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we\Rekap\2024\5. Mei\"/>
    </mc:Choice>
  </mc:AlternateContent>
  <xr:revisionPtr revIDLastSave="0" documentId="13_ncr:1_{3263865B-1186-45C2-92E5-9F7A005BB1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b" sheetId="1" r:id="rId1"/>
    <sheet name="Sheet2" sheetId="2" r:id="rId2"/>
    <sheet name="Sheet3" sheetId="3" r:id="rId3"/>
  </sheets>
  <definedNames>
    <definedName name="_xlnm.Print_Area" localSheetId="0">Feb!$A$1:$S$40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P20" i="1"/>
  <c r="M22" i="1" l="1"/>
  <c r="F20" i="1"/>
  <c r="G20" i="1"/>
  <c r="H20" i="1"/>
  <c r="I20" i="1"/>
  <c r="J20" i="1"/>
  <c r="K20" i="1"/>
  <c r="L20" i="1"/>
  <c r="M20" i="1"/>
  <c r="N20" i="1"/>
  <c r="O20" i="1"/>
  <c r="P22" i="1" l="1"/>
  <c r="P25" i="1"/>
  <c r="V20" i="1" l="1"/>
</calcChain>
</file>

<file path=xl/sharedStrings.xml><?xml version="1.0" encoding="utf-8"?>
<sst xmlns="http://schemas.openxmlformats.org/spreadsheetml/2006/main" count="199" uniqueCount="85">
  <si>
    <t xml:space="preserve">REKAPITULASI LAPORAN KEBAKARAN </t>
  </si>
  <si>
    <t>NO</t>
  </si>
  <si>
    <t>HARI / TANGGAL KEJADIAN</t>
  </si>
  <si>
    <t>PENYEBAB / KET.</t>
  </si>
  <si>
    <t>KERUSAKAN</t>
  </si>
  <si>
    <t>KORBAN JIWA</t>
  </si>
  <si>
    <t>TOTAL KERUGIAN ( RP )</t>
  </si>
  <si>
    <t>KETERANGAN</t>
  </si>
  <si>
    <t>RESPON TIME</t>
  </si>
  <si>
    <t>Ringan</t>
  </si>
  <si>
    <t>Berat</t>
  </si>
  <si>
    <t>Roboh</t>
  </si>
  <si>
    <t>TERTANGANI</t>
  </si>
  <si>
    <t>T.TERTANGANI</t>
  </si>
  <si>
    <t>-</t>
  </si>
  <si>
    <t>Menit</t>
  </si>
  <si>
    <t>Keterangan</t>
  </si>
  <si>
    <t>MD  :</t>
  </si>
  <si>
    <t>Meninggal Dunia</t>
  </si>
  <si>
    <t>LR   :</t>
  </si>
  <si>
    <t>Luka Ringan</t>
  </si>
  <si>
    <t>LS   :</t>
  </si>
  <si>
    <t>Luka Sedang</t>
  </si>
  <si>
    <t xml:space="preserve"> KABUPATEN CILACAP</t>
  </si>
  <si>
    <t>LP   :</t>
  </si>
  <si>
    <t>Luka Parah</t>
  </si>
  <si>
    <t>L</t>
  </si>
  <si>
    <t>1</t>
  </si>
  <si>
    <t>Rate (menit) response time</t>
  </si>
  <si>
    <t>:</t>
  </si>
  <si>
    <t>Jumlah waktu dalam kejadian kebakaran di WMK</t>
  </si>
  <si>
    <t>menit</t>
  </si>
  <si>
    <t>Total kejadian kebakaran di WMK yang tertangani</t>
  </si>
  <si>
    <t>kejadian</t>
  </si>
  <si>
    <t>Prosentase capaian response time</t>
  </si>
  <si>
    <t>Jumlah kejadian kebakaran di WMK yg tertangani</t>
  </si>
  <si>
    <t>x100%</t>
  </si>
  <si>
    <t>KEPALA SATUAN POLISI PAMONG PRAJA</t>
  </si>
  <si>
    <t>LUHUR SATRIO MUCHSIN,S.STP.,M.Si</t>
  </si>
  <si>
    <t xml:space="preserve">NIP 19780930 1997031 1 001 </t>
  </si>
  <si>
    <t>2</t>
  </si>
  <si>
    <t>3</t>
  </si>
  <si>
    <t>4</t>
  </si>
  <si>
    <t>Total kejadian kebakaran di kabupaten/kota</t>
  </si>
  <si>
    <t>AIR / L</t>
  </si>
  <si>
    <t xml:space="preserve">MENINGGAL DUNIA </t>
  </si>
  <si>
    <t xml:space="preserve">SELAMAT </t>
  </si>
  <si>
    <t>Pembina Utama Muda</t>
  </si>
  <si>
    <t xml:space="preserve"> </t>
  </si>
  <si>
    <t>5</t>
  </si>
  <si>
    <t>6</t>
  </si>
  <si>
    <t xml:space="preserve">Luka Ringan </t>
  </si>
  <si>
    <t>Luka Berat</t>
  </si>
  <si>
    <t>TEMPAT  KEJADIAN</t>
  </si>
  <si>
    <t>JENIS KEBAKARAN</t>
  </si>
  <si>
    <t>Konsleting Listrik</t>
  </si>
  <si>
    <t>Jumlah</t>
  </si>
  <si>
    <t>Kelalaian</t>
  </si>
  <si>
    <t>BIDANG PEMADAM KEBAKARAN DAN PENYELAMATAN SATPOL PP KABUPATEN CILACAP</t>
  </si>
  <si>
    <t>Kebakaran Pemukiman</t>
  </si>
  <si>
    <t>Kebakaran Mobil</t>
  </si>
  <si>
    <t>Kompor</t>
  </si>
  <si>
    <t>7</t>
  </si>
  <si>
    <t>8</t>
  </si>
  <si>
    <t>9</t>
  </si>
  <si>
    <t>BULAN MEI 2024</t>
  </si>
  <si>
    <t xml:space="preserve"> Cilacap,    Juni 2024</t>
  </si>
  <si>
    <t>Jl. Kelinci RT 03 RW 02 Kel. Menganti Kec. Kesugihan</t>
  </si>
  <si>
    <t>Dusun Tawangsari RT 03 RW 04 Desa Kutasari, Kec. Majenang</t>
  </si>
  <si>
    <t>Dusun Winangun RT 01 RW 06, Desa Bantar, Kec. Wanareja</t>
  </si>
  <si>
    <t>Jl. Kendalisada RT 04 RW 03, Desa Tritih Wetan, Kec. Jeruklegi</t>
  </si>
  <si>
    <t>Tungku</t>
  </si>
  <si>
    <t>Desa Karang Pucung RT 02 RW 01, Kec. Tambak, Kab. Banyumas</t>
  </si>
  <si>
    <t xml:space="preserve">Dusun Citengah RT 02 RW 02 Desa Tegalsari, Kec. Sidareja </t>
  </si>
  <si>
    <t>Dusun Cinangsi RT 01 RW 06, Desa Cinangsi, Kec Gandrungmangu</t>
  </si>
  <si>
    <t>Jl.Unta RT 01 RW 06, Kel. Mertasinga</t>
  </si>
  <si>
    <t>Jl. Duku Barat RT 03 RW 04 Desa Kalisabuk, Kec. Kesugihan</t>
  </si>
  <si>
    <t>Jl. Jend. Ahmad Yani, Desa Kroya, Kec. Kroya</t>
  </si>
  <si>
    <t>Jl. Jend. Soedirman, Desa Jepara Kulon RT 03 RW 01, Kec. Binangun</t>
  </si>
  <si>
    <t>Dunia Usaha</t>
  </si>
  <si>
    <t>Puntung Rokok</t>
  </si>
  <si>
    <t>Dusun Kedungbakung RT 06 RW 08, Desa Kedungreja, Kec. Kedungreja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</si>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</sst>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0"/>
    <numFmt numFmtId="168" formatCode="[$-421]dddd\,\ dd\ mmmm\ yyyy;@"/>
  </numFmts>
  <fonts count="14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u/>
      <sz val="12"/>
      <color theme="1"/>
      <name val="Arial Narrow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1" fontId="10" fillId="2" borderId="12" xfId="0" applyNumberFormat="1" applyFont="1" applyFill="1" applyBorder="1" applyAlignment="1">
      <alignment vertical="top"/>
    </xf>
    <xf numFmtId="167" fontId="10" fillId="2" borderId="12" xfId="0" applyNumberFormat="1" applyFont="1" applyFill="1" applyBorder="1" applyAlignment="1">
      <alignment vertical="top"/>
    </xf>
    <xf numFmtId="1" fontId="12" fillId="2" borderId="12" xfId="1" applyNumberFormat="1" applyFont="1" applyFill="1" applyBorder="1" applyAlignment="1">
      <alignment vertical="top"/>
    </xf>
    <xf numFmtId="0" fontId="12" fillId="2" borderId="9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5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1" fontId="1" fillId="2" borderId="14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vertical="top"/>
    </xf>
    <xf numFmtId="0" fontId="11" fillId="3" borderId="12" xfId="0" applyFont="1" applyFill="1" applyBorder="1" applyAlignment="1">
      <alignment vertical="top"/>
    </xf>
    <xf numFmtId="1" fontId="10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9" fontId="10" fillId="3" borderId="12" xfId="2" applyFont="1" applyFill="1" applyBorder="1" applyAlignment="1">
      <alignment vertical="top"/>
    </xf>
    <xf numFmtId="1" fontId="12" fillId="3" borderId="12" xfId="1" applyNumberFormat="1" applyFont="1" applyFill="1" applyBorder="1" applyAlignment="1">
      <alignment vertical="top"/>
    </xf>
    <xf numFmtId="0" fontId="12" fillId="3" borderId="9" xfId="0" applyFont="1" applyFill="1" applyBorder="1" applyAlignment="1">
      <alignment vertical="top"/>
    </xf>
    <xf numFmtId="0" fontId="5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/>
    </xf>
    <xf numFmtId="0" fontId="5" fillId="3" borderId="14" xfId="0" applyFont="1" applyFill="1" applyBorder="1"/>
    <xf numFmtId="0" fontId="2" fillId="3" borderId="14" xfId="0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top"/>
    </xf>
    <xf numFmtId="1" fontId="1" fillId="3" borderId="14" xfId="1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67" fontId="8" fillId="2" borderId="12" xfId="0" applyNumberFormat="1" applyFont="1" applyFill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26" xfId="0" applyFont="1" applyBorder="1"/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8" xfId="0" quotePrefix="1" applyFont="1" applyBorder="1" applyAlignment="1">
      <alignment horizontal="center" vertical="center" wrapText="1"/>
    </xf>
    <xf numFmtId="168" fontId="1" fillId="0" borderId="3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66" fontId="1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1" fillId="0" borderId="22" xfId="0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66" fontId="1" fillId="0" borderId="2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8" fontId="1" fillId="0" borderId="39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168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 wrapText="1"/>
    </xf>
    <xf numFmtId="0" fontId="1" fillId="0" borderId="2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view="pageBreakPreview" zoomScale="51" zoomScaleNormal="100" zoomScaleSheetLayoutView="50" workbookViewId="0">
      <selection activeCell="M33" sqref="M33:Q33"/>
    </sheetView>
  </sheetViews>
  <sheetFormatPr defaultColWidth="9.140625" defaultRowHeight="15.75" x14ac:dyDescent="0.25"/>
  <cols>
    <col min="1" max="1" width="7" style="1" customWidth="1"/>
    <col min="2" max="2" width="32.85546875" style="1" customWidth="1"/>
    <col min="3" max="3" width="50" style="1" customWidth="1"/>
    <col min="4" max="4" width="24.140625" style="1" customWidth="1"/>
    <col min="5" max="5" width="17.140625" style="1" customWidth="1"/>
    <col min="6" max="6" width="11.42578125" style="1" customWidth="1"/>
    <col min="7" max="7" width="8.85546875" style="1" customWidth="1"/>
    <col min="8" max="8" width="10.7109375" style="1" customWidth="1"/>
    <col min="9" max="9" width="11" style="1" customWidth="1"/>
    <col min="10" max="10" width="9.5703125" style="1" customWidth="1"/>
    <col min="11" max="11" width="19" style="1" customWidth="1"/>
    <col min="12" max="12" width="15.140625" style="1" customWidth="1"/>
    <col min="13" max="13" width="35.7109375" style="1" bestFit="1" customWidth="1"/>
    <col min="14" max="14" width="14.42578125" style="1" customWidth="1"/>
    <col min="15" max="15" width="14.85546875" style="1" customWidth="1"/>
    <col min="16" max="16" width="14.5703125" style="1" customWidth="1"/>
    <col min="17" max="17" width="10.5703125" style="1" customWidth="1"/>
    <col min="18" max="18" width="17.28515625" style="1" bestFit="1" customWidth="1"/>
    <col min="19" max="19" width="4.7109375" style="1" customWidth="1"/>
    <col min="20" max="16384" width="9.140625" style="1"/>
  </cols>
  <sheetData>
    <row r="1" spans="1:22" ht="0.75" customHeight="1" x14ac:dyDescent="0.25"/>
    <row r="2" spans="1:22" ht="18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2"/>
      <c r="S2" s="2"/>
    </row>
    <row r="3" spans="1:22" ht="18" x14ac:dyDescent="0.25">
      <c r="A3" s="128" t="s">
        <v>58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2"/>
      <c r="S3" s="2"/>
    </row>
    <row r="4" spans="1:22" ht="18" x14ac:dyDescent="0.25">
      <c r="A4" s="129" t="s">
        <v>65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3"/>
      <c r="S4" s="3"/>
    </row>
    <row r="5" spans="1:22" ht="18.75" thickBot="1" x14ac:dyDescent="0.3">
      <c r="A5" s="3" t="s">
        <v>48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2" ht="16.5" customHeight="1" thickBot="1" x14ac:dyDescent="0.3">
      <c r="A6" s="130" t="s">
        <v>1</v>
      </c>
      <c r="B6" s="132" t="s">
        <v>2</v>
      </c>
      <c r="C6" s="133" t="s">
        <v>53</v>
      </c>
      <c r="D6" s="133" t="s">
        <v>54</v>
      </c>
      <c r="E6" s="130" t="s">
        <v>3</v>
      </c>
      <c r="F6" s="119" t="s">
        <v>4</v>
      </c>
      <c r="G6" s="123"/>
      <c r="H6" s="123"/>
      <c r="I6" s="133" t="s">
        <v>5</v>
      </c>
      <c r="J6" s="132"/>
      <c r="K6" s="132"/>
      <c r="L6" s="138"/>
      <c r="M6" s="134" t="s">
        <v>6</v>
      </c>
      <c r="N6" s="136" t="s">
        <v>7</v>
      </c>
      <c r="O6" s="137"/>
      <c r="P6" s="123" t="s">
        <v>8</v>
      </c>
      <c r="Q6" s="123"/>
      <c r="R6" s="119" t="s">
        <v>44</v>
      </c>
      <c r="S6" s="120"/>
    </row>
    <row r="7" spans="1:22" ht="30" customHeight="1" thickBot="1" x14ac:dyDescent="0.3">
      <c r="A7" s="131"/>
      <c r="B7" s="123"/>
      <c r="C7" s="119"/>
      <c r="D7" s="119"/>
      <c r="E7" s="130"/>
      <c r="F7" s="85" t="s">
        <v>9</v>
      </c>
      <c r="G7" s="73" t="s">
        <v>10</v>
      </c>
      <c r="H7" s="74" t="s">
        <v>11</v>
      </c>
      <c r="I7" s="87" t="s">
        <v>51</v>
      </c>
      <c r="J7" s="87" t="s">
        <v>52</v>
      </c>
      <c r="K7" s="87" t="s">
        <v>45</v>
      </c>
      <c r="L7" s="88" t="s">
        <v>46</v>
      </c>
      <c r="M7" s="135"/>
      <c r="N7" s="86" t="s">
        <v>12</v>
      </c>
      <c r="O7" s="89" t="s">
        <v>13</v>
      </c>
      <c r="P7" s="124"/>
      <c r="Q7" s="124"/>
      <c r="R7" s="121"/>
      <c r="S7" s="122"/>
      <c r="T7" s="90"/>
    </row>
    <row r="8" spans="1:22" ht="46.5" customHeight="1" x14ac:dyDescent="0.25">
      <c r="A8" s="81" t="s">
        <v>27</v>
      </c>
      <c r="B8" s="82">
        <v>45422</v>
      </c>
      <c r="C8" s="83" t="s">
        <v>67</v>
      </c>
      <c r="D8" s="99" t="s">
        <v>59</v>
      </c>
      <c r="E8" s="99" t="s">
        <v>55</v>
      </c>
      <c r="F8" s="91">
        <v>1</v>
      </c>
      <c r="G8" s="92" t="s">
        <v>14</v>
      </c>
      <c r="H8" s="92" t="s">
        <v>14</v>
      </c>
      <c r="I8" s="93" t="s">
        <v>14</v>
      </c>
      <c r="J8" s="93" t="s">
        <v>14</v>
      </c>
      <c r="K8" s="93" t="s">
        <v>14</v>
      </c>
      <c r="L8" s="94">
        <v>4</v>
      </c>
      <c r="M8" s="84">
        <v>20000000</v>
      </c>
      <c r="N8" s="66">
        <v>1</v>
      </c>
      <c r="O8" s="66" t="s">
        <v>14</v>
      </c>
      <c r="P8" s="83">
        <v>15</v>
      </c>
      <c r="Q8" s="112" t="s">
        <v>15</v>
      </c>
      <c r="R8" s="83">
        <v>8000</v>
      </c>
      <c r="S8" s="99" t="s">
        <v>26</v>
      </c>
      <c r="T8" s="78"/>
      <c r="U8" s="78"/>
    </row>
    <row r="9" spans="1:22" ht="43.5" customHeight="1" x14ac:dyDescent="0.25">
      <c r="A9" s="102" t="s">
        <v>40</v>
      </c>
      <c r="B9" s="101">
        <v>45424</v>
      </c>
      <c r="C9" s="9" t="s">
        <v>68</v>
      </c>
      <c r="D9" s="9" t="s">
        <v>59</v>
      </c>
      <c r="E9" s="9" t="s">
        <v>61</v>
      </c>
      <c r="F9" s="95">
        <v>1</v>
      </c>
      <c r="G9" s="91" t="s">
        <v>14</v>
      </c>
      <c r="H9" s="91" t="s">
        <v>14</v>
      </c>
      <c r="I9" s="95" t="s">
        <v>14</v>
      </c>
      <c r="J9" s="96" t="s">
        <v>14</v>
      </c>
      <c r="K9" s="95" t="s">
        <v>14</v>
      </c>
      <c r="L9" s="11">
        <v>3</v>
      </c>
      <c r="M9" s="75">
        <v>30000000</v>
      </c>
      <c r="N9" s="9">
        <v>1</v>
      </c>
      <c r="O9" s="9" t="s">
        <v>14</v>
      </c>
      <c r="P9" s="66">
        <v>15</v>
      </c>
      <c r="Q9" s="67" t="s">
        <v>15</v>
      </c>
      <c r="R9" s="66">
        <v>3000</v>
      </c>
      <c r="S9" s="109" t="s">
        <v>26</v>
      </c>
      <c r="T9" s="78"/>
      <c r="U9" s="78"/>
    </row>
    <row r="10" spans="1:22" ht="65.099999999999994" customHeight="1" x14ac:dyDescent="0.25">
      <c r="A10" s="102" t="s">
        <v>41</v>
      </c>
      <c r="B10" s="76">
        <v>45425</v>
      </c>
      <c r="C10" s="69" t="s">
        <v>69</v>
      </c>
      <c r="D10" s="9" t="s">
        <v>59</v>
      </c>
      <c r="E10" s="69" t="s">
        <v>55</v>
      </c>
      <c r="F10" s="11">
        <v>1</v>
      </c>
      <c r="G10" s="11" t="s">
        <v>14</v>
      </c>
      <c r="H10" s="11" t="s">
        <v>14</v>
      </c>
      <c r="I10" s="11" t="s">
        <v>14</v>
      </c>
      <c r="J10" s="96" t="s">
        <v>14</v>
      </c>
      <c r="K10" s="11" t="s">
        <v>14</v>
      </c>
      <c r="L10" s="11">
        <v>3</v>
      </c>
      <c r="M10" s="75">
        <v>3000000</v>
      </c>
      <c r="N10" s="10">
        <v>1</v>
      </c>
      <c r="O10" s="9" t="s">
        <v>14</v>
      </c>
      <c r="P10" s="10">
        <v>30</v>
      </c>
      <c r="Q10" s="70" t="s">
        <v>15</v>
      </c>
      <c r="R10" s="113">
        <v>500</v>
      </c>
      <c r="S10" s="96" t="s">
        <v>26</v>
      </c>
      <c r="T10" s="78"/>
      <c r="U10" s="78"/>
      <c r="V10" s="71"/>
    </row>
    <row r="11" spans="1:22" ht="65.099999999999994" customHeight="1" x14ac:dyDescent="0.25">
      <c r="A11" s="102" t="s">
        <v>42</v>
      </c>
      <c r="B11" s="76">
        <v>45425</v>
      </c>
      <c r="C11" s="69" t="s">
        <v>70</v>
      </c>
      <c r="D11" s="9" t="s">
        <v>59</v>
      </c>
      <c r="E11" s="69" t="s">
        <v>71</v>
      </c>
      <c r="F11" s="11">
        <v>1</v>
      </c>
      <c r="G11" s="11" t="s">
        <v>14</v>
      </c>
      <c r="H11" s="11" t="s">
        <v>14</v>
      </c>
      <c r="I11" s="11">
        <v>1</v>
      </c>
      <c r="J11" s="96" t="s">
        <v>14</v>
      </c>
      <c r="K11" s="11" t="s">
        <v>14</v>
      </c>
      <c r="L11" s="11">
        <v>5</v>
      </c>
      <c r="M11" s="75">
        <v>25000000</v>
      </c>
      <c r="N11" s="10">
        <v>1</v>
      </c>
      <c r="O11" s="68" t="s">
        <v>14</v>
      </c>
      <c r="P11" s="10">
        <v>15</v>
      </c>
      <c r="Q11" s="70" t="s">
        <v>15</v>
      </c>
      <c r="R11" s="114">
        <v>1000</v>
      </c>
      <c r="S11" s="96" t="s">
        <v>26</v>
      </c>
      <c r="T11" s="78"/>
      <c r="U11" s="78"/>
      <c r="V11" s="72"/>
    </row>
    <row r="12" spans="1:22" ht="65.099999999999994" customHeight="1" x14ac:dyDescent="0.25">
      <c r="A12" s="102" t="s">
        <v>49</v>
      </c>
      <c r="B12" s="77">
        <v>45426</v>
      </c>
      <c r="C12" s="9" t="s">
        <v>72</v>
      </c>
      <c r="D12" s="9" t="s">
        <v>60</v>
      </c>
      <c r="E12" s="12" t="s">
        <v>57</v>
      </c>
      <c r="F12" s="95">
        <v>1</v>
      </c>
      <c r="G12" s="95" t="s">
        <v>14</v>
      </c>
      <c r="H12" s="95" t="s">
        <v>14</v>
      </c>
      <c r="I12" s="95">
        <v>1</v>
      </c>
      <c r="J12" s="96" t="s">
        <v>14</v>
      </c>
      <c r="K12" s="11" t="s">
        <v>14</v>
      </c>
      <c r="L12" s="11">
        <v>1</v>
      </c>
      <c r="M12" s="75">
        <v>50000000</v>
      </c>
      <c r="N12" s="9">
        <v>1</v>
      </c>
      <c r="O12" s="70" t="s">
        <v>14</v>
      </c>
      <c r="P12" s="9">
        <v>13</v>
      </c>
      <c r="Q12" s="68" t="s">
        <v>15</v>
      </c>
      <c r="R12" s="9">
        <v>5000</v>
      </c>
      <c r="S12" s="96" t="s">
        <v>26</v>
      </c>
      <c r="T12" s="78"/>
      <c r="U12" s="78"/>
    </row>
    <row r="13" spans="1:22" ht="65.099999999999994" customHeight="1" x14ac:dyDescent="0.25">
      <c r="A13" s="102" t="s">
        <v>50</v>
      </c>
      <c r="B13" s="107">
        <v>45428</v>
      </c>
      <c r="C13" s="109" t="s">
        <v>73</v>
      </c>
      <c r="D13" s="9" t="s">
        <v>59</v>
      </c>
      <c r="E13" s="109" t="s">
        <v>57</v>
      </c>
      <c r="F13" s="95">
        <v>1</v>
      </c>
      <c r="G13" s="95" t="s">
        <v>14</v>
      </c>
      <c r="H13" s="95" t="s">
        <v>14</v>
      </c>
      <c r="I13" s="95" t="s">
        <v>14</v>
      </c>
      <c r="J13" s="96" t="s">
        <v>14</v>
      </c>
      <c r="K13" s="11" t="s">
        <v>14</v>
      </c>
      <c r="L13" s="11">
        <v>3</v>
      </c>
      <c r="M13" s="75">
        <v>12000000</v>
      </c>
      <c r="N13" s="9">
        <v>1</v>
      </c>
      <c r="O13" s="100" t="s">
        <v>14</v>
      </c>
      <c r="P13" s="9">
        <v>10</v>
      </c>
      <c r="Q13" s="68" t="s">
        <v>15</v>
      </c>
      <c r="R13" s="9">
        <v>1000</v>
      </c>
      <c r="S13" s="95" t="s">
        <v>26</v>
      </c>
      <c r="T13" s="78"/>
      <c r="U13" s="78"/>
    </row>
    <row r="14" spans="1:22" ht="65.099999999999994" customHeight="1" x14ac:dyDescent="0.25">
      <c r="A14" s="117" t="s">
        <v>62</v>
      </c>
      <c r="B14" s="116">
        <v>45428</v>
      </c>
      <c r="C14" s="109" t="s">
        <v>74</v>
      </c>
      <c r="D14" s="9" t="s">
        <v>59</v>
      </c>
      <c r="E14" s="65" t="s">
        <v>71</v>
      </c>
      <c r="F14" s="91" t="s">
        <v>14</v>
      </c>
      <c r="G14" s="91">
        <v>1</v>
      </c>
      <c r="H14" s="91" t="s">
        <v>14</v>
      </c>
      <c r="I14" s="96" t="s">
        <v>14</v>
      </c>
      <c r="J14" s="96" t="s">
        <v>14</v>
      </c>
      <c r="K14" s="115" t="s">
        <v>14</v>
      </c>
      <c r="L14" s="104">
        <v>2</v>
      </c>
      <c r="M14" s="105">
        <v>140700000</v>
      </c>
      <c r="N14" s="66" t="s">
        <v>14</v>
      </c>
      <c r="O14" s="106">
        <v>1</v>
      </c>
      <c r="P14" s="66" t="s">
        <v>14</v>
      </c>
      <c r="Q14" s="103" t="s">
        <v>15</v>
      </c>
      <c r="R14" s="66">
        <v>0</v>
      </c>
      <c r="S14" s="91" t="s">
        <v>26</v>
      </c>
      <c r="T14" s="78"/>
      <c r="U14" s="78"/>
    </row>
    <row r="15" spans="1:22" ht="65.099999999999994" customHeight="1" x14ac:dyDescent="0.25">
      <c r="A15" s="117" t="s">
        <v>63</v>
      </c>
      <c r="B15" s="116">
        <v>45429</v>
      </c>
      <c r="C15" s="109" t="s">
        <v>75</v>
      </c>
      <c r="D15" s="9" t="s">
        <v>59</v>
      </c>
      <c r="E15" s="66" t="s">
        <v>57</v>
      </c>
      <c r="F15" s="91">
        <v>1</v>
      </c>
      <c r="G15" s="91" t="s">
        <v>14</v>
      </c>
      <c r="H15" s="91" t="s">
        <v>14</v>
      </c>
      <c r="I15" s="91" t="s">
        <v>14</v>
      </c>
      <c r="J15" s="91" t="s">
        <v>14</v>
      </c>
      <c r="K15" s="104" t="s">
        <v>14</v>
      </c>
      <c r="L15" s="104">
        <v>3</v>
      </c>
      <c r="M15" s="105">
        <v>500000</v>
      </c>
      <c r="N15" s="66" t="s">
        <v>14</v>
      </c>
      <c r="O15" s="111">
        <v>1</v>
      </c>
      <c r="P15" s="66" t="s">
        <v>14</v>
      </c>
      <c r="Q15" s="66" t="s">
        <v>15</v>
      </c>
      <c r="R15" s="66">
        <v>0</v>
      </c>
      <c r="S15" s="91" t="s">
        <v>26</v>
      </c>
      <c r="T15" s="78"/>
      <c r="U15" s="78"/>
    </row>
    <row r="16" spans="1:22" ht="65.099999999999994" customHeight="1" x14ac:dyDescent="0.25">
      <c r="A16" s="117" t="s">
        <v>64</v>
      </c>
      <c r="B16" s="110">
        <v>45433</v>
      </c>
      <c r="C16" s="66" t="s">
        <v>76</v>
      </c>
      <c r="D16" s="66" t="s">
        <v>59</v>
      </c>
      <c r="E16" s="66" t="s">
        <v>71</v>
      </c>
      <c r="F16" s="91">
        <v>1</v>
      </c>
      <c r="G16" s="91" t="s">
        <v>14</v>
      </c>
      <c r="H16" s="91" t="s">
        <v>14</v>
      </c>
      <c r="I16" s="91" t="s">
        <v>14</v>
      </c>
      <c r="J16" s="91" t="s">
        <v>14</v>
      </c>
      <c r="K16" s="104" t="s">
        <v>14</v>
      </c>
      <c r="L16" s="104">
        <v>2</v>
      </c>
      <c r="M16" s="105">
        <v>5000000</v>
      </c>
      <c r="N16" s="66">
        <v>1</v>
      </c>
      <c r="O16" s="111" t="s">
        <v>14</v>
      </c>
      <c r="P16" s="66">
        <v>12</v>
      </c>
      <c r="Q16" s="66" t="s">
        <v>15</v>
      </c>
      <c r="R16" s="66">
        <v>3000</v>
      </c>
      <c r="S16" s="91" t="s">
        <v>26</v>
      </c>
      <c r="T16" s="78"/>
      <c r="U16" s="78"/>
    </row>
    <row r="17" spans="1:22" ht="65.099999999999994" customHeight="1" x14ac:dyDescent="0.25">
      <c r="A17" s="117" t="s">
        <v>82</v>
      </c>
      <c r="B17" s="110">
        <v>45437</v>
      </c>
      <c r="C17" s="66" t="s">
        <v>77</v>
      </c>
      <c r="D17" s="66" t="s">
        <v>60</v>
      </c>
      <c r="E17" s="66" t="s">
        <v>57</v>
      </c>
      <c r="F17" s="91">
        <v>1</v>
      </c>
      <c r="G17" s="91" t="s">
        <v>14</v>
      </c>
      <c r="H17" s="91" t="s">
        <v>14</v>
      </c>
      <c r="I17" s="91" t="s">
        <v>14</v>
      </c>
      <c r="J17" s="91" t="s">
        <v>14</v>
      </c>
      <c r="K17" s="104" t="s">
        <v>14</v>
      </c>
      <c r="L17" s="104">
        <v>2</v>
      </c>
      <c r="M17" s="105">
        <v>2000000</v>
      </c>
      <c r="N17" s="66">
        <v>1</v>
      </c>
      <c r="O17" s="111" t="s">
        <v>14</v>
      </c>
      <c r="P17" s="66">
        <v>3</v>
      </c>
      <c r="Q17" s="66" t="s">
        <v>15</v>
      </c>
      <c r="R17" s="66">
        <v>1500</v>
      </c>
      <c r="S17" s="91" t="s">
        <v>26</v>
      </c>
      <c r="T17" s="78"/>
      <c r="U17" s="78"/>
    </row>
    <row r="18" spans="1:22" ht="65.099999999999994" customHeight="1" x14ac:dyDescent="0.25">
      <c r="A18" s="117" t="s">
        <v>83</v>
      </c>
      <c r="B18" s="110">
        <v>45438</v>
      </c>
      <c r="C18" s="66" t="s">
        <v>78</v>
      </c>
      <c r="D18" s="66" t="s">
        <v>59</v>
      </c>
      <c r="E18" s="66" t="s">
        <v>71</v>
      </c>
      <c r="F18" s="91">
        <v>1</v>
      </c>
      <c r="G18" s="91" t="s">
        <v>14</v>
      </c>
      <c r="H18" s="91" t="s">
        <v>14</v>
      </c>
      <c r="I18" s="91" t="s">
        <v>14</v>
      </c>
      <c r="J18" s="91" t="s">
        <v>14</v>
      </c>
      <c r="K18" s="104" t="s">
        <v>14</v>
      </c>
      <c r="L18" s="104">
        <v>4</v>
      </c>
      <c r="M18" s="105">
        <v>45000000</v>
      </c>
      <c r="N18" s="66">
        <v>1</v>
      </c>
      <c r="O18" s="111" t="s">
        <v>14</v>
      </c>
      <c r="P18" s="66">
        <v>7</v>
      </c>
      <c r="Q18" s="66" t="s">
        <v>15</v>
      </c>
      <c r="R18" s="66">
        <v>5000</v>
      </c>
      <c r="S18" s="91" t="s">
        <v>26</v>
      </c>
      <c r="T18" s="78"/>
      <c r="U18" s="78"/>
    </row>
    <row r="19" spans="1:22" ht="65.099999999999994" customHeight="1" thickBot="1" x14ac:dyDescent="0.3">
      <c r="A19" s="117" t="s">
        <v>84</v>
      </c>
      <c r="B19" s="110">
        <v>45441</v>
      </c>
      <c r="C19" s="66" t="s">
        <v>81</v>
      </c>
      <c r="D19" s="66" t="s">
        <v>79</v>
      </c>
      <c r="E19" s="66" t="s">
        <v>80</v>
      </c>
      <c r="F19" s="91">
        <v>1</v>
      </c>
      <c r="G19" s="91" t="s">
        <v>14</v>
      </c>
      <c r="H19" s="91" t="s">
        <v>14</v>
      </c>
      <c r="I19" s="91" t="s">
        <v>14</v>
      </c>
      <c r="J19" s="91" t="s">
        <v>14</v>
      </c>
      <c r="K19" s="104" t="s">
        <v>14</v>
      </c>
      <c r="L19" s="104">
        <v>1</v>
      </c>
      <c r="M19" s="105">
        <v>5000000</v>
      </c>
      <c r="N19" s="66">
        <v>1</v>
      </c>
      <c r="O19" s="111" t="s">
        <v>14</v>
      </c>
      <c r="P19" s="66">
        <v>5</v>
      </c>
      <c r="Q19" s="66" t="s">
        <v>15</v>
      </c>
      <c r="R19" s="66">
        <v>3000</v>
      </c>
      <c r="S19" s="91" t="s">
        <v>26</v>
      </c>
      <c r="T19" s="78"/>
      <c r="U19" s="78"/>
    </row>
    <row r="20" spans="1:22" ht="51" customHeight="1" thickBot="1" x14ac:dyDescent="0.3">
      <c r="A20" s="108"/>
      <c r="B20" s="139" t="s">
        <v>56</v>
      </c>
      <c r="C20" s="140"/>
      <c r="D20" s="141"/>
      <c r="E20" s="79"/>
      <c r="F20" s="57">
        <f>SUM(F8:F19)</f>
        <v>11</v>
      </c>
      <c r="G20" s="58">
        <f>SUM(G8:G19)</f>
        <v>1</v>
      </c>
      <c r="H20" s="57">
        <f>SUM(H8:H19)</f>
        <v>0</v>
      </c>
      <c r="I20" s="57">
        <f>SUM(I8:I19)</f>
        <v>2</v>
      </c>
      <c r="J20" s="57">
        <f>SUM(J8:J19)</f>
        <v>0</v>
      </c>
      <c r="K20" s="57">
        <f>SUM(K8:K19)</f>
        <v>0</v>
      </c>
      <c r="L20" s="57">
        <f>SUM(L8:L19)</f>
        <v>33</v>
      </c>
      <c r="M20" s="59">
        <f>SUM(M8:M19)</f>
        <v>338200000</v>
      </c>
      <c r="N20" s="57">
        <f>SUM(N8:N19)</f>
        <v>10</v>
      </c>
      <c r="O20" s="58">
        <f>SUM(O8:O19)</f>
        <v>2</v>
      </c>
      <c r="P20" s="60">
        <f>SUM(P8:P19)</f>
        <v>125</v>
      </c>
      <c r="Q20" s="61" t="s">
        <v>15</v>
      </c>
      <c r="R20" s="97">
        <f>SUM(R8:R19)</f>
        <v>31000</v>
      </c>
      <c r="S20" s="98" t="s">
        <v>26</v>
      </c>
      <c r="T20" s="80"/>
      <c r="U20" s="80"/>
      <c r="V20" s="15">
        <f>SUM(N20:O20)</f>
        <v>12</v>
      </c>
    </row>
    <row r="21" spans="1:22" ht="51" customHeight="1" thickBot="1" x14ac:dyDescent="0.3">
      <c r="A21" s="62"/>
      <c r="B21" s="14"/>
      <c r="C21" s="14"/>
      <c r="D21" s="14"/>
      <c r="E21" s="15"/>
      <c r="F21" s="16"/>
      <c r="G21" s="17"/>
      <c r="H21" s="16"/>
      <c r="I21" s="16"/>
      <c r="J21" s="16"/>
      <c r="K21" s="16"/>
      <c r="L21" s="16"/>
      <c r="M21" s="18"/>
      <c r="N21" s="16"/>
      <c r="O21" s="17"/>
      <c r="P21" s="19"/>
      <c r="Q21" s="16"/>
      <c r="R21" s="20"/>
      <c r="S21" s="63"/>
    </row>
    <row r="22" spans="1:22" s="30" customFormat="1" ht="18" x14ac:dyDescent="0.25">
      <c r="A22" s="22">
        <v>1</v>
      </c>
      <c r="B22" s="23" t="s">
        <v>28</v>
      </c>
      <c r="C22" s="23"/>
      <c r="D22" s="23" t="s">
        <v>29</v>
      </c>
      <c r="E22" s="24" t="s">
        <v>30</v>
      </c>
      <c r="F22" s="25"/>
      <c r="G22" s="26"/>
      <c r="H22" s="23"/>
      <c r="I22" s="23"/>
      <c r="J22" s="23"/>
      <c r="K22" s="23"/>
      <c r="L22" s="23"/>
      <c r="M22" s="56">
        <f>P20</f>
        <v>125</v>
      </c>
      <c r="N22" s="23" t="s">
        <v>31</v>
      </c>
      <c r="O22" s="26"/>
      <c r="P22" s="27">
        <f>M22/M23</f>
        <v>10.416666666666666</v>
      </c>
      <c r="Q22" s="23" t="s">
        <v>31</v>
      </c>
      <c r="R22" s="28"/>
      <c r="S22" s="29"/>
    </row>
    <row r="23" spans="1:22" ht="18" customHeight="1" thickBot="1" x14ac:dyDescent="0.3">
      <c r="A23" s="31"/>
      <c r="B23" s="32"/>
      <c r="C23" s="32"/>
      <c r="D23" s="32"/>
      <c r="E23" s="33" t="s">
        <v>32</v>
      </c>
      <c r="F23" s="34"/>
      <c r="G23" s="35"/>
      <c r="H23" s="34"/>
      <c r="I23" s="34"/>
      <c r="J23" s="34"/>
      <c r="K23" s="34"/>
      <c r="L23" s="34"/>
      <c r="M23" s="36">
        <v>12</v>
      </c>
      <c r="N23" s="37" t="s">
        <v>33</v>
      </c>
      <c r="O23" s="35"/>
      <c r="P23" s="35"/>
      <c r="Q23" s="34"/>
      <c r="R23" s="38"/>
      <c r="S23" s="39"/>
    </row>
    <row r="24" spans="1:22" ht="18" customHeight="1" thickBot="1" x14ac:dyDescent="0.3">
      <c r="A24" s="64"/>
      <c r="B24" s="14"/>
      <c r="C24" s="14"/>
      <c r="D24" s="14"/>
      <c r="E24" s="15"/>
      <c r="F24" s="16"/>
      <c r="G24" s="17"/>
      <c r="H24" s="16"/>
      <c r="I24" s="16"/>
      <c r="J24" s="16"/>
      <c r="K24" s="16"/>
      <c r="L24" s="16"/>
      <c r="M24" s="16"/>
      <c r="N24" s="16"/>
      <c r="O24" s="17"/>
      <c r="P24" s="17"/>
      <c r="Q24" s="16"/>
      <c r="R24" s="20"/>
      <c r="S24" s="63"/>
    </row>
    <row r="25" spans="1:22" s="30" customFormat="1" ht="18" customHeight="1" x14ac:dyDescent="0.25">
      <c r="A25" s="40">
        <v>2</v>
      </c>
      <c r="B25" s="41" t="s">
        <v>34</v>
      </c>
      <c r="C25" s="41"/>
      <c r="D25" s="41" t="s">
        <v>29</v>
      </c>
      <c r="E25" s="42" t="s">
        <v>35</v>
      </c>
      <c r="F25" s="41"/>
      <c r="G25" s="43"/>
      <c r="H25" s="41"/>
      <c r="I25" s="41"/>
      <c r="J25" s="41"/>
      <c r="K25" s="41"/>
      <c r="L25" s="41" t="s">
        <v>36</v>
      </c>
      <c r="M25" s="44">
        <v>9</v>
      </c>
      <c r="N25" s="41" t="s">
        <v>36</v>
      </c>
      <c r="O25" s="43"/>
      <c r="P25" s="45">
        <f>M25/M26</f>
        <v>0.75</v>
      </c>
      <c r="Q25" s="41"/>
      <c r="R25" s="46"/>
      <c r="S25" s="47"/>
    </row>
    <row r="26" spans="1:22" ht="18" customHeight="1" thickBot="1" x14ac:dyDescent="0.3">
      <c r="A26" s="48"/>
      <c r="B26" s="49"/>
      <c r="C26" s="49"/>
      <c r="D26" s="49"/>
      <c r="E26" s="50" t="s">
        <v>43</v>
      </c>
      <c r="F26" s="51"/>
      <c r="G26" s="52"/>
      <c r="H26" s="51"/>
      <c r="I26" s="51"/>
      <c r="J26" s="51"/>
      <c r="K26" s="51"/>
      <c r="L26" s="51"/>
      <c r="M26" s="53">
        <v>12</v>
      </c>
      <c r="N26" s="51"/>
      <c r="O26" s="52"/>
      <c r="P26" s="52"/>
      <c r="Q26" s="51"/>
      <c r="R26" s="54"/>
      <c r="S26" s="55"/>
    </row>
    <row r="27" spans="1:22" ht="18" customHeight="1" x14ac:dyDescent="0.25">
      <c r="A27" s="13"/>
      <c r="B27" s="14"/>
      <c r="C27" s="14"/>
      <c r="D27" s="14"/>
      <c r="E27" s="15"/>
      <c r="F27" s="16"/>
      <c r="G27" s="17"/>
      <c r="H27" s="16"/>
      <c r="I27" s="16"/>
      <c r="J27" s="16"/>
      <c r="K27" s="16"/>
      <c r="L27" s="16"/>
      <c r="M27" s="18"/>
      <c r="N27" s="16"/>
      <c r="O27" s="17"/>
      <c r="P27" s="19"/>
      <c r="Q27" s="16"/>
      <c r="R27" s="20"/>
      <c r="S27" s="21"/>
    </row>
    <row r="28" spans="1:22" ht="18" customHeight="1" x14ac:dyDescent="0.25">
      <c r="A28" s="13"/>
      <c r="B28" s="14"/>
      <c r="C28" s="14"/>
      <c r="D28" s="14"/>
      <c r="E28" s="15"/>
      <c r="F28" s="16"/>
      <c r="G28" s="17"/>
      <c r="H28" s="16"/>
      <c r="I28" s="16"/>
      <c r="J28" s="16"/>
      <c r="K28" s="16"/>
      <c r="L28" s="16"/>
      <c r="M28" s="18"/>
      <c r="N28" s="16"/>
      <c r="O28" s="17"/>
      <c r="P28" s="19"/>
      <c r="Q28" s="16"/>
      <c r="R28" s="20"/>
      <c r="S28" s="21"/>
    </row>
    <row r="29" spans="1:22" ht="18" customHeight="1" x14ac:dyDescent="0.25">
      <c r="A29" s="4" t="s">
        <v>16</v>
      </c>
      <c r="B29" s="4"/>
    </row>
    <row r="30" spans="1:22" ht="18" customHeight="1" x14ac:dyDescent="0.25">
      <c r="A30" s="1" t="s">
        <v>17</v>
      </c>
      <c r="B30" s="1" t="s">
        <v>18</v>
      </c>
      <c r="K30" s="118"/>
      <c r="L30" s="118"/>
      <c r="M30" s="118" t="s">
        <v>66</v>
      </c>
      <c r="N30" s="118"/>
      <c r="O30" s="118"/>
      <c r="P30" s="118"/>
      <c r="Q30" s="118"/>
    </row>
    <row r="31" spans="1:22" ht="18" x14ac:dyDescent="0.25">
      <c r="A31" s="1" t="s">
        <v>19</v>
      </c>
      <c r="B31" s="1" t="s">
        <v>20</v>
      </c>
      <c r="K31" s="126"/>
      <c r="L31" s="126"/>
      <c r="M31" s="126" t="s">
        <v>37</v>
      </c>
      <c r="N31" s="126"/>
      <c r="O31" s="126"/>
      <c r="P31" s="126"/>
      <c r="Q31" s="126"/>
    </row>
    <row r="32" spans="1:22" ht="18" x14ac:dyDescent="0.25">
      <c r="A32" s="1" t="s">
        <v>21</v>
      </c>
      <c r="B32" s="1" t="s">
        <v>22</v>
      </c>
      <c r="K32" s="5"/>
      <c r="L32" s="6"/>
      <c r="M32" s="5" t="s">
        <v>23</v>
      </c>
      <c r="N32" s="5"/>
      <c r="O32" s="6"/>
      <c r="P32" s="6"/>
      <c r="Q32" s="6"/>
    </row>
    <row r="33" spans="1:17" ht="18" customHeight="1" x14ac:dyDescent="0.25">
      <c r="A33" s="1" t="s">
        <v>24</v>
      </c>
      <c r="B33" s="1" t="s">
        <v>25</v>
      </c>
      <c r="K33" s="125"/>
      <c r="L33" s="125"/>
      <c r="M33" s="125"/>
      <c r="N33" s="125"/>
      <c r="O33" s="125"/>
      <c r="P33" s="125"/>
      <c r="Q33" s="125"/>
    </row>
    <row r="34" spans="1:17" ht="18" x14ac:dyDescent="0.25">
      <c r="K34" s="7"/>
      <c r="L34" s="7"/>
      <c r="M34" s="7"/>
      <c r="N34" s="7"/>
      <c r="O34" s="7"/>
      <c r="P34" s="7"/>
      <c r="Q34" s="7"/>
    </row>
    <row r="35" spans="1:17" ht="18" x14ac:dyDescent="0.25">
      <c r="K35" s="7"/>
      <c r="L35" s="7"/>
      <c r="M35" s="7"/>
      <c r="N35" s="7"/>
      <c r="O35" s="7"/>
      <c r="P35" s="7"/>
      <c r="Q35" s="7"/>
    </row>
    <row r="36" spans="1:17" ht="18" customHeight="1" x14ac:dyDescent="0.25">
      <c r="K36" s="127"/>
      <c r="L36" s="127"/>
      <c r="M36" s="127" t="s">
        <v>38</v>
      </c>
      <c r="N36" s="127"/>
      <c r="O36" s="127"/>
      <c r="P36" s="127"/>
      <c r="Q36" s="127"/>
    </row>
    <row r="37" spans="1:17" ht="18" customHeight="1" x14ac:dyDescent="0.25">
      <c r="K37" s="118"/>
      <c r="L37" s="118"/>
      <c r="M37" s="118" t="s">
        <v>47</v>
      </c>
      <c r="N37" s="118"/>
      <c r="O37" s="118"/>
      <c r="P37" s="118"/>
      <c r="Q37" s="118"/>
    </row>
    <row r="38" spans="1:17" ht="18" customHeight="1" x14ac:dyDescent="0.25">
      <c r="K38" s="118"/>
      <c r="L38" s="118"/>
      <c r="M38" s="118" t="s">
        <v>39</v>
      </c>
      <c r="N38" s="118"/>
      <c r="O38" s="118"/>
      <c r="P38" s="118"/>
      <c r="Q38" s="118"/>
    </row>
    <row r="39" spans="1:17" ht="18" x14ac:dyDescent="0.25">
      <c r="M39" s="118"/>
      <c r="N39" s="118"/>
      <c r="O39" s="118"/>
      <c r="P39" s="118"/>
    </row>
    <row r="40" spans="1:17" ht="18" x14ac:dyDescent="0.25">
      <c r="M40" s="118"/>
      <c r="N40" s="118"/>
      <c r="O40" s="118"/>
      <c r="P40" s="118"/>
    </row>
    <row r="45" spans="1:17" x14ac:dyDescent="0.25">
      <c r="O45" s="8"/>
    </row>
  </sheetData>
  <mergeCells count="29">
    <mergeCell ref="K38:L38"/>
    <mergeCell ref="B20:D20"/>
    <mergeCell ref="K30:L30"/>
    <mergeCell ref="K31:L31"/>
    <mergeCell ref="K33:L33"/>
    <mergeCell ref="K36:L36"/>
    <mergeCell ref="K37:L37"/>
    <mergeCell ref="A2:Q2"/>
    <mergeCell ref="A3:Q3"/>
    <mergeCell ref="A4:Q4"/>
    <mergeCell ref="A6:A7"/>
    <mergeCell ref="B6:B7"/>
    <mergeCell ref="C6:C7"/>
    <mergeCell ref="D6:D7"/>
    <mergeCell ref="E6:E7"/>
    <mergeCell ref="F6:H6"/>
    <mergeCell ref="M6:M7"/>
    <mergeCell ref="N6:O6"/>
    <mergeCell ref="I6:L6"/>
    <mergeCell ref="M39:P39"/>
    <mergeCell ref="M40:P40"/>
    <mergeCell ref="R6:S7"/>
    <mergeCell ref="P6:Q7"/>
    <mergeCell ref="M33:Q33"/>
    <mergeCell ref="M30:Q30"/>
    <mergeCell ref="M31:Q31"/>
    <mergeCell ref="M36:Q36"/>
    <mergeCell ref="M37:Q37"/>
    <mergeCell ref="M38:Q38"/>
  </mergeCells>
  <phoneticPr fontId="13" type="noConversion"/>
  <pageMargins left="0.5" right="0.25" top="0.5" bottom="0.75" header="0.3" footer="0.3"/>
  <pageSetup paperSize="256" scale="4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Feb</vt:lpstr>
      <vt:lpstr>Sheet2</vt:lpstr>
      <vt:lpstr>Sheet3</vt:lpstr>
      <vt:lpstr>Feb!Print_Area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2024-04-01T04:13:00Z</cp:lastPrinted>
  <dcterms:created xsi:type="dcterms:W3CDTF">2019-07-02T02:18:13Z</dcterms:created>
  <dcterms:modified xsi:type="dcterms:W3CDTF">2024-06-03T01:46:57Z</dcterms:modified>
</cp:coreProperties>
</file>