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ERMINTAAN DATA KAB PEDULI HAM (BU RINI) TAHUN 2022\"/>
    </mc:Choice>
  </mc:AlternateContent>
  <xr:revisionPtr revIDLastSave="0" documentId="13_ncr:1_{F9AD1A57-1ED5-4AB0-A302-175FF2704D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ge1" sheetId="1" r:id="rId1"/>
  </sheets>
  <definedNames>
    <definedName name="_xlnm.Print_Area" localSheetId="0">Page1!$A$1:$G$35</definedName>
  </definedNames>
  <calcPr calcId="191029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8" i="1"/>
  <c r="F32" i="1" s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8" i="1"/>
  <c r="D32" i="1"/>
  <c r="E32" i="1"/>
  <c r="G32" i="1" l="1"/>
</calcChain>
</file>

<file path=xl/sharedStrings.xml><?xml version="1.0" encoding="utf-8"?>
<sst xmlns="http://schemas.openxmlformats.org/spreadsheetml/2006/main" count="88" uniqueCount="85">
  <si>
    <t>Kabupaten/Kota : 33.1 CILACAP</t>
  </si>
  <si>
    <t>No</t>
  </si>
  <si>
    <t>Kecamatan</t>
  </si>
  <si>
    <t>Jumlah</t>
  </si>
  <si>
    <t>Kode</t>
  </si>
  <si>
    <t>Nama</t>
  </si>
  <si>
    <t>1</t>
  </si>
  <si>
    <t>33.1.01</t>
  </si>
  <si>
    <t>KEDUNGREJA</t>
  </si>
  <si>
    <t>2</t>
  </si>
  <si>
    <t>33.1.02</t>
  </si>
  <si>
    <t>KESUGIHAN</t>
  </si>
  <si>
    <t>3</t>
  </si>
  <si>
    <t>33.1.03</t>
  </si>
  <si>
    <t>ADIPALA</t>
  </si>
  <si>
    <t>4</t>
  </si>
  <si>
    <t>33.1.04</t>
  </si>
  <si>
    <t>BINANGUN</t>
  </si>
  <si>
    <t>5</t>
  </si>
  <si>
    <t>33.1.05</t>
  </si>
  <si>
    <t>NUSAWUNGU</t>
  </si>
  <si>
    <t>6</t>
  </si>
  <si>
    <t>33.1.06</t>
  </si>
  <si>
    <t>KROYA</t>
  </si>
  <si>
    <t>7</t>
  </si>
  <si>
    <t>33.1.07</t>
  </si>
  <si>
    <t>MAOS</t>
  </si>
  <si>
    <t>8</t>
  </si>
  <si>
    <t>33.1.08</t>
  </si>
  <si>
    <t>JERUKLEGI</t>
  </si>
  <si>
    <t>9</t>
  </si>
  <si>
    <t>33.1.09</t>
  </si>
  <si>
    <t>KAWUNGANTEN</t>
  </si>
  <si>
    <t>10</t>
  </si>
  <si>
    <t>33.1.10</t>
  </si>
  <si>
    <t>GANDRUNGMANGU</t>
  </si>
  <si>
    <t>11</t>
  </si>
  <si>
    <t>33.1.11</t>
  </si>
  <si>
    <t>SIDAREJA</t>
  </si>
  <si>
    <t>12</t>
  </si>
  <si>
    <t>33.1.12</t>
  </si>
  <si>
    <t>KARANGPUCUNG</t>
  </si>
  <si>
    <t>13</t>
  </si>
  <si>
    <t>33.1.13</t>
  </si>
  <si>
    <t>CIMANGGU</t>
  </si>
  <si>
    <t>14</t>
  </si>
  <si>
    <t>33.1.14</t>
  </si>
  <si>
    <t>MAJENANG</t>
  </si>
  <si>
    <t>15</t>
  </si>
  <si>
    <t>33.1.15</t>
  </si>
  <si>
    <t>WANAREJA</t>
  </si>
  <si>
    <t>16</t>
  </si>
  <si>
    <t>33.1.16</t>
  </si>
  <si>
    <t>DAYEUHLUHUR</t>
  </si>
  <si>
    <t>17</t>
  </si>
  <si>
    <t>33.1.17</t>
  </si>
  <si>
    <t>SAMPANG</t>
  </si>
  <si>
    <t>18</t>
  </si>
  <si>
    <t>33.1.18</t>
  </si>
  <si>
    <t>CIPARI</t>
  </si>
  <si>
    <t>19</t>
  </si>
  <si>
    <t>33.1.19</t>
  </si>
  <si>
    <t>PATIMUAN</t>
  </si>
  <si>
    <t>20</t>
  </si>
  <si>
    <t>33.1.20</t>
  </si>
  <si>
    <t>BANTARSARI</t>
  </si>
  <si>
    <t>21</t>
  </si>
  <si>
    <t>33.1.21</t>
  </si>
  <si>
    <t>CILACAP SELATAN</t>
  </si>
  <si>
    <t>22</t>
  </si>
  <si>
    <t>33.1.22</t>
  </si>
  <si>
    <t>CILACAP TENGAH</t>
  </si>
  <si>
    <t>23</t>
  </si>
  <si>
    <t>33.1.23</t>
  </si>
  <si>
    <t>CILACAP UTARA</t>
  </si>
  <si>
    <t>24</t>
  </si>
  <si>
    <t>33.1.24</t>
  </si>
  <si>
    <t>KAMPUNG LAUT</t>
  </si>
  <si>
    <t>Tahun 2022</t>
  </si>
  <si>
    <t>Sumber: Data DKB Dir. Dukcapil Sem II Tahun 2022</t>
  </si>
  <si>
    <t>Laporan Kepemilikan KIA per Kecamatan</t>
  </si>
  <si>
    <t>Memiliki KIA</t>
  </si>
  <si>
    <t>Tidak Memiliki KIA</t>
  </si>
  <si>
    <t>Penduduk Usia KIA (0-17)</t>
  </si>
  <si>
    <t xml:space="preserve">Persentase Kepemilikan KIA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</si>
</sst>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73A7FD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DD93E6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20" fillId="33" borderId="10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left" vertical="center" wrapText="1"/>
    </xf>
    <xf numFmtId="3" fontId="21" fillId="35" borderId="14" xfId="0" applyNumberFormat="1" applyFont="1" applyFill="1" applyBorder="1" applyAlignment="1">
      <alignment horizontal="right" vertical="center" wrapText="1"/>
    </xf>
    <xf numFmtId="3" fontId="22" fillId="0" borderId="18" xfId="0" applyNumberFormat="1" applyFont="1" applyBorder="1"/>
    <xf numFmtId="0" fontId="19" fillId="36" borderId="18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10" fontId="21" fillId="35" borderId="14" xfId="0" applyNumberFormat="1" applyFont="1" applyFill="1" applyBorder="1" applyAlignment="1">
      <alignment horizontal="right" vertical="center" wrapText="1"/>
    </xf>
    <xf numFmtId="10" fontId="22" fillId="0" borderId="18" xfId="0" applyNumberFormat="1" applyFont="1" applyBorder="1"/>
    <xf numFmtId="0" fontId="19" fillId="36" borderId="2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top" wrapText="1"/>
    </xf>
    <xf numFmtId="0" fontId="19" fillId="36" borderId="21" xfId="0" applyFont="1" applyFill="1" applyBorder="1" applyAlignment="1">
      <alignment horizontal="center" vertical="center" wrapText="1"/>
    </xf>
    <xf numFmtId="0" fontId="19" fillId="37" borderId="18" xfId="0" applyFont="1" applyFill="1" applyBorder="1" applyAlignment="1">
      <alignment horizontal="center" vertical="center" wrapText="1"/>
    </xf>
    <xf numFmtId="0" fontId="24" fillId="33" borderId="0" xfId="0" applyFont="1" applyFill="1" applyAlignment="1">
      <alignment horizontal="center" vertical="top" wrapText="1"/>
    </xf>
    <xf numFmtId="0" fontId="23" fillId="0" borderId="22" xfId="0" applyFont="1" applyBorder="1" applyAlignment="1">
      <alignment horizontal="left"/>
    </xf>
    <xf numFmtId="0" fontId="21" fillId="35" borderId="15" xfId="0" applyFont="1" applyFill="1" applyBorder="1" applyAlignment="1">
      <alignment horizontal="center" vertical="center" wrapText="1"/>
    </xf>
    <xf numFmtId="0" fontId="21" fillId="35" borderId="14" xfId="0" applyFont="1" applyFill="1" applyBorder="1" applyAlignment="1">
      <alignment horizontal="center" vertical="center" wrapText="1"/>
    </xf>
    <xf numFmtId="0" fontId="21" fillId="35" borderId="19" xfId="0" applyFont="1" applyFill="1" applyBorder="1" applyAlignment="1">
      <alignment horizontal="center" vertical="center" wrapText="1"/>
    </xf>
    <xf numFmtId="0" fontId="21" fillId="35" borderId="0" xfId="0" applyFont="1" applyFill="1" applyAlignment="1">
      <alignment horizontal="center" vertical="center" wrapText="1"/>
    </xf>
    <xf numFmtId="0" fontId="21" fillId="35" borderId="16" xfId="0" applyFont="1" applyFill="1" applyBorder="1" applyAlignment="1">
      <alignment horizontal="center" vertical="center" wrapText="1"/>
    </xf>
    <xf numFmtId="0" fontId="21" fillId="35" borderId="17" xfId="0" applyFont="1" applyFill="1" applyBorder="1" applyAlignment="1">
      <alignment horizontal="center" vertical="center" wrapText="1"/>
    </xf>
    <xf numFmtId="0" fontId="19" fillId="38" borderId="11" xfId="0" applyFont="1" applyFill="1" applyBorder="1" applyAlignment="1">
      <alignment horizontal="right" vertical="center" wrapText="1"/>
    </xf>
    <xf numFmtId="0" fontId="19" fillId="38" borderId="13" xfId="0" applyFont="1" applyFill="1" applyBorder="1" applyAlignment="1">
      <alignment horizontal="right" vertical="center" wrapText="1"/>
    </xf>
    <xf numFmtId="0" fontId="19" fillId="38" borderId="12" xfId="0" applyFont="1" applyFill="1" applyBorder="1" applyAlignment="1">
      <alignment horizontal="right" vertical="center" wrapText="1"/>
    </xf>
    <xf numFmtId="0" fontId="19" fillId="34" borderId="18" xfId="0" applyFont="1" applyFill="1" applyBorder="1" applyAlignment="1">
      <alignment horizontal="left" vertical="center" wrapText="1"/>
    </xf>
    <xf numFmtId="0" fontId="19" fillId="37" borderId="19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abSelected="1" topLeftCell="A19" zoomScale="85" zoomScaleNormal="85" workbookViewId="0">
      <selection activeCell="A36" sqref="A36:XFD45"/>
    </sheetView>
  </sheetViews>
  <sheetFormatPr defaultRowHeight="15" x14ac:dyDescent="0.25"/>
  <cols>
    <col min="1" max="1" width="4.42578125" customWidth="1"/>
    <col min="2" max="2" width="8.140625" customWidth="1"/>
    <col min="3" max="3" width="18.85546875" customWidth="1"/>
    <col min="4" max="4" width="15.140625" customWidth="1"/>
    <col min="5" max="5" width="18.5703125" customWidth="1"/>
    <col min="6" max="7" width="15.140625" customWidth="1"/>
  </cols>
  <sheetData>
    <row r="1" spans="1:7" ht="16.5" customHeight="1" x14ac:dyDescent="0.25">
      <c r="A1" s="13" t="s">
        <v>80</v>
      </c>
      <c r="B1" s="13"/>
      <c r="C1" s="13"/>
      <c r="D1" s="13"/>
      <c r="E1" s="13"/>
      <c r="F1" s="13"/>
      <c r="G1" s="13"/>
    </row>
    <row r="2" spans="1:7" ht="16.5" customHeight="1" x14ac:dyDescent="0.25">
      <c r="A2" s="13" t="s">
        <v>78</v>
      </c>
      <c r="B2" s="13"/>
      <c r="C2" s="13"/>
      <c r="D2" s="13"/>
      <c r="E2" s="13"/>
      <c r="F2" s="13"/>
      <c r="G2" s="13"/>
    </row>
    <row r="3" spans="1:7" ht="16.5" customHeight="1" x14ac:dyDescent="0.25">
      <c r="A3" s="10"/>
      <c r="B3" s="10"/>
      <c r="C3" s="10"/>
      <c r="D3" s="10"/>
      <c r="E3" s="10"/>
      <c r="F3" s="10"/>
      <c r="G3" s="10"/>
    </row>
    <row r="4" spans="1:7" ht="19.350000000000001" customHeight="1" x14ac:dyDescent="0.25">
      <c r="A4" s="24" t="s">
        <v>0</v>
      </c>
      <c r="B4" s="24"/>
      <c r="C4" s="24"/>
      <c r="D4" s="24"/>
      <c r="E4" s="24"/>
      <c r="F4" s="24"/>
      <c r="G4" s="24"/>
    </row>
    <row r="5" spans="1:7" ht="43.5" customHeight="1" x14ac:dyDescent="0.25">
      <c r="A5" s="15" t="s">
        <v>1</v>
      </c>
      <c r="B5" s="17" t="s">
        <v>2</v>
      </c>
      <c r="C5" s="18"/>
      <c r="D5" s="9" t="s">
        <v>81</v>
      </c>
      <c r="E5" s="11" t="s">
        <v>82</v>
      </c>
      <c r="F5" s="5" t="s">
        <v>83</v>
      </c>
      <c r="G5" s="12" t="s">
        <v>84</v>
      </c>
    </row>
    <row r="6" spans="1:7" ht="13.7" customHeight="1" x14ac:dyDescent="0.25">
      <c r="A6" s="15"/>
      <c r="B6" s="19"/>
      <c r="C6" s="20"/>
      <c r="D6" s="25" t="s">
        <v>3</v>
      </c>
      <c r="E6" s="25" t="s">
        <v>3</v>
      </c>
      <c r="F6" s="12" t="s">
        <v>3</v>
      </c>
      <c r="G6" s="12"/>
    </row>
    <row r="7" spans="1:7" ht="13.7" customHeight="1" x14ac:dyDescent="0.25">
      <c r="A7" s="16"/>
      <c r="B7" s="6" t="s">
        <v>4</v>
      </c>
      <c r="C7" s="6" t="s">
        <v>5</v>
      </c>
      <c r="D7" s="25"/>
      <c r="E7" s="25"/>
      <c r="F7" s="12"/>
      <c r="G7" s="12"/>
    </row>
    <row r="8" spans="1:7" ht="13.7" customHeight="1" x14ac:dyDescent="0.25">
      <c r="A8" s="1" t="s">
        <v>6</v>
      </c>
      <c r="B8" s="1" t="s">
        <v>7</v>
      </c>
      <c r="C8" s="2" t="s">
        <v>8</v>
      </c>
      <c r="D8" s="4">
        <v>5818</v>
      </c>
      <c r="E8" s="4">
        <v>17549</v>
      </c>
      <c r="F8" s="4">
        <f>D8+E8</f>
        <v>23367</v>
      </c>
      <c r="G8" s="8">
        <f>D8/(D8+E8)*100%</f>
        <v>0.24898360936363248</v>
      </c>
    </row>
    <row r="9" spans="1:7" ht="13.7" customHeight="1" x14ac:dyDescent="0.25">
      <c r="A9" s="1" t="s">
        <v>9</v>
      </c>
      <c r="B9" s="1" t="s">
        <v>10</v>
      </c>
      <c r="C9" s="2" t="s">
        <v>11</v>
      </c>
      <c r="D9" s="4">
        <v>11706</v>
      </c>
      <c r="E9" s="4">
        <v>24269</v>
      </c>
      <c r="F9" s="4">
        <f t="shared" ref="F9:F31" si="0">D9+E9</f>
        <v>35975</v>
      </c>
      <c r="G9" s="8">
        <f t="shared" ref="G9:G31" si="1">D9/(D9+E9)*100%</f>
        <v>0.32539263377345379</v>
      </c>
    </row>
    <row r="10" spans="1:7" ht="13.7" customHeight="1" x14ac:dyDescent="0.25">
      <c r="A10" s="1" t="s">
        <v>12</v>
      </c>
      <c r="B10" s="1" t="s">
        <v>13</v>
      </c>
      <c r="C10" s="2" t="s">
        <v>14</v>
      </c>
      <c r="D10" s="4">
        <v>7362</v>
      </c>
      <c r="E10" s="4">
        <v>16681</v>
      </c>
      <c r="F10" s="4">
        <f t="shared" si="0"/>
        <v>24043</v>
      </c>
      <c r="G10" s="8">
        <f t="shared" si="1"/>
        <v>0.30620138917772327</v>
      </c>
    </row>
    <row r="11" spans="1:7" ht="13.7" customHeight="1" x14ac:dyDescent="0.25">
      <c r="A11" s="1" t="s">
        <v>15</v>
      </c>
      <c r="B11" s="1" t="s">
        <v>16</v>
      </c>
      <c r="C11" s="2" t="s">
        <v>17</v>
      </c>
      <c r="D11" s="4">
        <v>3905</v>
      </c>
      <c r="E11" s="4">
        <v>12962</v>
      </c>
      <c r="F11" s="4">
        <f t="shared" si="0"/>
        <v>16867</v>
      </c>
      <c r="G11" s="8">
        <f t="shared" si="1"/>
        <v>0.23151716369241715</v>
      </c>
    </row>
    <row r="12" spans="1:7" ht="13.7" customHeight="1" x14ac:dyDescent="0.25">
      <c r="A12" s="1" t="s">
        <v>18</v>
      </c>
      <c r="B12" s="1" t="s">
        <v>19</v>
      </c>
      <c r="C12" s="2" t="s">
        <v>20</v>
      </c>
      <c r="D12" s="4">
        <v>4010</v>
      </c>
      <c r="E12" s="4">
        <v>18305</v>
      </c>
      <c r="F12" s="4">
        <f t="shared" si="0"/>
        <v>22315</v>
      </c>
      <c r="G12" s="8">
        <f t="shared" si="1"/>
        <v>0.17969975352901635</v>
      </c>
    </row>
    <row r="13" spans="1:7" ht="13.7" customHeight="1" x14ac:dyDescent="0.25">
      <c r="A13" s="1" t="s">
        <v>21</v>
      </c>
      <c r="B13" s="1" t="s">
        <v>22</v>
      </c>
      <c r="C13" s="2" t="s">
        <v>23</v>
      </c>
      <c r="D13" s="4">
        <v>7550</v>
      </c>
      <c r="E13" s="4">
        <v>22230</v>
      </c>
      <c r="F13" s="4">
        <f t="shared" si="0"/>
        <v>29780</v>
      </c>
      <c r="G13" s="8">
        <f t="shared" si="1"/>
        <v>0.25352585627938212</v>
      </c>
    </row>
    <row r="14" spans="1:7" ht="13.7" customHeight="1" x14ac:dyDescent="0.25">
      <c r="A14" s="1" t="s">
        <v>24</v>
      </c>
      <c r="B14" s="1" t="s">
        <v>25</v>
      </c>
      <c r="C14" s="2" t="s">
        <v>26</v>
      </c>
      <c r="D14" s="4">
        <v>4544</v>
      </c>
      <c r="E14" s="4">
        <v>6740</v>
      </c>
      <c r="F14" s="4">
        <f t="shared" si="0"/>
        <v>11284</v>
      </c>
      <c r="G14" s="8">
        <f t="shared" si="1"/>
        <v>0.40269408011343494</v>
      </c>
    </row>
    <row r="15" spans="1:7" ht="13.7" customHeight="1" x14ac:dyDescent="0.25">
      <c r="A15" s="1" t="s">
        <v>27</v>
      </c>
      <c r="B15" s="1" t="s">
        <v>28</v>
      </c>
      <c r="C15" s="2" t="s">
        <v>29</v>
      </c>
      <c r="D15" s="4">
        <v>10184</v>
      </c>
      <c r="E15" s="4">
        <v>10745</v>
      </c>
      <c r="F15" s="4">
        <f t="shared" si="0"/>
        <v>20929</v>
      </c>
      <c r="G15" s="8">
        <f t="shared" si="1"/>
        <v>0.4865975440775957</v>
      </c>
    </row>
    <row r="16" spans="1:7" ht="13.7" customHeight="1" x14ac:dyDescent="0.25">
      <c r="A16" s="1" t="s">
        <v>30</v>
      </c>
      <c r="B16" s="1" t="s">
        <v>31</v>
      </c>
      <c r="C16" s="2" t="s">
        <v>32</v>
      </c>
      <c r="D16" s="4">
        <v>3536</v>
      </c>
      <c r="E16" s="4">
        <v>19160</v>
      </c>
      <c r="F16" s="4">
        <f t="shared" si="0"/>
        <v>22696</v>
      </c>
      <c r="G16" s="8">
        <f t="shared" si="1"/>
        <v>0.15579837856891082</v>
      </c>
    </row>
    <row r="17" spans="1:7" ht="13.7" customHeight="1" x14ac:dyDescent="0.25">
      <c r="A17" s="1" t="s">
        <v>33</v>
      </c>
      <c r="B17" s="1" t="s">
        <v>34</v>
      </c>
      <c r="C17" s="2" t="s">
        <v>35</v>
      </c>
      <c r="D17" s="4">
        <v>5875</v>
      </c>
      <c r="E17" s="4">
        <v>23054</v>
      </c>
      <c r="F17" s="4">
        <f t="shared" si="0"/>
        <v>28929</v>
      </c>
      <c r="G17" s="8">
        <f t="shared" si="1"/>
        <v>0.20308341110995887</v>
      </c>
    </row>
    <row r="18" spans="1:7" ht="13.7" customHeight="1" x14ac:dyDescent="0.25">
      <c r="A18" s="1" t="s">
        <v>36</v>
      </c>
      <c r="B18" s="1" t="s">
        <v>37</v>
      </c>
      <c r="C18" s="2" t="s">
        <v>38</v>
      </c>
      <c r="D18" s="4">
        <v>4438</v>
      </c>
      <c r="E18" s="4">
        <v>11437</v>
      </c>
      <c r="F18" s="4">
        <f t="shared" si="0"/>
        <v>15875</v>
      </c>
      <c r="G18" s="8">
        <f t="shared" si="1"/>
        <v>0.27955905511811024</v>
      </c>
    </row>
    <row r="19" spans="1:7" ht="13.7" customHeight="1" x14ac:dyDescent="0.25">
      <c r="A19" s="1" t="s">
        <v>39</v>
      </c>
      <c r="B19" s="1" t="s">
        <v>40</v>
      </c>
      <c r="C19" s="2" t="s">
        <v>41</v>
      </c>
      <c r="D19" s="4">
        <v>7011</v>
      </c>
      <c r="E19" s="4">
        <v>12327</v>
      </c>
      <c r="F19" s="4">
        <f t="shared" si="0"/>
        <v>19338</v>
      </c>
      <c r="G19" s="8">
        <f t="shared" si="1"/>
        <v>0.36255041886441203</v>
      </c>
    </row>
    <row r="20" spans="1:7" ht="13.7" customHeight="1" x14ac:dyDescent="0.25">
      <c r="A20" s="1" t="s">
        <v>42</v>
      </c>
      <c r="B20" s="1" t="s">
        <v>43</v>
      </c>
      <c r="C20" s="2" t="s">
        <v>44</v>
      </c>
      <c r="D20" s="4">
        <v>6206</v>
      </c>
      <c r="E20" s="4">
        <v>20375</v>
      </c>
      <c r="F20" s="4">
        <f t="shared" si="0"/>
        <v>26581</v>
      </c>
      <c r="G20" s="8">
        <f t="shared" si="1"/>
        <v>0.23347503856137844</v>
      </c>
    </row>
    <row r="21" spans="1:7" ht="13.7" customHeight="1" x14ac:dyDescent="0.25">
      <c r="A21" s="1" t="s">
        <v>45</v>
      </c>
      <c r="B21" s="1" t="s">
        <v>46</v>
      </c>
      <c r="C21" s="2" t="s">
        <v>47</v>
      </c>
      <c r="D21" s="4">
        <v>12009</v>
      </c>
      <c r="E21" s="4">
        <v>24699</v>
      </c>
      <c r="F21" s="4">
        <f t="shared" si="0"/>
        <v>36708</v>
      </c>
      <c r="G21" s="8">
        <f t="shared" si="1"/>
        <v>0.32714939522719844</v>
      </c>
    </row>
    <row r="22" spans="1:7" ht="13.7" customHeight="1" x14ac:dyDescent="0.25">
      <c r="A22" s="1" t="s">
        <v>48</v>
      </c>
      <c r="B22" s="1" t="s">
        <v>49</v>
      </c>
      <c r="C22" s="2" t="s">
        <v>50</v>
      </c>
      <c r="D22" s="4">
        <v>5243</v>
      </c>
      <c r="E22" s="4">
        <v>21010</v>
      </c>
      <c r="F22" s="4">
        <f t="shared" si="0"/>
        <v>26253</v>
      </c>
      <c r="G22" s="8">
        <f t="shared" si="1"/>
        <v>0.19971050927513045</v>
      </c>
    </row>
    <row r="23" spans="1:7" ht="13.7" customHeight="1" x14ac:dyDescent="0.25">
      <c r="A23" s="1" t="s">
        <v>51</v>
      </c>
      <c r="B23" s="1" t="s">
        <v>52</v>
      </c>
      <c r="C23" s="2" t="s">
        <v>53</v>
      </c>
      <c r="D23" s="4">
        <v>2336</v>
      </c>
      <c r="E23" s="4">
        <v>8438</v>
      </c>
      <c r="F23" s="4">
        <f t="shared" si="0"/>
        <v>10774</v>
      </c>
      <c r="G23" s="8">
        <f t="shared" si="1"/>
        <v>0.21681826619639874</v>
      </c>
    </row>
    <row r="24" spans="1:7" ht="13.7" customHeight="1" x14ac:dyDescent="0.25">
      <c r="A24" s="1" t="s">
        <v>54</v>
      </c>
      <c r="B24" s="1" t="s">
        <v>55</v>
      </c>
      <c r="C24" s="2" t="s">
        <v>56</v>
      </c>
      <c r="D24" s="4">
        <v>3837</v>
      </c>
      <c r="E24" s="4">
        <v>7072</v>
      </c>
      <c r="F24" s="4">
        <f t="shared" si="0"/>
        <v>10909</v>
      </c>
      <c r="G24" s="8">
        <f t="shared" si="1"/>
        <v>0.35172793106609224</v>
      </c>
    </row>
    <row r="25" spans="1:7" ht="13.7" customHeight="1" x14ac:dyDescent="0.25">
      <c r="A25" s="1" t="s">
        <v>57</v>
      </c>
      <c r="B25" s="1" t="s">
        <v>58</v>
      </c>
      <c r="C25" s="2" t="s">
        <v>59</v>
      </c>
      <c r="D25" s="4">
        <v>2943</v>
      </c>
      <c r="E25" s="4">
        <v>14832</v>
      </c>
      <c r="F25" s="4">
        <f t="shared" si="0"/>
        <v>17775</v>
      </c>
      <c r="G25" s="8">
        <f t="shared" si="1"/>
        <v>0.16556962025316455</v>
      </c>
    </row>
    <row r="26" spans="1:7" ht="13.7" customHeight="1" x14ac:dyDescent="0.25">
      <c r="A26" s="1" t="s">
        <v>60</v>
      </c>
      <c r="B26" s="1" t="s">
        <v>61</v>
      </c>
      <c r="C26" s="2" t="s">
        <v>62</v>
      </c>
      <c r="D26" s="4">
        <v>2672</v>
      </c>
      <c r="E26" s="4">
        <v>10127</v>
      </c>
      <c r="F26" s="4">
        <f t="shared" si="0"/>
        <v>12799</v>
      </c>
      <c r="G26" s="8">
        <f t="shared" si="1"/>
        <v>0.20876630986795844</v>
      </c>
    </row>
    <row r="27" spans="1:7" ht="13.7" customHeight="1" x14ac:dyDescent="0.25">
      <c r="A27" s="1" t="s">
        <v>63</v>
      </c>
      <c r="B27" s="1" t="s">
        <v>64</v>
      </c>
      <c r="C27" s="2" t="s">
        <v>65</v>
      </c>
      <c r="D27" s="4">
        <v>2048</v>
      </c>
      <c r="E27" s="4">
        <v>17432</v>
      </c>
      <c r="F27" s="4">
        <f t="shared" si="0"/>
        <v>19480</v>
      </c>
      <c r="G27" s="8">
        <f t="shared" si="1"/>
        <v>0.10513347022587269</v>
      </c>
    </row>
    <row r="28" spans="1:7" ht="13.7" customHeight="1" x14ac:dyDescent="0.25">
      <c r="A28" s="1" t="s">
        <v>66</v>
      </c>
      <c r="B28" s="1" t="s">
        <v>67</v>
      </c>
      <c r="C28" s="2" t="s">
        <v>68</v>
      </c>
      <c r="D28" s="4">
        <v>8061</v>
      </c>
      <c r="E28" s="4">
        <v>13667</v>
      </c>
      <c r="F28" s="4">
        <f t="shared" si="0"/>
        <v>21728</v>
      </c>
      <c r="G28" s="8">
        <f t="shared" si="1"/>
        <v>0.37099594992636231</v>
      </c>
    </row>
    <row r="29" spans="1:7" ht="13.7" customHeight="1" x14ac:dyDescent="0.25">
      <c r="A29" s="1" t="s">
        <v>69</v>
      </c>
      <c r="B29" s="1" t="s">
        <v>70</v>
      </c>
      <c r="C29" s="2" t="s">
        <v>71</v>
      </c>
      <c r="D29" s="4">
        <v>8215</v>
      </c>
      <c r="E29" s="4">
        <v>14932</v>
      </c>
      <c r="F29" s="4">
        <f t="shared" si="0"/>
        <v>23147</v>
      </c>
      <c r="G29" s="8">
        <f t="shared" si="1"/>
        <v>0.35490560331792459</v>
      </c>
    </row>
    <row r="30" spans="1:7" ht="13.7" customHeight="1" x14ac:dyDescent="0.25">
      <c r="A30" s="1" t="s">
        <v>72</v>
      </c>
      <c r="B30" s="1" t="s">
        <v>73</v>
      </c>
      <c r="C30" s="2" t="s">
        <v>74</v>
      </c>
      <c r="D30" s="4">
        <v>7028</v>
      </c>
      <c r="E30" s="4">
        <v>14869</v>
      </c>
      <c r="F30" s="4">
        <f t="shared" si="0"/>
        <v>21897</v>
      </c>
      <c r="G30" s="8">
        <f t="shared" si="1"/>
        <v>0.32095720875005707</v>
      </c>
    </row>
    <row r="31" spans="1:7" ht="13.7" customHeight="1" x14ac:dyDescent="0.25">
      <c r="A31" s="1" t="s">
        <v>75</v>
      </c>
      <c r="B31" s="1" t="s">
        <v>76</v>
      </c>
      <c r="C31" s="2" t="s">
        <v>77</v>
      </c>
      <c r="D31" s="4">
        <v>217</v>
      </c>
      <c r="E31" s="4">
        <v>4330</v>
      </c>
      <c r="F31" s="4">
        <f t="shared" si="0"/>
        <v>4547</v>
      </c>
      <c r="G31" s="8">
        <f t="shared" si="1"/>
        <v>4.7723773916868266E-2</v>
      </c>
    </row>
    <row r="32" spans="1:7" ht="13.7" customHeight="1" x14ac:dyDescent="0.25">
      <c r="A32" s="21" t="s">
        <v>3</v>
      </c>
      <c r="B32" s="22"/>
      <c r="C32" s="23"/>
      <c r="D32" s="3">
        <f>SUM(D8:D31)</f>
        <v>136754</v>
      </c>
      <c r="E32" s="3">
        <f>SUM(E8:E31)</f>
        <v>367242</v>
      </c>
      <c r="F32" s="3">
        <f>SUM(F8:F31)</f>
        <v>503996</v>
      </c>
      <c r="G32" s="7">
        <f>D32/(D32+E32)*100%</f>
        <v>0.27133945507504026</v>
      </c>
    </row>
    <row r="33" spans="1:7" x14ac:dyDescent="0.25">
      <c r="A33" s="14" t="s">
        <v>79</v>
      </c>
      <c r="B33" s="14"/>
      <c r="C33" s="14"/>
      <c r="D33" s="14"/>
      <c r="E33" s="14"/>
      <c r="F33" s="14"/>
      <c r="G33" s="14"/>
    </row>
  </sheetData>
  <mergeCells count="11">
    <mergeCell ref="F6:F7"/>
    <mergeCell ref="A1:G1"/>
    <mergeCell ref="A2:G2"/>
    <mergeCell ref="A33:G33"/>
    <mergeCell ref="A5:A7"/>
    <mergeCell ref="B5:C6"/>
    <mergeCell ref="A32:C32"/>
    <mergeCell ref="A4:G4"/>
    <mergeCell ref="G5:G7"/>
    <mergeCell ref="D6:D7"/>
    <mergeCell ref="E6:E7"/>
  </mergeCells>
  <printOptions horizontalCentered="1"/>
  <pageMargins left="0.74803149606299213" right="0.74803149606299213" top="0.74803149606299213" bottom="0.74803149606299213" header="0.51181102362204722" footer="0.51181102362204722"/>
  <pageSetup paperSize="10000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Page1</vt:lpstr>
      <vt:lpstr>Page1!Print_Area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ANTON PIAK</cp:lastModifiedBy>
  <cp:lastPrinted>2023-02-17T03:57:13Z</cp:lastPrinted>
  <dcterms:created xsi:type="dcterms:W3CDTF">2022-10-25T03:13:40Z</dcterms:created>
  <dcterms:modified xsi:type="dcterms:W3CDTF">2023-09-30T04:18:42Z</dcterms:modified>
</cp:coreProperties>
</file>