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645" yWindow="120" windowWidth="13455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AA16" i="1" l="1"/>
  <c r="AA14" i="1"/>
  <c r="AA13" i="1"/>
  <c r="AA12" i="1"/>
  <c r="AA11" i="1"/>
  <c r="AA10" i="1"/>
  <c r="AA9" i="1"/>
  <c r="O16" i="1"/>
  <c r="O15" i="1"/>
  <c r="O14" i="1"/>
  <c r="O13" i="1"/>
  <c r="O12" i="1"/>
  <c r="O11" i="1"/>
  <c r="O10" i="1"/>
  <c r="O9" i="1"/>
  <c r="AA15" i="1" l="1"/>
  <c r="AM14" i="1"/>
  <c r="AM16" i="1" l="1"/>
  <c r="AM11" i="1"/>
  <c r="AM9" i="1"/>
  <c r="AM12" i="1"/>
  <c r="AM10" i="1"/>
  <c r="AM13" i="1"/>
  <c r="AM15" i="1"/>
</calcChain>
</file>

<file path=xl/sharedStrings.xml><?xml version="1.0" encoding="utf-8"?>
<sst xmlns="http://schemas.openxmlformats.org/spreadsheetml/2006/main" count="51" uniqueCount="27">
  <si>
    <t>No</t>
  </si>
  <si>
    <t>Jenis Tanaman Pangan</t>
  </si>
  <si>
    <t>Luas panen (Ha)</t>
  </si>
  <si>
    <t>Produksi (ton)</t>
  </si>
  <si>
    <t>Provitas (Kw/Ha)</t>
  </si>
  <si>
    <t>Januari</t>
  </si>
  <si>
    <t>Februari</t>
  </si>
  <si>
    <t>Maret</t>
  </si>
  <si>
    <t xml:space="preserve">April </t>
  </si>
  <si>
    <t>Mei</t>
  </si>
  <si>
    <t>Juni</t>
  </si>
  <si>
    <t>Total*</t>
  </si>
  <si>
    <t>Padi Sawah</t>
  </si>
  <si>
    <t>Padi Gogo</t>
  </si>
  <si>
    <t>Jagung</t>
  </si>
  <si>
    <t>Kedelai</t>
  </si>
  <si>
    <t>Kacang Tanah</t>
  </si>
  <si>
    <t>Kacang Hijau</t>
  </si>
  <si>
    <t>Ketela Pohon</t>
  </si>
  <si>
    <t>Ketela Rambat</t>
  </si>
  <si>
    <t xml:space="preserve">Luas Panen dan Produksi Tanaman Pangan </t>
  </si>
  <si>
    <t>Juli</t>
  </si>
  <si>
    <t>Agustus</t>
  </si>
  <si>
    <t>September</t>
  </si>
  <si>
    <t>Oktober</t>
  </si>
  <si>
    <t>November</t>
  </si>
  <si>
    <t>sd. November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</si>
</sst>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6"/>
      <color theme="1"/>
      <name val="Bookman Old Style"/>
      <family val="1"/>
    </font>
    <font>
      <b/>
      <sz val="9"/>
      <color rgb="FF000000"/>
      <name val="Bookman Old Style"/>
      <family val="1"/>
    </font>
    <font>
      <sz val="9"/>
      <color rgb="FF000000"/>
      <name val="Bookman Old Style"/>
      <family val="1"/>
    </font>
    <font>
      <sz val="9"/>
      <color theme="1"/>
      <name val="Bookman Old Style"/>
      <family val="1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4" fontId="5" fillId="0" borderId="2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3" fontId="0" fillId="0" borderId="0" xfId="0" applyNumberFormat="1"/>
    <xf numFmtId="0" fontId="2" fillId="2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M18"/>
  <sheetViews>
    <sheetView tabSelected="1" zoomScale="80" zoomScaleNormal="80" workbookViewId="0">
      <selection activeCell="K28" sqref="K28"/>
    </sheetView>
  </sheetViews>
  <sheetFormatPr defaultRowHeight="15" x14ac:dyDescent="0.25"/>
  <cols>
    <col min="1" max="1" width="5.42578125" customWidth="1"/>
    <col min="2" max="2" width="4.85546875" customWidth="1"/>
    <col min="3" max="3" width="24.7109375" customWidth="1"/>
  </cols>
  <sheetData>
    <row r="4" spans="2:39" ht="20.25" x14ac:dyDescent="0.3">
      <c r="B4" s="20" t="s">
        <v>20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</row>
    <row r="5" spans="2:39" ht="20.25" x14ac:dyDescent="0.3">
      <c r="B5" s="20" t="s">
        <v>26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</row>
    <row r="6" spans="2:39" ht="20.25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2:39" x14ac:dyDescent="0.25">
      <c r="B7" s="21" t="s">
        <v>0</v>
      </c>
      <c r="C7" s="21" t="s">
        <v>1</v>
      </c>
      <c r="D7" s="21" t="s">
        <v>2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 t="s">
        <v>3</v>
      </c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 t="s">
        <v>4</v>
      </c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</row>
    <row r="8" spans="2:39" x14ac:dyDescent="0.25">
      <c r="B8" s="21"/>
      <c r="C8" s="21"/>
      <c r="D8" s="2" t="s">
        <v>5</v>
      </c>
      <c r="E8" s="2" t="s">
        <v>6</v>
      </c>
      <c r="F8" s="2" t="s">
        <v>7</v>
      </c>
      <c r="G8" s="2" t="s">
        <v>8</v>
      </c>
      <c r="H8" s="3" t="s">
        <v>9</v>
      </c>
      <c r="I8" s="2" t="s">
        <v>10</v>
      </c>
      <c r="J8" s="2" t="s">
        <v>21</v>
      </c>
      <c r="K8" s="2" t="s">
        <v>22</v>
      </c>
      <c r="L8" s="2" t="s">
        <v>23</v>
      </c>
      <c r="M8" s="2" t="s">
        <v>24</v>
      </c>
      <c r="N8" s="19" t="s">
        <v>25</v>
      </c>
      <c r="O8" s="3" t="s">
        <v>11</v>
      </c>
      <c r="P8" s="2" t="s">
        <v>5</v>
      </c>
      <c r="Q8" s="2" t="s">
        <v>6</v>
      </c>
      <c r="R8" s="2" t="s">
        <v>7</v>
      </c>
      <c r="S8" s="2" t="s">
        <v>8</v>
      </c>
      <c r="T8" s="3" t="s">
        <v>9</v>
      </c>
      <c r="U8" s="2" t="s">
        <v>10</v>
      </c>
      <c r="V8" s="2" t="s">
        <v>21</v>
      </c>
      <c r="W8" s="2" t="s">
        <v>22</v>
      </c>
      <c r="X8" s="2" t="s">
        <v>23</v>
      </c>
      <c r="Y8" s="2" t="s">
        <v>24</v>
      </c>
      <c r="Z8" s="19" t="s">
        <v>25</v>
      </c>
      <c r="AA8" s="3" t="s">
        <v>11</v>
      </c>
      <c r="AB8" s="2" t="s">
        <v>5</v>
      </c>
      <c r="AC8" s="2" t="s">
        <v>6</v>
      </c>
      <c r="AD8" s="2" t="s">
        <v>7</v>
      </c>
      <c r="AE8" s="2" t="s">
        <v>8</v>
      </c>
      <c r="AF8" s="3" t="s">
        <v>9</v>
      </c>
      <c r="AG8" s="2" t="s">
        <v>10</v>
      </c>
      <c r="AH8" s="2" t="s">
        <v>21</v>
      </c>
      <c r="AI8" s="2" t="s">
        <v>22</v>
      </c>
      <c r="AJ8" s="2" t="s">
        <v>23</v>
      </c>
      <c r="AK8" s="2" t="s">
        <v>24</v>
      </c>
      <c r="AL8" s="19" t="s">
        <v>25</v>
      </c>
      <c r="AM8" s="3" t="s">
        <v>11</v>
      </c>
    </row>
    <row r="9" spans="2:39" x14ac:dyDescent="0.25">
      <c r="B9" s="4">
        <v>1</v>
      </c>
      <c r="C9" s="5" t="s">
        <v>12</v>
      </c>
      <c r="D9" s="6">
        <v>1840</v>
      </c>
      <c r="E9" s="6">
        <v>15670</v>
      </c>
      <c r="F9" s="6">
        <v>31032.6</v>
      </c>
      <c r="G9" s="7">
        <v>11171.6</v>
      </c>
      <c r="H9" s="7">
        <v>2418</v>
      </c>
      <c r="I9" s="7">
        <v>8096</v>
      </c>
      <c r="J9" s="7">
        <v>29423</v>
      </c>
      <c r="K9" s="7">
        <v>17484</v>
      </c>
      <c r="L9" s="7">
        <v>1334</v>
      </c>
      <c r="M9" s="7">
        <v>3168</v>
      </c>
      <c r="N9" s="7">
        <v>1898</v>
      </c>
      <c r="O9" s="7">
        <f>SUM(D9:N9)</f>
        <v>123535.2</v>
      </c>
      <c r="P9" s="8">
        <v>12224.96</v>
      </c>
      <c r="Q9" s="7">
        <v>104111.48</v>
      </c>
      <c r="R9" s="7">
        <v>206180.5944</v>
      </c>
      <c r="S9" s="8">
        <v>74224.110400000005</v>
      </c>
      <c r="T9" s="8">
        <v>15564</v>
      </c>
      <c r="U9" s="7">
        <v>52117</v>
      </c>
      <c r="V9" s="7">
        <v>189395</v>
      </c>
      <c r="W9" s="7">
        <v>112541</v>
      </c>
      <c r="X9" s="7">
        <v>8266</v>
      </c>
      <c r="Y9" s="7">
        <v>19629</v>
      </c>
      <c r="Z9" s="7">
        <v>11762</v>
      </c>
      <c r="AA9" s="7">
        <f>SUM(P9:Z9)</f>
        <v>806015.14480000001</v>
      </c>
      <c r="AB9" s="9">
        <v>66.44</v>
      </c>
      <c r="AC9" s="10">
        <v>66.44</v>
      </c>
      <c r="AD9" s="10">
        <v>66.44</v>
      </c>
      <c r="AE9" s="10">
        <v>66.44</v>
      </c>
      <c r="AF9" s="11">
        <v>64.37</v>
      </c>
      <c r="AG9" s="11">
        <v>64.37</v>
      </c>
      <c r="AH9" s="11">
        <v>64.37</v>
      </c>
      <c r="AI9" s="11">
        <v>64.37</v>
      </c>
      <c r="AJ9" s="10">
        <v>61.97</v>
      </c>
      <c r="AK9" s="10">
        <v>61.97</v>
      </c>
      <c r="AL9" s="10">
        <v>61.97</v>
      </c>
      <c r="AM9" s="10">
        <f>AA9/O9*10</f>
        <v>65.245787824037194</v>
      </c>
    </row>
    <row r="10" spans="2:39" x14ac:dyDescent="0.25">
      <c r="B10" s="4">
        <v>2</v>
      </c>
      <c r="C10" s="5" t="s">
        <v>13</v>
      </c>
      <c r="D10" s="6">
        <v>910</v>
      </c>
      <c r="E10" s="6">
        <v>1119</v>
      </c>
      <c r="F10" s="6">
        <v>495</v>
      </c>
      <c r="G10" s="7">
        <v>20</v>
      </c>
      <c r="H10" s="7">
        <v>198</v>
      </c>
      <c r="I10" s="7">
        <v>177</v>
      </c>
      <c r="J10" s="7">
        <v>108</v>
      </c>
      <c r="K10" s="7">
        <v>34</v>
      </c>
      <c r="L10" s="7">
        <v>0</v>
      </c>
      <c r="M10" s="7">
        <v>0</v>
      </c>
      <c r="N10" s="7">
        <v>0</v>
      </c>
      <c r="O10" s="7">
        <f>SUM(D10:N10)</f>
        <v>3061</v>
      </c>
      <c r="P10" s="8">
        <v>3832.1239999999998</v>
      </c>
      <c r="Q10" s="7">
        <v>5850.1319999999996</v>
      </c>
      <c r="R10" s="7">
        <v>2587.86</v>
      </c>
      <c r="S10" s="8">
        <v>104.55999999999999</v>
      </c>
      <c r="T10" s="8">
        <v>1070.7840000000001</v>
      </c>
      <c r="U10" s="7">
        <v>957.21600000000001</v>
      </c>
      <c r="V10" s="7">
        <v>584</v>
      </c>
      <c r="W10" s="7">
        <v>184</v>
      </c>
      <c r="X10" s="7">
        <v>0</v>
      </c>
      <c r="Y10" s="7">
        <v>0</v>
      </c>
      <c r="Z10" s="7">
        <v>0</v>
      </c>
      <c r="AA10" s="7">
        <f>SUM(P10:Z10)</f>
        <v>15170.675999999999</v>
      </c>
      <c r="AB10" s="9">
        <v>52.28</v>
      </c>
      <c r="AC10" s="10">
        <v>52.28</v>
      </c>
      <c r="AD10" s="10">
        <v>52.28</v>
      </c>
      <c r="AE10" s="10">
        <v>52.28</v>
      </c>
      <c r="AF10" s="11">
        <v>54.08</v>
      </c>
      <c r="AG10" s="10">
        <v>54.08</v>
      </c>
      <c r="AH10" s="10">
        <v>54.08</v>
      </c>
      <c r="AI10" s="10">
        <v>54.08</v>
      </c>
      <c r="AJ10" s="10">
        <v>45.54</v>
      </c>
      <c r="AK10" s="10">
        <v>45.54</v>
      </c>
      <c r="AL10" s="10">
        <v>45.54</v>
      </c>
      <c r="AM10" s="10">
        <f>AA10/O10*10</f>
        <v>49.56117608624632</v>
      </c>
    </row>
    <row r="11" spans="2:39" x14ac:dyDescent="0.25">
      <c r="B11" s="4">
        <v>3</v>
      </c>
      <c r="C11" s="5" t="s">
        <v>14</v>
      </c>
      <c r="D11" s="6">
        <v>3596</v>
      </c>
      <c r="E11" s="6">
        <v>1665</v>
      </c>
      <c r="F11" s="6">
        <v>4</v>
      </c>
      <c r="G11" s="7">
        <v>50</v>
      </c>
      <c r="H11" s="7">
        <v>1425</v>
      </c>
      <c r="I11" s="7">
        <v>1058</v>
      </c>
      <c r="J11" s="7">
        <v>102</v>
      </c>
      <c r="K11" s="7">
        <v>229</v>
      </c>
      <c r="L11" s="7">
        <v>46</v>
      </c>
      <c r="M11" s="7">
        <v>225</v>
      </c>
      <c r="N11" s="7">
        <v>97</v>
      </c>
      <c r="O11" s="7">
        <f>SUM(D11:N11)</f>
        <v>8497</v>
      </c>
      <c r="P11" s="8">
        <v>25862.432000000001</v>
      </c>
      <c r="Q11" s="7">
        <v>11258.73</v>
      </c>
      <c r="R11" s="7">
        <v>27.048000000000002</v>
      </c>
      <c r="S11" s="7">
        <v>338.1</v>
      </c>
      <c r="T11" s="12">
        <v>8205</v>
      </c>
      <c r="U11" s="7">
        <v>6091.9639999999999</v>
      </c>
      <c r="V11" s="7">
        <v>587</v>
      </c>
      <c r="W11" s="7">
        <v>1319</v>
      </c>
      <c r="X11" s="7">
        <v>264</v>
      </c>
      <c r="Y11" s="7">
        <v>1296</v>
      </c>
      <c r="Z11" s="7">
        <v>559</v>
      </c>
      <c r="AA11" s="7">
        <f>SUM(P11:Z11)</f>
        <v>55808.273999999998</v>
      </c>
      <c r="AB11" s="9">
        <v>71.92</v>
      </c>
      <c r="AC11" s="10">
        <v>67.62</v>
      </c>
      <c r="AD11" s="10">
        <v>67.62</v>
      </c>
      <c r="AE11" s="10">
        <v>67.62</v>
      </c>
      <c r="AF11" s="11">
        <v>57.58</v>
      </c>
      <c r="AG11" s="13">
        <v>57.58</v>
      </c>
      <c r="AH11" s="13">
        <v>57.58</v>
      </c>
      <c r="AI11" s="13">
        <v>57.58</v>
      </c>
      <c r="AJ11" s="13">
        <v>57.58</v>
      </c>
      <c r="AK11" s="13">
        <v>57.58</v>
      </c>
      <c r="AL11" s="13">
        <v>57.58</v>
      </c>
      <c r="AM11" s="10">
        <f>AA11/O11*10</f>
        <v>65.679974108508887</v>
      </c>
    </row>
    <row r="12" spans="2:39" x14ac:dyDescent="0.25">
      <c r="B12" s="4">
        <v>4</v>
      </c>
      <c r="C12" s="5" t="s">
        <v>15</v>
      </c>
      <c r="D12" s="6">
        <v>387</v>
      </c>
      <c r="E12" s="6">
        <v>6</v>
      </c>
      <c r="F12" s="6">
        <v>0</v>
      </c>
      <c r="G12" s="7">
        <v>1</v>
      </c>
      <c r="H12" s="7">
        <v>217.6</v>
      </c>
      <c r="I12" s="7">
        <v>806.5</v>
      </c>
      <c r="J12" s="7">
        <v>192</v>
      </c>
      <c r="K12" s="7">
        <v>419</v>
      </c>
      <c r="L12" s="7">
        <v>668</v>
      </c>
      <c r="M12" s="7">
        <v>211</v>
      </c>
      <c r="N12" s="7">
        <v>49</v>
      </c>
      <c r="O12" s="7">
        <f>SUM(D12:N12)</f>
        <v>2957.1</v>
      </c>
      <c r="P12" s="8">
        <v>570.43799999999999</v>
      </c>
      <c r="Q12" s="7">
        <v>7.3679999999999994</v>
      </c>
      <c r="R12" s="7">
        <v>0</v>
      </c>
      <c r="S12" s="7">
        <v>1.228</v>
      </c>
      <c r="T12" s="12">
        <v>267.21279999999996</v>
      </c>
      <c r="U12" s="7">
        <v>990.38199999999995</v>
      </c>
      <c r="V12" s="7">
        <v>236</v>
      </c>
      <c r="W12" s="7">
        <v>514</v>
      </c>
      <c r="X12" s="7">
        <v>820</v>
      </c>
      <c r="Y12" s="7">
        <v>258</v>
      </c>
      <c r="Z12" s="7">
        <v>60</v>
      </c>
      <c r="AA12" s="7">
        <f>SUM(P12:Z12)</f>
        <v>3724.6288</v>
      </c>
      <c r="AB12" s="9">
        <v>14.74</v>
      </c>
      <c r="AC12" s="10">
        <v>12.28</v>
      </c>
      <c r="AD12" s="10">
        <v>12.28</v>
      </c>
      <c r="AE12" s="10">
        <v>12.28</v>
      </c>
      <c r="AF12" s="11">
        <v>12.28</v>
      </c>
      <c r="AG12" s="9">
        <v>12.28</v>
      </c>
      <c r="AH12" s="9">
        <v>12.28</v>
      </c>
      <c r="AI12" s="9">
        <v>12.28</v>
      </c>
      <c r="AJ12" s="9">
        <v>12.28</v>
      </c>
      <c r="AK12" s="9">
        <v>12.28</v>
      </c>
      <c r="AL12" s="9">
        <v>12.28</v>
      </c>
      <c r="AM12" s="10">
        <f>AA12/O12*10</f>
        <v>12.59554563592709</v>
      </c>
    </row>
    <row r="13" spans="2:39" x14ac:dyDescent="0.25">
      <c r="B13" s="4">
        <v>5</v>
      </c>
      <c r="C13" s="5" t="s">
        <v>16</v>
      </c>
      <c r="D13" s="14">
        <v>1402</v>
      </c>
      <c r="E13" s="14">
        <v>90</v>
      </c>
      <c r="F13" s="14">
        <v>22</v>
      </c>
      <c r="G13" s="15">
        <v>185</v>
      </c>
      <c r="H13" s="15">
        <v>59</v>
      </c>
      <c r="I13" s="7">
        <v>59</v>
      </c>
      <c r="J13" s="7">
        <v>22</v>
      </c>
      <c r="K13" s="7">
        <v>20</v>
      </c>
      <c r="L13" s="7">
        <v>27</v>
      </c>
      <c r="M13" s="7">
        <v>26</v>
      </c>
      <c r="N13" s="7">
        <v>32</v>
      </c>
      <c r="O13" s="7">
        <f>SUM(D13:N13)</f>
        <v>1944</v>
      </c>
      <c r="P13" s="8">
        <v>2011.3092000000001</v>
      </c>
      <c r="Q13" s="7">
        <v>147</v>
      </c>
      <c r="R13" s="7">
        <v>36.035999999999994</v>
      </c>
      <c r="S13" s="7">
        <v>303.02999999999997</v>
      </c>
      <c r="T13" s="12">
        <v>81.89200000000001</v>
      </c>
      <c r="U13" s="7">
        <v>81.89200000000001</v>
      </c>
      <c r="V13" s="7">
        <v>31</v>
      </c>
      <c r="W13" s="7">
        <v>28</v>
      </c>
      <c r="X13" s="7">
        <v>37</v>
      </c>
      <c r="Y13" s="7">
        <v>36</v>
      </c>
      <c r="Z13" s="7">
        <v>44</v>
      </c>
      <c r="AA13" s="7">
        <f>SUM(P13:Z13)</f>
        <v>2837.1592000000001</v>
      </c>
      <c r="AB13" s="9">
        <v>14.346</v>
      </c>
      <c r="AC13" s="10">
        <v>16.38</v>
      </c>
      <c r="AD13" s="10">
        <v>16.38</v>
      </c>
      <c r="AE13" s="10">
        <v>16.38</v>
      </c>
      <c r="AF13" s="11">
        <v>13.88</v>
      </c>
      <c r="AG13" s="9">
        <v>13.88</v>
      </c>
      <c r="AH13" s="9">
        <v>13.88</v>
      </c>
      <c r="AI13" s="9">
        <v>13.88</v>
      </c>
      <c r="AJ13" s="9">
        <v>13.88</v>
      </c>
      <c r="AK13" s="9">
        <v>13.88</v>
      </c>
      <c r="AL13" s="9">
        <v>13.88</v>
      </c>
      <c r="AM13" s="10">
        <f>AA13/O13*10</f>
        <v>14.594440329218108</v>
      </c>
    </row>
    <row r="14" spans="2:39" x14ac:dyDescent="0.25">
      <c r="B14" s="4">
        <v>6</v>
      </c>
      <c r="C14" s="5" t="s">
        <v>17</v>
      </c>
      <c r="D14" s="16">
        <v>4</v>
      </c>
      <c r="E14" s="16">
        <v>0</v>
      </c>
      <c r="F14" s="16">
        <v>0</v>
      </c>
      <c r="G14" s="7">
        <v>0</v>
      </c>
      <c r="H14" s="7">
        <v>1</v>
      </c>
      <c r="I14" s="7">
        <v>1</v>
      </c>
      <c r="J14" s="7">
        <v>1</v>
      </c>
      <c r="K14" s="7">
        <v>9</v>
      </c>
      <c r="L14" s="7">
        <v>4427</v>
      </c>
      <c r="M14" s="7">
        <v>371</v>
      </c>
      <c r="N14" s="7">
        <v>4</v>
      </c>
      <c r="O14" s="7">
        <f>SUM(D14:N14)</f>
        <v>4818</v>
      </c>
      <c r="P14" s="8">
        <v>5.1240000000000006</v>
      </c>
      <c r="Q14" s="7">
        <v>0</v>
      </c>
      <c r="R14" s="7">
        <v>0</v>
      </c>
      <c r="S14" s="7">
        <v>0</v>
      </c>
      <c r="T14" s="12">
        <v>0</v>
      </c>
      <c r="U14" s="7">
        <v>1.2</v>
      </c>
      <c r="V14" s="7">
        <v>1</v>
      </c>
      <c r="W14" s="7">
        <v>11</v>
      </c>
      <c r="X14" s="7">
        <v>5755</v>
      </c>
      <c r="Y14" s="7">
        <v>483</v>
      </c>
      <c r="Z14" s="7">
        <v>5</v>
      </c>
      <c r="AA14" s="7">
        <f>SUM(P14:Z14)</f>
        <v>6261.3239999999996</v>
      </c>
      <c r="AB14" s="9">
        <v>12.81</v>
      </c>
      <c r="AC14" s="10">
        <v>15.06</v>
      </c>
      <c r="AD14" s="10">
        <v>15.06</v>
      </c>
      <c r="AE14" s="10">
        <v>15.06</v>
      </c>
      <c r="AF14" s="11">
        <v>0</v>
      </c>
      <c r="AG14" s="9">
        <v>12</v>
      </c>
      <c r="AH14" s="9">
        <v>12</v>
      </c>
      <c r="AI14" s="9">
        <v>12</v>
      </c>
      <c r="AJ14" s="9">
        <v>13</v>
      </c>
      <c r="AK14" s="9">
        <v>13</v>
      </c>
      <c r="AL14" s="9">
        <v>13</v>
      </c>
      <c r="AM14" s="10">
        <f>AA14/O14*10</f>
        <v>12.995691158156911</v>
      </c>
    </row>
    <row r="15" spans="2:39" x14ac:dyDescent="0.25">
      <c r="B15" s="4">
        <v>7</v>
      </c>
      <c r="C15" s="5" t="s">
        <v>18</v>
      </c>
      <c r="D15" s="14">
        <v>3</v>
      </c>
      <c r="E15" s="14">
        <v>321</v>
      </c>
      <c r="F15" s="14">
        <v>18</v>
      </c>
      <c r="G15" s="15">
        <v>28</v>
      </c>
      <c r="H15" s="15">
        <v>415</v>
      </c>
      <c r="I15" s="7">
        <v>520</v>
      </c>
      <c r="J15" s="7">
        <v>583</v>
      </c>
      <c r="K15" s="7">
        <v>604</v>
      </c>
      <c r="L15" s="7">
        <v>226</v>
      </c>
      <c r="M15" s="7">
        <v>141</v>
      </c>
      <c r="N15" s="7">
        <v>93</v>
      </c>
      <c r="O15" s="7">
        <f>SUM(D15:N15)</f>
        <v>2952</v>
      </c>
      <c r="P15" s="8">
        <v>52.932600000000001</v>
      </c>
      <c r="Q15" s="15">
        <v>9450</v>
      </c>
      <c r="R15" s="15">
        <v>529.88400000000001</v>
      </c>
      <c r="S15" s="7">
        <v>824.2639999999999</v>
      </c>
      <c r="T15" s="12">
        <v>11752.8</v>
      </c>
      <c r="U15" s="7">
        <v>14726.4</v>
      </c>
      <c r="V15" s="7">
        <v>16511</v>
      </c>
      <c r="W15" s="7">
        <v>17105</v>
      </c>
      <c r="X15" s="7">
        <v>6400</v>
      </c>
      <c r="Y15" s="7">
        <v>3993</v>
      </c>
      <c r="Z15" s="7">
        <v>2634</v>
      </c>
      <c r="AA15" s="7">
        <f>SUM(P15:U15)</f>
        <v>37336.280599999998</v>
      </c>
      <c r="AB15" s="9">
        <v>176.44200000000001</v>
      </c>
      <c r="AC15" s="10">
        <v>294.38</v>
      </c>
      <c r="AD15" s="10">
        <v>294.38</v>
      </c>
      <c r="AE15" s="10">
        <v>294.38</v>
      </c>
      <c r="AF15" s="11">
        <v>283.2</v>
      </c>
      <c r="AG15" s="9">
        <v>283.2</v>
      </c>
      <c r="AH15" s="9">
        <v>283.2</v>
      </c>
      <c r="AI15" s="9">
        <v>283.2</v>
      </c>
      <c r="AJ15" s="9">
        <v>283.2</v>
      </c>
      <c r="AK15" s="9">
        <v>283.2</v>
      </c>
      <c r="AL15" s="9">
        <v>283.2</v>
      </c>
      <c r="AM15" s="10">
        <f>AA15/O15*10</f>
        <v>126.47791531165311</v>
      </c>
    </row>
    <row r="16" spans="2:39" x14ac:dyDescent="0.25">
      <c r="B16" s="4">
        <v>8</v>
      </c>
      <c r="C16" s="5" t="s">
        <v>19</v>
      </c>
      <c r="D16" s="6">
        <v>41</v>
      </c>
      <c r="E16" s="6">
        <v>65</v>
      </c>
      <c r="F16" s="6">
        <v>51</v>
      </c>
      <c r="G16" s="7">
        <v>25</v>
      </c>
      <c r="H16" s="7">
        <v>14</v>
      </c>
      <c r="I16" s="15">
        <v>11</v>
      </c>
      <c r="J16" s="15">
        <v>70</v>
      </c>
      <c r="K16" s="15">
        <v>41</v>
      </c>
      <c r="L16" s="15">
        <v>40</v>
      </c>
      <c r="M16" s="15">
        <v>23</v>
      </c>
      <c r="N16" s="15">
        <v>17</v>
      </c>
      <c r="O16" s="7">
        <f>SUM(D16:N16)</f>
        <v>398</v>
      </c>
      <c r="P16" s="8">
        <v>598.05060000000003</v>
      </c>
      <c r="Q16" s="7">
        <v>1102.4000000000001</v>
      </c>
      <c r="R16" s="7">
        <v>864.96</v>
      </c>
      <c r="S16" s="7">
        <v>424</v>
      </c>
      <c r="T16" s="12">
        <v>479.35999999999996</v>
      </c>
      <c r="U16" s="7">
        <v>376.64</v>
      </c>
      <c r="V16" s="7">
        <v>2397</v>
      </c>
      <c r="W16" s="7">
        <v>1404</v>
      </c>
      <c r="X16" s="7">
        <v>1370</v>
      </c>
      <c r="Y16" s="7">
        <v>781</v>
      </c>
      <c r="Z16" s="7">
        <v>582</v>
      </c>
      <c r="AA16" s="7">
        <f>SUM(P16:Z16)</f>
        <v>10379.410599999999</v>
      </c>
      <c r="AB16" s="9">
        <v>145.86600000000001</v>
      </c>
      <c r="AC16" s="10">
        <v>169.6</v>
      </c>
      <c r="AD16" s="10">
        <v>169.6</v>
      </c>
      <c r="AE16" s="10">
        <v>169.6</v>
      </c>
      <c r="AF16" s="11">
        <v>342.4</v>
      </c>
      <c r="AG16" s="9">
        <v>342.4</v>
      </c>
      <c r="AH16" s="9">
        <v>342.4</v>
      </c>
      <c r="AI16" s="9">
        <v>342.4</v>
      </c>
      <c r="AJ16" s="9">
        <v>342.4</v>
      </c>
      <c r="AK16" s="9">
        <v>342.4</v>
      </c>
      <c r="AL16" s="9">
        <v>342.4</v>
      </c>
      <c r="AM16" s="10">
        <f>AA16/O16*10</f>
        <v>260.78921105527638</v>
      </c>
    </row>
    <row r="18" spans="3:27" x14ac:dyDescent="0.25">
      <c r="C18" s="17"/>
      <c r="O18" s="18"/>
      <c r="AA18" s="18"/>
    </row>
  </sheetData>
  <mergeCells count="7">
    <mergeCell ref="B4:AM4"/>
    <mergeCell ref="B7:B8"/>
    <mergeCell ref="C7:C8"/>
    <mergeCell ref="D7:O7"/>
    <mergeCell ref="P7:AA7"/>
    <mergeCell ref="AB7:AM7"/>
    <mergeCell ref="B5:AM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PERENCANA-004</dc:creator>
  <cp:lastModifiedBy>PERENCANA-004</cp:lastModifiedBy>
  <cp:lastPrinted>2022-01-18T06:44:25Z</cp:lastPrinted>
  <dcterms:created xsi:type="dcterms:W3CDTF">2021-07-27T06:46:24Z</dcterms:created>
  <dcterms:modified xsi:type="dcterms:W3CDTF">2022-10-20T06:20:12Z</dcterms:modified>
</cp:coreProperties>
</file>