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0730" windowHeight="10680"/>
  </bookViews>
  <sheets>
    <sheet name="02.KSGHN" sheetId="4" r:id="rId1"/>
  </sheets>
  <definedNames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AJ25" i="4" l="1"/>
  <c r="AI25" i="4"/>
  <c r="AH25" i="4"/>
  <c r="AG25" i="4"/>
  <c r="W25" i="4"/>
  <c r="V25" i="4"/>
  <c r="T25" i="4"/>
  <c r="S25" i="4"/>
  <c r="Q25" i="4"/>
  <c r="P25" i="4"/>
  <c r="N25" i="4"/>
  <c r="M25" i="4"/>
  <c r="K25" i="4"/>
  <c r="J25" i="4"/>
  <c r="H25" i="4"/>
  <c r="G25" i="4"/>
  <c r="E25" i="4"/>
  <c r="D25" i="4"/>
  <c r="C25" i="4"/>
  <c r="AL24" i="4"/>
  <c r="AK24" i="4"/>
  <c r="Z24" i="4"/>
  <c r="Y24" i="4"/>
  <c r="X24" i="4"/>
  <c r="U24" i="4"/>
  <c r="R24" i="4"/>
  <c r="O24" i="4"/>
  <c r="L24" i="4"/>
  <c r="I24" i="4"/>
  <c r="F24" i="4"/>
  <c r="AL23" i="4"/>
  <c r="AK23" i="4"/>
  <c r="Z23" i="4"/>
  <c r="Y23" i="4"/>
  <c r="X23" i="4"/>
  <c r="U23" i="4"/>
  <c r="R23" i="4"/>
  <c r="O23" i="4"/>
  <c r="L23" i="4"/>
  <c r="I23" i="4"/>
  <c r="F23" i="4"/>
  <c r="AL22" i="4"/>
  <c r="AK22" i="4"/>
  <c r="Z22" i="4"/>
  <c r="Y22" i="4"/>
  <c r="X22" i="4"/>
  <c r="U22" i="4"/>
  <c r="R22" i="4"/>
  <c r="O22" i="4"/>
  <c r="L22" i="4"/>
  <c r="I22" i="4"/>
  <c r="F22" i="4"/>
  <c r="AL21" i="4"/>
  <c r="AK21" i="4"/>
  <c r="Z21" i="4"/>
  <c r="Y21" i="4"/>
  <c r="X21" i="4"/>
  <c r="U21" i="4"/>
  <c r="R21" i="4"/>
  <c r="O21" i="4"/>
  <c r="L21" i="4"/>
  <c r="I21" i="4"/>
  <c r="F21" i="4"/>
  <c r="AL20" i="4"/>
  <c r="AK20" i="4"/>
  <c r="Z20" i="4"/>
  <c r="Y20" i="4"/>
  <c r="X20" i="4"/>
  <c r="U20" i="4"/>
  <c r="R20" i="4"/>
  <c r="O20" i="4"/>
  <c r="L20" i="4"/>
  <c r="I20" i="4"/>
  <c r="F20" i="4"/>
  <c r="AL19" i="4"/>
  <c r="AK19" i="4"/>
  <c r="Z19" i="4"/>
  <c r="Y19" i="4"/>
  <c r="X19" i="4"/>
  <c r="U19" i="4"/>
  <c r="R19" i="4"/>
  <c r="O19" i="4"/>
  <c r="L19" i="4"/>
  <c r="I19" i="4"/>
  <c r="F19" i="4"/>
  <c r="AL18" i="4"/>
  <c r="AK18" i="4"/>
  <c r="Z18" i="4"/>
  <c r="Y18" i="4"/>
  <c r="X18" i="4"/>
  <c r="U18" i="4"/>
  <c r="R18" i="4"/>
  <c r="O18" i="4"/>
  <c r="L18" i="4"/>
  <c r="I18" i="4"/>
  <c r="F18" i="4"/>
  <c r="AL17" i="4"/>
  <c r="AK17" i="4"/>
  <c r="Z17" i="4"/>
  <c r="Y17" i="4"/>
  <c r="X17" i="4"/>
  <c r="U17" i="4"/>
  <c r="R17" i="4"/>
  <c r="O17" i="4"/>
  <c r="L17" i="4"/>
  <c r="I17" i="4"/>
  <c r="F17" i="4"/>
  <c r="AL16" i="4"/>
  <c r="AK16" i="4"/>
  <c r="Z16" i="4"/>
  <c r="Y16" i="4"/>
  <c r="X16" i="4"/>
  <c r="U16" i="4"/>
  <c r="R16" i="4"/>
  <c r="O16" i="4"/>
  <c r="L16" i="4"/>
  <c r="I16" i="4"/>
  <c r="F16" i="4"/>
  <c r="AL15" i="4"/>
  <c r="AK15" i="4"/>
  <c r="Z15" i="4"/>
  <c r="Y15" i="4"/>
  <c r="X15" i="4"/>
  <c r="U15" i="4"/>
  <c r="R15" i="4"/>
  <c r="O15" i="4"/>
  <c r="L15" i="4"/>
  <c r="I15" i="4"/>
  <c r="F15" i="4"/>
  <c r="AL14" i="4"/>
  <c r="AK14" i="4"/>
  <c r="Z14" i="4"/>
  <c r="Y14" i="4"/>
  <c r="X14" i="4"/>
  <c r="U14" i="4"/>
  <c r="R14" i="4"/>
  <c r="O14" i="4"/>
  <c r="L14" i="4"/>
  <c r="I14" i="4"/>
  <c r="F14" i="4"/>
  <c r="AL13" i="4"/>
  <c r="AK13" i="4"/>
  <c r="Z13" i="4"/>
  <c r="Y13" i="4"/>
  <c r="X13" i="4"/>
  <c r="U13" i="4"/>
  <c r="R13" i="4"/>
  <c r="O13" i="4"/>
  <c r="L13" i="4"/>
  <c r="I13" i="4"/>
  <c r="F13" i="4"/>
  <c r="AL12" i="4"/>
  <c r="AK12" i="4"/>
  <c r="Z12" i="4"/>
  <c r="Y12" i="4"/>
  <c r="X12" i="4"/>
  <c r="U12" i="4"/>
  <c r="R12" i="4"/>
  <c r="O12" i="4"/>
  <c r="L12" i="4"/>
  <c r="I12" i="4"/>
  <c r="F12" i="4"/>
  <c r="AL11" i="4"/>
  <c r="AK11" i="4"/>
  <c r="AA11" i="4"/>
  <c r="Z11" i="4"/>
  <c r="Y11" i="4"/>
  <c r="X11" i="4"/>
  <c r="U11" i="4"/>
  <c r="R11" i="4"/>
  <c r="O11" i="4"/>
  <c r="L11" i="4"/>
  <c r="I11" i="4"/>
  <c r="F11" i="4"/>
  <c r="AL10" i="4"/>
  <c r="AK10" i="4"/>
  <c r="Z10" i="4"/>
  <c r="Y10" i="4"/>
  <c r="X10" i="4"/>
  <c r="U10" i="4"/>
  <c r="R10" i="4"/>
  <c r="O10" i="4"/>
  <c r="L10" i="4"/>
  <c r="L25" i="4" s="1"/>
  <c r="I10" i="4"/>
  <c r="F10" i="4"/>
  <c r="AL9" i="4"/>
  <c r="AK9" i="4"/>
  <c r="Z9" i="4"/>
  <c r="Y9" i="4"/>
  <c r="AA9" i="4" s="1"/>
  <c r="X9" i="4"/>
  <c r="U9" i="4"/>
  <c r="R9" i="4"/>
  <c r="O9" i="4"/>
  <c r="L9" i="4"/>
  <c r="I9" i="4"/>
  <c r="F9" i="4"/>
  <c r="AA19" i="4" l="1"/>
  <c r="AB19" i="4" s="1"/>
  <c r="F25" i="4"/>
  <c r="AA15" i="4"/>
  <c r="Z25" i="4"/>
  <c r="AA23" i="4"/>
  <c r="AB9" i="4"/>
  <c r="AE15" i="4"/>
  <c r="AE10" i="4"/>
  <c r="AE14" i="4"/>
  <c r="AE18" i="4"/>
  <c r="AE22" i="4"/>
  <c r="I25" i="4"/>
  <c r="AA13" i="4"/>
  <c r="AA17" i="4"/>
  <c r="AA21" i="4"/>
  <c r="AC9" i="4"/>
  <c r="AC12" i="4"/>
  <c r="AC13" i="4"/>
  <c r="AC16" i="4"/>
  <c r="AA16" i="4"/>
  <c r="AC17" i="4"/>
  <c r="AC20" i="4"/>
  <c r="AC21" i="4"/>
  <c r="AC24" i="4"/>
  <c r="AA24" i="4"/>
  <c r="AE23" i="4"/>
  <c r="O25" i="4"/>
  <c r="AE9" i="4"/>
  <c r="AE13" i="4"/>
  <c r="AE17" i="4"/>
  <c r="AE21" i="4"/>
  <c r="AE11" i="4"/>
  <c r="AL25" i="4"/>
  <c r="AK25" i="4"/>
  <c r="X25" i="4"/>
  <c r="AE12" i="4"/>
  <c r="AE16" i="4"/>
  <c r="AE20" i="4"/>
  <c r="AE24" i="4"/>
  <c r="R25" i="4"/>
  <c r="AE19" i="4"/>
  <c r="U25" i="4"/>
  <c r="AB11" i="4"/>
  <c r="AB15" i="4"/>
  <c r="AB23" i="4"/>
  <c r="Y25" i="4"/>
  <c r="AC10" i="4"/>
  <c r="AA10" i="4"/>
  <c r="AC11" i="4"/>
  <c r="AC14" i="4"/>
  <c r="AC15" i="4"/>
  <c r="AC18" i="4"/>
  <c r="AA18" i="4"/>
  <c r="AC19" i="4"/>
  <c r="AC22" i="4"/>
  <c r="AC23" i="4"/>
  <c r="AA12" i="4"/>
  <c r="AA20" i="4"/>
  <c r="AA14" i="4"/>
  <c r="AA22" i="4"/>
  <c r="AD16" i="4" l="1"/>
  <c r="AD19" i="4"/>
  <c r="AD11" i="4"/>
  <c r="AF16" i="4"/>
  <c r="AF14" i="4"/>
  <c r="AB18" i="4"/>
  <c r="AB10" i="4"/>
  <c r="AF19" i="4"/>
  <c r="AD21" i="4"/>
  <c r="AD13" i="4"/>
  <c r="AB20" i="4"/>
  <c r="AF12" i="4"/>
  <c r="AF11" i="4"/>
  <c r="AD20" i="4"/>
  <c r="AD12" i="4"/>
  <c r="AF10" i="4"/>
  <c r="AB12" i="4"/>
  <c r="AD18" i="4"/>
  <c r="AD10" i="4"/>
  <c r="AF21" i="4"/>
  <c r="AB21" i="4"/>
  <c r="AD24" i="4"/>
  <c r="AB22" i="4"/>
  <c r="AF24" i="4"/>
  <c r="AF17" i="4"/>
  <c r="AD17" i="4"/>
  <c r="AD9" i="4"/>
  <c r="AC25" i="4"/>
  <c r="AB17" i="4"/>
  <c r="AF22" i="4"/>
  <c r="AB14" i="4"/>
  <c r="AD23" i="4"/>
  <c r="AD15" i="4"/>
  <c r="AF13" i="4"/>
  <c r="AB24" i="4"/>
  <c r="AB16" i="4"/>
  <c r="AB13" i="4"/>
  <c r="AF15" i="4"/>
  <c r="AD22" i="4"/>
  <c r="AD14" i="4"/>
  <c r="AF20" i="4"/>
  <c r="AF9" i="4"/>
  <c r="AE25" i="4"/>
  <c r="AF23" i="4"/>
  <c r="AF18" i="4"/>
  <c r="AA25" i="4"/>
  <c r="AB25" i="4" l="1"/>
  <c r="AF25" i="4"/>
  <c r="AD25" i="4"/>
</calcChain>
</file>

<file path=xl/sharedStrings.xml><?xml version="1.0" encoding="utf-8"?>
<sst xmlns="http://schemas.openxmlformats.org/spreadsheetml/2006/main" count="67" uniqueCount="43">
  <si>
    <t>TAHUN 2022</t>
  </si>
  <si>
    <t>NO</t>
  </si>
  <si>
    <t>JML PUS</t>
  </si>
  <si>
    <t>PUS MENJADI PESERTA KB</t>
  </si>
  <si>
    <t>PUS BUKAN PST KB</t>
  </si>
  <si>
    <t xml:space="preserve">         IUD</t>
  </si>
  <si>
    <t>MOW</t>
  </si>
  <si>
    <t>MOP</t>
  </si>
  <si>
    <t>KONDOM</t>
  </si>
  <si>
    <t xml:space="preserve">   IMPL</t>
  </si>
  <si>
    <t>SUNTIK</t>
  </si>
  <si>
    <t>PIL</t>
  </si>
  <si>
    <t>TOTAL</t>
  </si>
  <si>
    <t>%</t>
  </si>
  <si>
    <t>PA MKJP</t>
  </si>
  <si>
    <t>PA PRIA</t>
  </si>
  <si>
    <t>HML</t>
  </si>
  <si>
    <t>IAS</t>
  </si>
  <si>
    <t>IAT</t>
  </si>
  <si>
    <t>TIAL</t>
  </si>
  <si>
    <t>JUMLAH</t>
  </si>
  <si>
    <t>UNMEET NEED</t>
  </si>
  <si>
    <t>P</t>
  </si>
  <si>
    <t>S</t>
  </si>
  <si>
    <t>JML</t>
  </si>
  <si>
    <t>KESUGIHAN</t>
  </si>
  <si>
    <t>DESA</t>
  </si>
  <si>
    <t>MENGANTI</t>
  </si>
  <si>
    <t>SLARANG</t>
  </si>
  <si>
    <t>KALISABUK</t>
  </si>
  <si>
    <t>KARANGKANDRI</t>
  </si>
  <si>
    <t>KURIPAN</t>
  </si>
  <si>
    <t>DONDONG</t>
  </si>
  <si>
    <t>PLANJAN</t>
  </si>
  <si>
    <t>CIWUNI</t>
  </si>
  <si>
    <t>KARANGJENGKOL</t>
  </si>
  <si>
    <t>KELENG</t>
  </si>
  <si>
    <t>PESANGGRAHAN</t>
  </si>
  <si>
    <t>BULUPAYUNG</t>
  </si>
  <si>
    <t>KURIPAN KIDUL</t>
  </si>
  <si>
    <t>JANGRANA</t>
  </si>
  <si>
    <t>KESUGIHAN KIDUL</t>
  </si>
  <si>
    <t>PUS DAN PESERTA KB BERDASARKAN  JENIS KONTRASEPSI KECAMATAN KESUGIHAN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</si>
</sst>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b/>
      <i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3" fontId="3" fillId="0" borderId="0" xfId="0" applyNumberFormat="1" applyFont="1" applyAlignment="1">
      <alignment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vertical="center"/>
    </xf>
    <xf numFmtId="3" fontId="5" fillId="2" borderId="10" xfId="0" applyNumberFormat="1" applyFont="1" applyFill="1" applyBorder="1" applyAlignment="1">
      <alignment horizontal="center" vertical="center"/>
    </xf>
    <xf numFmtId="3" fontId="3" fillId="0" borderId="10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vertical="center"/>
    </xf>
    <xf numFmtId="0" fontId="3" fillId="0" borderId="10" xfId="0" applyFont="1" applyBorder="1" applyAlignment="1"/>
    <xf numFmtId="0" fontId="3" fillId="0" borderId="9" xfId="0" applyFont="1" applyBorder="1" applyAlignment="1"/>
    <xf numFmtId="0" fontId="1" fillId="0" borderId="0" xfId="0" applyFont="1" applyAlignment="1"/>
    <xf numFmtId="3" fontId="3" fillId="0" borderId="5" xfId="0" applyNumberFormat="1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3" fontId="3" fillId="0" borderId="1" xfId="0" applyNumberFormat="1" applyFont="1" applyBorder="1" applyAlignment="1">
      <alignment horizontal="center" vertical="center" wrapText="1"/>
    </xf>
    <xf numFmtId="0" fontId="4" fillId="0" borderId="9" xfId="0" applyFont="1" applyBorder="1"/>
    <xf numFmtId="3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4" fillId="0" borderId="8" xfId="0" applyFont="1" applyBorder="1"/>
    <xf numFmtId="3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3" fontId="3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80"/>
  </sheetPr>
  <dimension ref="A1:AL1000"/>
  <sheetViews>
    <sheetView tabSelected="1" workbookViewId="0">
      <selection sqref="A1:AL1"/>
    </sheetView>
  </sheetViews>
  <sheetFormatPr defaultColWidth="14.42578125" defaultRowHeight="15" customHeight="1" x14ac:dyDescent="0.25"/>
  <cols>
    <col min="1" max="1" width="5.140625" customWidth="1"/>
    <col min="2" max="2" width="21.7109375" customWidth="1"/>
    <col min="3" max="3" width="11.85546875" customWidth="1"/>
    <col min="4" max="37" width="9.140625" customWidth="1"/>
    <col min="38" max="38" width="11.42578125" customWidth="1"/>
  </cols>
  <sheetData>
    <row r="1" spans="1:38" ht="18" customHeight="1" x14ac:dyDescent="0.25">
      <c r="A1" s="16" t="s">
        <v>42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1:38" ht="18" customHeight="1" x14ac:dyDescent="0.25">
      <c r="A2" s="16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1:38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15" customHeight="1" x14ac:dyDescent="0.25">
      <c r="A5" s="15" t="s">
        <v>1</v>
      </c>
      <c r="B5" s="15" t="s">
        <v>26</v>
      </c>
      <c r="C5" s="13" t="s">
        <v>2</v>
      </c>
      <c r="D5" s="19" t="s">
        <v>3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1"/>
      <c r="AG5" s="22" t="s">
        <v>4</v>
      </c>
      <c r="AH5" s="11"/>
      <c r="AI5" s="11"/>
      <c r="AJ5" s="11"/>
      <c r="AK5" s="11"/>
      <c r="AL5" s="12"/>
    </row>
    <row r="6" spans="1:38" ht="15" customHeight="1" x14ac:dyDescent="0.25">
      <c r="A6" s="18"/>
      <c r="B6" s="18"/>
      <c r="C6" s="18"/>
      <c r="D6" s="10" t="s">
        <v>5</v>
      </c>
      <c r="E6" s="11"/>
      <c r="F6" s="12"/>
      <c r="G6" s="10" t="s">
        <v>6</v>
      </c>
      <c r="H6" s="11"/>
      <c r="I6" s="12"/>
      <c r="J6" s="10" t="s">
        <v>7</v>
      </c>
      <c r="K6" s="11"/>
      <c r="L6" s="12"/>
      <c r="M6" s="10" t="s">
        <v>8</v>
      </c>
      <c r="N6" s="11"/>
      <c r="O6" s="12"/>
      <c r="P6" s="22" t="s">
        <v>9</v>
      </c>
      <c r="Q6" s="11"/>
      <c r="R6" s="12"/>
      <c r="S6" s="10" t="s">
        <v>10</v>
      </c>
      <c r="T6" s="11"/>
      <c r="U6" s="12"/>
      <c r="V6" s="10" t="s">
        <v>11</v>
      </c>
      <c r="W6" s="11"/>
      <c r="X6" s="12"/>
      <c r="Y6" s="10" t="s">
        <v>12</v>
      </c>
      <c r="Z6" s="11"/>
      <c r="AA6" s="12"/>
      <c r="AB6" s="15" t="s">
        <v>13</v>
      </c>
      <c r="AC6" s="13" t="s">
        <v>14</v>
      </c>
      <c r="AD6" s="15" t="s">
        <v>13</v>
      </c>
      <c r="AE6" s="13" t="s">
        <v>15</v>
      </c>
      <c r="AF6" s="15" t="s">
        <v>13</v>
      </c>
      <c r="AG6" s="13" t="s">
        <v>16</v>
      </c>
      <c r="AH6" s="13" t="s">
        <v>17</v>
      </c>
      <c r="AI6" s="13" t="s">
        <v>18</v>
      </c>
      <c r="AJ6" s="13" t="s">
        <v>19</v>
      </c>
      <c r="AK6" s="15" t="s">
        <v>20</v>
      </c>
      <c r="AL6" s="13" t="s">
        <v>21</v>
      </c>
    </row>
    <row r="7" spans="1:38" ht="15" customHeight="1" x14ac:dyDescent="0.25">
      <c r="A7" s="14"/>
      <c r="B7" s="14"/>
      <c r="C7" s="14"/>
      <c r="D7" s="2" t="s">
        <v>22</v>
      </c>
      <c r="E7" s="2" t="s">
        <v>23</v>
      </c>
      <c r="F7" s="2" t="s">
        <v>24</v>
      </c>
      <c r="G7" s="2" t="s">
        <v>22</v>
      </c>
      <c r="H7" s="2" t="s">
        <v>23</v>
      </c>
      <c r="I7" s="2" t="s">
        <v>24</v>
      </c>
      <c r="J7" s="2" t="s">
        <v>22</v>
      </c>
      <c r="K7" s="2" t="s">
        <v>23</v>
      </c>
      <c r="L7" s="2" t="s">
        <v>24</v>
      </c>
      <c r="M7" s="2" t="s">
        <v>22</v>
      </c>
      <c r="N7" s="2" t="s">
        <v>23</v>
      </c>
      <c r="O7" s="2" t="s">
        <v>24</v>
      </c>
      <c r="P7" s="2" t="s">
        <v>22</v>
      </c>
      <c r="Q7" s="2" t="s">
        <v>23</v>
      </c>
      <c r="R7" s="2" t="s">
        <v>24</v>
      </c>
      <c r="S7" s="2" t="s">
        <v>22</v>
      </c>
      <c r="T7" s="2" t="s">
        <v>23</v>
      </c>
      <c r="U7" s="2" t="s">
        <v>24</v>
      </c>
      <c r="V7" s="2" t="s">
        <v>22</v>
      </c>
      <c r="W7" s="2" t="s">
        <v>23</v>
      </c>
      <c r="X7" s="2" t="s">
        <v>24</v>
      </c>
      <c r="Y7" s="2" t="s">
        <v>22</v>
      </c>
      <c r="Z7" s="2" t="s">
        <v>23</v>
      </c>
      <c r="AA7" s="3" t="s">
        <v>20</v>
      </c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ht="14.25" customHeight="1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  <c r="U8" s="4">
        <v>21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4">
        <v>28</v>
      </c>
      <c r="AC8" s="4">
        <v>29</v>
      </c>
      <c r="AD8" s="4">
        <v>30</v>
      </c>
      <c r="AE8" s="4">
        <v>31</v>
      </c>
      <c r="AF8" s="4">
        <v>32</v>
      </c>
      <c r="AG8" s="4">
        <v>33</v>
      </c>
      <c r="AH8" s="4">
        <v>34</v>
      </c>
      <c r="AI8" s="4">
        <v>35</v>
      </c>
      <c r="AJ8" s="4">
        <v>36</v>
      </c>
      <c r="AK8" s="4">
        <v>37</v>
      </c>
      <c r="AL8" s="4">
        <v>38</v>
      </c>
    </row>
    <row r="9" spans="1:38" ht="15" customHeight="1" x14ac:dyDescent="0.25">
      <c r="A9" s="2">
        <v>1</v>
      </c>
      <c r="B9" s="7" t="s">
        <v>27</v>
      </c>
      <c r="C9" s="5">
        <v>2208</v>
      </c>
      <c r="D9" s="5">
        <v>117</v>
      </c>
      <c r="E9" s="5">
        <v>40</v>
      </c>
      <c r="F9" s="3">
        <f t="shared" ref="F9:F24" si="0">D9+E9</f>
        <v>157</v>
      </c>
      <c r="G9" s="5">
        <v>34</v>
      </c>
      <c r="H9" s="5">
        <v>13</v>
      </c>
      <c r="I9" s="3">
        <f t="shared" ref="I9:I24" si="1">G9+H9</f>
        <v>47</v>
      </c>
      <c r="J9" s="5">
        <v>0</v>
      </c>
      <c r="K9" s="5">
        <v>0</v>
      </c>
      <c r="L9" s="3">
        <f t="shared" ref="L9:L24" si="2">J9+K9</f>
        <v>0</v>
      </c>
      <c r="M9" s="5">
        <v>83</v>
      </c>
      <c r="N9" s="5">
        <v>18</v>
      </c>
      <c r="O9" s="3">
        <f t="shared" ref="O9:O24" si="3">M9+N9</f>
        <v>101</v>
      </c>
      <c r="P9" s="5">
        <v>361</v>
      </c>
      <c r="Q9" s="5">
        <v>0</v>
      </c>
      <c r="R9" s="3">
        <f t="shared" ref="R9:R24" si="4">P9+Q9</f>
        <v>361</v>
      </c>
      <c r="S9" s="5">
        <v>180</v>
      </c>
      <c r="T9" s="5">
        <v>478</v>
      </c>
      <c r="U9" s="3">
        <f t="shared" ref="U9:U24" si="5">S9+T9</f>
        <v>658</v>
      </c>
      <c r="V9" s="5">
        <v>216</v>
      </c>
      <c r="W9" s="5">
        <v>21</v>
      </c>
      <c r="X9" s="3">
        <f t="shared" ref="X9:X24" si="6">V9+W9</f>
        <v>237</v>
      </c>
      <c r="Y9" s="3">
        <f t="shared" ref="Y9:Z9" si="7">D9+G9+J9+M9+P9+S9+V9</f>
        <v>991</v>
      </c>
      <c r="Z9" s="3">
        <f t="shared" si="7"/>
        <v>570</v>
      </c>
      <c r="AA9" s="3">
        <f t="shared" ref="AA9:AA24" si="8">Y9+Z9</f>
        <v>1561</v>
      </c>
      <c r="AB9" s="6">
        <f t="shared" ref="AB9:AB24" si="9">AA9/C9*100</f>
        <v>70.697463768115938</v>
      </c>
      <c r="AC9" s="3">
        <f t="shared" ref="AC9:AC24" si="10">F9+I9+L9+R9</f>
        <v>565</v>
      </c>
      <c r="AD9" s="6">
        <f t="shared" ref="AD9:AD24" si="11">AC9/AA9*100</f>
        <v>36.194746957078792</v>
      </c>
      <c r="AE9" s="3">
        <f t="shared" ref="AE9:AE24" si="12">L9+O9</f>
        <v>101</v>
      </c>
      <c r="AF9" s="6">
        <f t="shared" ref="AF9:AF24" si="13">AE9/AA9*100</f>
        <v>6.4702114029468296</v>
      </c>
      <c r="AG9" s="5">
        <v>80</v>
      </c>
      <c r="AH9" s="5">
        <v>321</v>
      </c>
      <c r="AI9" s="5">
        <v>102</v>
      </c>
      <c r="AJ9" s="5">
        <v>144</v>
      </c>
      <c r="AK9" s="3">
        <f t="shared" ref="AK9:AK24" si="14">AG9+AH9+AI9+AJ9</f>
        <v>647</v>
      </c>
      <c r="AL9" s="3">
        <f t="shared" ref="AL9:AL24" si="15">AI9+AJ9</f>
        <v>246</v>
      </c>
    </row>
    <row r="10" spans="1:38" ht="15" customHeight="1" x14ac:dyDescent="0.25">
      <c r="A10" s="2">
        <v>2</v>
      </c>
      <c r="B10" s="7" t="s">
        <v>28</v>
      </c>
      <c r="C10" s="5">
        <v>1946</v>
      </c>
      <c r="D10" s="5">
        <v>122</v>
      </c>
      <c r="E10" s="5">
        <v>65</v>
      </c>
      <c r="F10" s="3">
        <f t="shared" si="0"/>
        <v>187</v>
      </c>
      <c r="G10" s="5">
        <v>46</v>
      </c>
      <c r="H10" s="5">
        <v>8</v>
      </c>
      <c r="I10" s="3">
        <f t="shared" si="1"/>
        <v>54</v>
      </c>
      <c r="J10" s="5">
        <v>0</v>
      </c>
      <c r="K10" s="5">
        <v>0</v>
      </c>
      <c r="L10" s="3">
        <f t="shared" si="2"/>
        <v>0</v>
      </c>
      <c r="M10" s="5">
        <v>17</v>
      </c>
      <c r="N10" s="5">
        <v>9</v>
      </c>
      <c r="O10" s="3">
        <f t="shared" si="3"/>
        <v>26</v>
      </c>
      <c r="P10" s="5">
        <v>357</v>
      </c>
      <c r="Q10" s="5">
        <v>0</v>
      </c>
      <c r="R10" s="3">
        <f t="shared" si="4"/>
        <v>357</v>
      </c>
      <c r="S10" s="5">
        <v>154</v>
      </c>
      <c r="T10" s="5">
        <v>442</v>
      </c>
      <c r="U10" s="3">
        <f t="shared" si="5"/>
        <v>596</v>
      </c>
      <c r="V10" s="5">
        <v>146</v>
      </c>
      <c r="W10" s="5">
        <v>25</v>
      </c>
      <c r="X10" s="3">
        <f t="shared" si="6"/>
        <v>171</v>
      </c>
      <c r="Y10" s="3">
        <f t="shared" ref="Y10:Z10" si="16">D10+G10+J10+M10+P10+S10+V10</f>
        <v>842</v>
      </c>
      <c r="Z10" s="3">
        <f t="shared" si="16"/>
        <v>549</v>
      </c>
      <c r="AA10" s="3">
        <f t="shared" si="8"/>
        <v>1391</v>
      </c>
      <c r="AB10" s="6">
        <f t="shared" si="9"/>
        <v>71.479958890030844</v>
      </c>
      <c r="AC10" s="3">
        <f t="shared" si="10"/>
        <v>598</v>
      </c>
      <c r="AD10" s="6">
        <f t="shared" si="11"/>
        <v>42.990654205607477</v>
      </c>
      <c r="AE10" s="3">
        <f t="shared" si="12"/>
        <v>26</v>
      </c>
      <c r="AF10" s="6">
        <f t="shared" si="13"/>
        <v>1.8691588785046727</v>
      </c>
      <c r="AG10" s="5">
        <v>67</v>
      </c>
      <c r="AH10" s="5">
        <v>297</v>
      </c>
      <c r="AI10" s="5">
        <v>88</v>
      </c>
      <c r="AJ10" s="5">
        <v>103</v>
      </c>
      <c r="AK10" s="3">
        <f t="shared" si="14"/>
        <v>555</v>
      </c>
      <c r="AL10" s="3">
        <f t="shared" si="15"/>
        <v>191</v>
      </c>
    </row>
    <row r="11" spans="1:38" ht="15" customHeight="1" x14ac:dyDescent="0.25">
      <c r="A11" s="2">
        <v>3</v>
      </c>
      <c r="B11" s="8" t="s">
        <v>25</v>
      </c>
      <c r="C11" s="5">
        <v>1051</v>
      </c>
      <c r="D11" s="5">
        <v>76</v>
      </c>
      <c r="E11" s="5">
        <v>12</v>
      </c>
      <c r="F11" s="3">
        <f t="shared" si="0"/>
        <v>88</v>
      </c>
      <c r="G11" s="5">
        <v>13</v>
      </c>
      <c r="H11" s="5">
        <v>5</v>
      </c>
      <c r="I11" s="3">
        <f t="shared" si="1"/>
        <v>18</v>
      </c>
      <c r="J11" s="5">
        <v>0</v>
      </c>
      <c r="K11" s="5">
        <v>0</v>
      </c>
      <c r="L11" s="3">
        <f t="shared" si="2"/>
        <v>0</v>
      </c>
      <c r="M11" s="5">
        <v>13</v>
      </c>
      <c r="N11" s="5">
        <v>11</v>
      </c>
      <c r="O11" s="3">
        <f t="shared" si="3"/>
        <v>24</v>
      </c>
      <c r="P11" s="5">
        <v>145</v>
      </c>
      <c r="Q11" s="5">
        <v>0</v>
      </c>
      <c r="R11" s="3">
        <f t="shared" si="4"/>
        <v>145</v>
      </c>
      <c r="S11" s="5">
        <v>254</v>
      </c>
      <c r="T11" s="5">
        <v>93</v>
      </c>
      <c r="U11" s="3">
        <f t="shared" si="5"/>
        <v>347</v>
      </c>
      <c r="V11" s="5">
        <v>99</v>
      </c>
      <c r="W11" s="5">
        <v>16</v>
      </c>
      <c r="X11" s="3">
        <f t="shared" si="6"/>
        <v>115</v>
      </c>
      <c r="Y11" s="3">
        <f t="shared" ref="Y11:Z11" si="17">D11+G11+J11+M11+P11+S11+V11</f>
        <v>600</v>
      </c>
      <c r="Z11" s="3">
        <f t="shared" si="17"/>
        <v>137</v>
      </c>
      <c r="AA11" s="3">
        <f t="shared" si="8"/>
        <v>737</v>
      </c>
      <c r="AB11" s="6">
        <f t="shared" si="9"/>
        <v>70.123691722169369</v>
      </c>
      <c r="AC11" s="3">
        <f t="shared" si="10"/>
        <v>251</v>
      </c>
      <c r="AD11" s="6">
        <f t="shared" si="11"/>
        <v>34.056987788331071</v>
      </c>
      <c r="AE11" s="3">
        <f t="shared" si="12"/>
        <v>24</v>
      </c>
      <c r="AF11" s="6">
        <f t="shared" si="13"/>
        <v>3.2564450474898234</v>
      </c>
      <c r="AG11" s="5">
        <v>39</v>
      </c>
      <c r="AH11" s="5">
        <v>132</v>
      </c>
      <c r="AI11" s="5">
        <v>79</v>
      </c>
      <c r="AJ11" s="5">
        <v>64</v>
      </c>
      <c r="AK11" s="3">
        <f t="shared" si="14"/>
        <v>314</v>
      </c>
      <c r="AL11" s="3">
        <f t="shared" si="15"/>
        <v>143</v>
      </c>
    </row>
    <row r="12" spans="1:38" ht="15" customHeight="1" x14ac:dyDescent="0.25">
      <c r="A12" s="2">
        <v>4</v>
      </c>
      <c r="B12" s="7" t="s">
        <v>29</v>
      </c>
      <c r="C12" s="5">
        <v>2081</v>
      </c>
      <c r="D12" s="5">
        <v>142</v>
      </c>
      <c r="E12" s="5">
        <v>13</v>
      </c>
      <c r="F12" s="3">
        <f t="shared" si="0"/>
        <v>155</v>
      </c>
      <c r="G12" s="5">
        <v>36</v>
      </c>
      <c r="H12" s="5">
        <v>1</v>
      </c>
      <c r="I12" s="3">
        <f t="shared" si="1"/>
        <v>37</v>
      </c>
      <c r="J12" s="5">
        <v>1</v>
      </c>
      <c r="K12" s="5">
        <v>0</v>
      </c>
      <c r="L12" s="3">
        <f t="shared" si="2"/>
        <v>1</v>
      </c>
      <c r="M12" s="5">
        <v>104</v>
      </c>
      <c r="N12" s="5">
        <v>9</v>
      </c>
      <c r="O12" s="3">
        <f t="shared" si="3"/>
        <v>113</v>
      </c>
      <c r="P12" s="5">
        <v>198</v>
      </c>
      <c r="Q12" s="5">
        <v>0</v>
      </c>
      <c r="R12" s="3">
        <f t="shared" si="4"/>
        <v>198</v>
      </c>
      <c r="S12" s="5">
        <v>122</v>
      </c>
      <c r="T12" s="5">
        <v>602</v>
      </c>
      <c r="U12" s="3">
        <f t="shared" si="5"/>
        <v>724</v>
      </c>
      <c r="V12" s="5">
        <v>207</v>
      </c>
      <c r="W12" s="5">
        <v>12</v>
      </c>
      <c r="X12" s="3">
        <f t="shared" si="6"/>
        <v>219</v>
      </c>
      <c r="Y12" s="3">
        <f t="shared" ref="Y12:Z12" si="18">D12+G12+J12+M12+P12+S12+V12</f>
        <v>810</v>
      </c>
      <c r="Z12" s="3">
        <f t="shared" si="18"/>
        <v>637</v>
      </c>
      <c r="AA12" s="3">
        <f t="shared" si="8"/>
        <v>1447</v>
      </c>
      <c r="AB12" s="6">
        <f t="shared" si="9"/>
        <v>69.533877943296503</v>
      </c>
      <c r="AC12" s="3">
        <f t="shared" si="10"/>
        <v>391</v>
      </c>
      <c r="AD12" s="6">
        <f t="shared" si="11"/>
        <v>27.021423635107116</v>
      </c>
      <c r="AE12" s="3">
        <f t="shared" si="12"/>
        <v>114</v>
      </c>
      <c r="AF12" s="6">
        <f t="shared" si="13"/>
        <v>7.8783690393918455</v>
      </c>
      <c r="AG12" s="5">
        <v>87</v>
      </c>
      <c r="AH12" s="5">
        <v>247</v>
      </c>
      <c r="AI12" s="5">
        <v>190</v>
      </c>
      <c r="AJ12" s="5">
        <v>110</v>
      </c>
      <c r="AK12" s="3">
        <f t="shared" si="14"/>
        <v>634</v>
      </c>
      <c r="AL12" s="3">
        <f t="shared" si="15"/>
        <v>300</v>
      </c>
    </row>
    <row r="13" spans="1:38" ht="15" customHeight="1" x14ac:dyDescent="0.25">
      <c r="A13" s="2">
        <v>5</v>
      </c>
      <c r="B13" s="7" t="s">
        <v>30</v>
      </c>
      <c r="C13" s="5">
        <v>1393</v>
      </c>
      <c r="D13" s="5">
        <v>116</v>
      </c>
      <c r="E13" s="5">
        <v>12</v>
      </c>
      <c r="F13" s="3">
        <f t="shared" si="0"/>
        <v>128</v>
      </c>
      <c r="G13" s="5">
        <v>13</v>
      </c>
      <c r="H13" s="5">
        <v>15</v>
      </c>
      <c r="I13" s="3">
        <f t="shared" si="1"/>
        <v>28</v>
      </c>
      <c r="J13" s="5">
        <v>0</v>
      </c>
      <c r="K13" s="5">
        <v>0</v>
      </c>
      <c r="L13" s="3">
        <f t="shared" si="2"/>
        <v>0</v>
      </c>
      <c r="M13" s="5">
        <v>19</v>
      </c>
      <c r="N13" s="5">
        <v>9</v>
      </c>
      <c r="O13" s="3">
        <f t="shared" si="3"/>
        <v>28</v>
      </c>
      <c r="P13" s="5">
        <v>139</v>
      </c>
      <c r="Q13" s="5">
        <v>0</v>
      </c>
      <c r="R13" s="3">
        <f t="shared" si="4"/>
        <v>139</v>
      </c>
      <c r="S13" s="5">
        <v>131</v>
      </c>
      <c r="T13" s="5">
        <v>385</v>
      </c>
      <c r="U13" s="3">
        <f t="shared" si="5"/>
        <v>516</v>
      </c>
      <c r="V13" s="5">
        <v>113</v>
      </c>
      <c r="W13" s="5">
        <v>15</v>
      </c>
      <c r="X13" s="3">
        <f t="shared" si="6"/>
        <v>128</v>
      </c>
      <c r="Y13" s="3">
        <f t="shared" ref="Y13:Z13" si="19">D13+G13+J13+M13+P13+S13+V13</f>
        <v>531</v>
      </c>
      <c r="Z13" s="3">
        <f t="shared" si="19"/>
        <v>436</v>
      </c>
      <c r="AA13" s="3">
        <f t="shared" si="8"/>
        <v>967</v>
      </c>
      <c r="AB13" s="6">
        <f t="shared" si="9"/>
        <v>69.418521177315156</v>
      </c>
      <c r="AC13" s="3">
        <f t="shared" si="10"/>
        <v>295</v>
      </c>
      <c r="AD13" s="6">
        <f t="shared" si="11"/>
        <v>30.506721820062051</v>
      </c>
      <c r="AE13" s="3">
        <f t="shared" si="12"/>
        <v>28</v>
      </c>
      <c r="AF13" s="6">
        <f t="shared" si="13"/>
        <v>2.8955532574974145</v>
      </c>
      <c r="AG13" s="5">
        <v>46</v>
      </c>
      <c r="AH13" s="5">
        <v>161</v>
      </c>
      <c r="AI13" s="5">
        <v>105</v>
      </c>
      <c r="AJ13" s="5">
        <v>114</v>
      </c>
      <c r="AK13" s="3">
        <f t="shared" si="14"/>
        <v>426</v>
      </c>
      <c r="AL13" s="3">
        <f t="shared" si="15"/>
        <v>219</v>
      </c>
    </row>
    <row r="14" spans="1:38" ht="15" customHeight="1" x14ac:dyDescent="0.25">
      <c r="A14" s="2">
        <v>6</v>
      </c>
      <c r="B14" s="7" t="s">
        <v>31</v>
      </c>
      <c r="C14" s="5">
        <v>1676</v>
      </c>
      <c r="D14" s="5">
        <v>81</v>
      </c>
      <c r="E14" s="5">
        <v>8</v>
      </c>
      <c r="F14" s="3">
        <f t="shared" si="0"/>
        <v>89</v>
      </c>
      <c r="G14" s="5">
        <v>23</v>
      </c>
      <c r="H14" s="5">
        <v>5</v>
      </c>
      <c r="I14" s="3">
        <f t="shared" si="1"/>
        <v>28</v>
      </c>
      <c r="J14" s="5">
        <v>1</v>
      </c>
      <c r="K14" s="5">
        <v>0</v>
      </c>
      <c r="L14" s="3">
        <f t="shared" si="2"/>
        <v>1</v>
      </c>
      <c r="M14" s="5">
        <v>14</v>
      </c>
      <c r="N14" s="5">
        <v>22</v>
      </c>
      <c r="O14" s="3">
        <f t="shared" si="3"/>
        <v>36</v>
      </c>
      <c r="P14" s="5">
        <v>264</v>
      </c>
      <c r="Q14" s="5">
        <v>0</v>
      </c>
      <c r="R14" s="3">
        <f t="shared" si="4"/>
        <v>264</v>
      </c>
      <c r="S14" s="5">
        <v>154</v>
      </c>
      <c r="T14" s="5">
        <v>405</v>
      </c>
      <c r="U14" s="3">
        <f t="shared" si="5"/>
        <v>559</v>
      </c>
      <c r="V14" s="5">
        <v>159</v>
      </c>
      <c r="W14" s="5">
        <v>17</v>
      </c>
      <c r="X14" s="3">
        <f t="shared" si="6"/>
        <v>176</v>
      </c>
      <c r="Y14" s="3">
        <f t="shared" ref="Y14:Z14" si="20">D14+G14+J14+M14+P14+S14+V14</f>
        <v>696</v>
      </c>
      <c r="Z14" s="3">
        <f t="shared" si="20"/>
        <v>457</v>
      </c>
      <c r="AA14" s="3">
        <f t="shared" si="8"/>
        <v>1153</v>
      </c>
      <c r="AB14" s="6">
        <f t="shared" si="9"/>
        <v>68.794749403341299</v>
      </c>
      <c r="AC14" s="3">
        <f t="shared" si="10"/>
        <v>382</v>
      </c>
      <c r="AD14" s="6">
        <f t="shared" si="11"/>
        <v>33.130962705984388</v>
      </c>
      <c r="AE14" s="3">
        <f t="shared" si="12"/>
        <v>37</v>
      </c>
      <c r="AF14" s="6">
        <f t="shared" si="13"/>
        <v>3.2090199479618384</v>
      </c>
      <c r="AG14" s="5">
        <v>74</v>
      </c>
      <c r="AH14" s="5">
        <v>182</v>
      </c>
      <c r="AI14" s="5">
        <v>129</v>
      </c>
      <c r="AJ14" s="5">
        <v>138</v>
      </c>
      <c r="AK14" s="3">
        <f t="shared" si="14"/>
        <v>523</v>
      </c>
      <c r="AL14" s="3">
        <f t="shared" si="15"/>
        <v>267</v>
      </c>
    </row>
    <row r="15" spans="1:38" ht="15" customHeight="1" x14ac:dyDescent="0.25">
      <c r="A15" s="2">
        <v>7</v>
      </c>
      <c r="B15" s="7" t="s">
        <v>32</v>
      </c>
      <c r="C15" s="5">
        <v>1313</v>
      </c>
      <c r="D15" s="5">
        <v>65</v>
      </c>
      <c r="E15" s="5">
        <v>3</v>
      </c>
      <c r="F15" s="3">
        <f t="shared" si="0"/>
        <v>68</v>
      </c>
      <c r="G15" s="5">
        <v>19</v>
      </c>
      <c r="H15" s="5">
        <v>0</v>
      </c>
      <c r="I15" s="3">
        <f t="shared" si="1"/>
        <v>19</v>
      </c>
      <c r="J15" s="5">
        <v>0</v>
      </c>
      <c r="K15" s="5">
        <v>0</v>
      </c>
      <c r="L15" s="3">
        <f t="shared" si="2"/>
        <v>0</v>
      </c>
      <c r="M15" s="5">
        <v>14</v>
      </c>
      <c r="N15" s="5">
        <v>8</v>
      </c>
      <c r="O15" s="3">
        <f t="shared" si="3"/>
        <v>22</v>
      </c>
      <c r="P15" s="5">
        <v>244</v>
      </c>
      <c r="Q15" s="5">
        <v>0</v>
      </c>
      <c r="R15" s="3">
        <f t="shared" si="4"/>
        <v>244</v>
      </c>
      <c r="S15" s="5">
        <v>118</v>
      </c>
      <c r="T15" s="5">
        <v>247</v>
      </c>
      <c r="U15" s="3">
        <f t="shared" si="5"/>
        <v>365</v>
      </c>
      <c r="V15" s="5">
        <v>174</v>
      </c>
      <c r="W15" s="5">
        <v>14</v>
      </c>
      <c r="X15" s="3">
        <f t="shared" si="6"/>
        <v>188</v>
      </c>
      <c r="Y15" s="3">
        <f t="shared" ref="Y15:Z15" si="21">D15+G15+J15+M15+P15+S15+V15</f>
        <v>634</v>
      </c>
      <c r="Z15" s="3">
        <f t="shared" si="21"/>
        <v>272</v>
      </c>
      <c r="AA15" s="3">
        <f t="shared" si="8"/>
        <v>906</v>
      </c>
      <c r="AB15" s="6">
        <f t="shared" si="9"/>
        <v>69.002284843869006</v>
      </c>
      <c r="AC15" s="3">
        <f t="shared" si="10"/>
        <v>331</v>
      </c>
      <c r="AD15" s="6">
        <f t="shared" si="11"/>
        <v>36.534216335540833</v>
      </c>
      <c r="AE15" s="3">
        <f t="shared" si="12"/>
        <v>22</v>
      </c>
      <c r="AF15" s="6">
        <f t="shared" si="13"/>
        <v>2.4282560706401766</v>
      </c>
      <c r="AG15" s="5">
        <v>50</v>
      </c>
      <c r="AH15" s="5">
        <v>126</v>
      </c>
      <c r="AI15" s="5">
        <v>99</v>
      </c>
      <c r="AJ15" s="5">
        <v>132</v>
      </c>
      <c r="AK15" s="3">
        <f t="shared" si="14"/>
        <v>407</v>
      </c>
      <c r="AL15" s="3">
        <f t="shared" si="15"/>
        <v>231</v>
      </c>
    </row>
    <row r="16" spans="1:38" ht="15" customHeight="1" x14ac:dyDescent="0.25">
      <c r="A16" s="2">
        <v>8</v>
      </c>
      <c r="B16" s="7" t="s">
        <v>33</v>
      </c>
      <c r="C16" s="5">
        <v>1524</v>
      </c>
      <c r="D16" s="5">
        <v>108</v>
      </c>
      <c r="E16" s="5">
        <v>10</v>
      </c>
      <c r="F16" s="3">
        <f t="shared" si="0"/>
        <v>118</v>
      </c>
      <c r="G16" s="5">
        <v>21</v>
      </c>
      <c r="H16" s="5">
        <v>3</v>
      </c>
      <c r="I16" s="3">
        <f t="shared" si="1"/>
        <v>24</v>
      </c>
      <c r="J16" s="5">
        <v>0</v>
      </c>
      <c r="K16" s="5">
        <v>0</v>
      </c>
      <c r="L16" s="3">
        <f t="shared" si="2"/>
        <v>0</v>
      </c>
      <c r="M16" s="5">
        <v>38</v>
      </c>
      <c r="N16" s="5">
        <v>8</v>
      </c>
      <c r="O16" s="3">
        <f t="shared" si="3"/>
        <v>46</v>
      </c>
      <c r="P16" s="5">
        <v>344</v>
      </c>
      <c r="Q16" s="5">
        <v>0</v>
      </c>
      <c r="R16" s="3">
        <f t="shared" si="4"/>
        <v>344</v>
      </c>
      <c r="S16" s="5">
        <v>112</v>
      </c>
      <c r="T16" s="5">
        <v>181</v>
      </c>
      <c r="U16" s="3">
        <f t="shared" si="5"/>
        <v>293</v>
      </c>
      <c r="V16" s="5">
        <v>91</v>
      </c>
      <c r="W16" s="5">
        <v>141</v>
      </c>
      <c r="X16" s="3">
        <f t="shared" si="6"/>
        <v>232</v>
      </c>
      <c r="Y16" s="3">
        <f t="shared" ref="Y16:Z16" si="22">D16+G16+J16+M16+P16+S16+V16</f>
        <v>714</v>
      </c>
      <c r="Z16" s="3">
        <f t="shared" si="22"/>
        <v>343</v>
      </c>
      <c r="AA16" s="3">
        <f t="shared" si="8"/>
        <v>1057</v>
      </c>
      <c r="AB16" s="6">
        <f t="shared" si="9"/>
        <v>69.356955380577418</v>
      </c>
      <c r="AC16" s="3">
        <f t="shared" si="10"/>
        <v>486</v>
      </c>
      <c r="AD16" s="6">
        <f t="shared" si="11"/>
        <v>45.979186376537371</v>
      </c>
      <c r="AE16" s="3">
        <f t="shared" si="12"/>
        <v>46</v>
      </c>
      <c r="AF16" s="6">
        <f t="shared" si="13"/>
        <v>4.3519394512771994</v>
      </c>
      <c r="AG16" s="5">
        <v>61</v>
      </c>
      <c r="AH16" s="5">
        <v>182</v>
      </c>
      <c r="AI16" s="5">
        <v>104</v>
      </c>
      <c r="AJ16" s="5">
        <v>120</v>
      </c>
      <c r="AK16" s="3">
        <f t="shared" si="14"/>
        <v>467</v>
      </c>
      <c r="AL16" s="3">
        <f t="shared" si="15"/>
        <v>224</v>
      </c>
    </row>
    <row r="17" spans="1:38" ht="15" customHeight="1" x14ac:dyDescent="0.25">
      <c r="A17" s="2">
        <v>9</v>
      </c>
      <c r="B17" s="7" t="s">
        <v>34</v>
      </c>
      <c r="C17" s="5">
        <v>803</v>
      </c>
      <c r="D17" s="5">
        <v>39</v>
      </c>
      <c r="E17" s="5">
        <v>18</v>
      </c>
      <c r="F17" s="3">
        <f t="shared" si="0"/>
        <v>57</v>
      </c>
      <c r="G17" s="5">
        <v>10</v>
      </c>
      <c r="H17" s="5">
        <v>4</v>
      </c>
      <c r="I17" s="3">
        <f t="shared" si="1"/>
        <v>14</v>
      </c>
      <c r="J17" s="5">
        <v>0</v>
      </c>
      <c r="K17" s="5">
        <v>0</v>
      </c>
      <c r="L17" s="3">
        <f t="shared" si="2"/>
        <v>0</v>
      </c>
      <c r="M17" s="5">
        <v>45</v>
      </c>
      <c r="N17" s="5">
        <v>5</v>
      </c>
      <c r="O17" s="3">
        <f t="shared" si="3"/>
        <v>50</v>
      </c>
      <c r="P17" s="5">
        <v>159</v>
      </c>
      <c r="Q17" s="5">
        <v>0</v>
      </c>
      <c r="R17" s="3">
        <f t="shared" si="4"/>
        <v>159</v>
      </c>
      <c r="S17" s="5">
        <v>82</v>
      </c>
      <c r="T17" s="5">
        <v>119</v>
      </c>
      <c r="U17" s="3">
        <f t="shared" si="5"/>
        <v>201</v>
      </c>
      <c r="V17" s="5">
        <v>87</v>
      </c>
      <c r="W17" s="5">
        <v>17</v>
      </c>
      <c r="X17" s="3">
        <f t="shared" si="6"/>
        <v>104</v>
      </c>
      <c r="Y17" s="3">
        <f t="shared" ref="Y17:Z17" si="23">D17+G17+J17+M17+P17+S17+V17</f>
        <v>422</v>
      </c>
      <c r="Z17" s="3">
        <f t="shared" si="23"/>
        <v>163</v>
      </c>
      <c r="AA17" s="3">
        <f t="shared" si="8"/>
        <v>585</v>
      </c>
      <c r="AB17" s="6">
        <f t="shared" si="9"/>
        <v>72.851805728518059</v>
      </c>
      <c r="AC17" s="3">
        <f t="shared" si="10"/>
        <v>230</v>
      </c>
      <c r="AD17" s="6">
        <f t="shared" si="11"/>
        <v>39.316239316239319</v>
      </c>
      <c r="AE17" s="3">
        <f t="shared" si="12"/>
        <v>50</v>
      </c>
      <c r="AF17" s="6">
        <f t="shared" si="13"/>
        <v>8.5470085470085468</v>
      </c>
      <c r="AG17" s="5">
        <v>22</v>
      </c>
      <c r="AH17" s="5">
        <v>82</v>
      </c>
      <c r="AI17" s="5">
        <v>56</v>
      </c>
      <c r="AJ17" s="5">
        <v>58</v>
      </c>
      <c r="AK17" s="3">
        <f t="shared" si="14"/>
        <v>218</v>
      </c>
      <c r="AL17" s="3">
        <f t="shared" si="15"/>
        <v>114</v>
      </c>
    </row>
    <row r="18" spans="1:38" ht="15" customHeight="1" x14ac:dyDescent="0.25">
      <c r="A18" s="2">
        <v>10</v>
      </c>
      <c r="B18" s="7" t="s">
        <v>35</v>
      </c>
      <c r="C18" s="5">
        <v>1615</v>
      </c>
      <c r="D18" s="5">
        <v>87</v>
      </c>
      <c r="E18" s="5">
        <v>3</v>
      </c>
      <c r="F18" s="3">
        <f t="shared" si="0"/>
        <v>90</v>
      </c>
      <c r="G18" s="5">
        <v>29</v>
      </c>
      <c r="H18" s="5">
        <v>5</v>
      </c>
      <c r="I18" s="3">
        <f t="shared" si="1"/>
        <v>34</v>
      </c>
      <c r="J18" s="5">
        <v>1</v>
      </c>
      <c r="K18" s="5">
        <v>0</v>
      </c>
      <c r="L18" s="3">
        <f t="shared" si="2"/>
        <v>1</v>
      </c>
      <c r="M18" s="5">
        <v>35</v>
      </c>
      <c r="N18" s="5">
        <v>8</v>
      </c>
      <c r="O18" s="3">
        <f t="shared" si="3"/>
        <v>43</v>
      </c>
      <c r="P18" s="5">
        <v>166</v>
      </c>
      <c r="Q18" s="5">
        <v>0</v>
      </c>
      <c r="R18" s="3">
        <f t="shared" si="4"/>
        <v>166</v>
      </c>
      <c r="S18" s="5">
        <v>198</v>
      </c>
      <c r="T18" s="5">
        <v>332</v>
      </c>
      <c r="U18" s="3">
        <f t="shared" si="5"/>
        <v>530</v>
      </c>
      <c r="V18" s="5">
        <v>142</v>
      </c>
      <c r="W18" s="5">
        <v>24</v>
      </c>
      <c r="X18" s="3">
        <f t="shared" si="6"/>
        <v>166</v>
      </c>
      <c r="Y18" s="3">
        <f t="shared" ref="Y18:Z18" si="24">D18+G18+J18+M18+P18+S18+V18</f>
        <v>658</v>
      </c>
      <c r="Z18" s="3">
        <f t="shared" si="24"/>
        <v>372</v>
      </c>
      <c r="AA18" s="3">
        <f t="shared" si="8"/>
        <v>1030</v>
      </c>
      <c r="AB18" s="6">
        <f t="shared" si="9"/>
        <v>63.777089783281738</v>
      </c>
      <c r="AC18" s="3">
        <f t="shared" si="10"/>
        <v>291</v>
      </c>
      <c r="AD18" s="6">
        <f t="shared" si="11"/>
        <v>28.252427184466018</v>
      </c>
      <c r="AE18" s="3">
        <f t="shared" si="12"/>
        <v>44</v>
      </c>
      <c r="AF18" s="6">
        <f t="shared" si="13"/>
        <v>4.2718446601941746</v>
      </c>
      <c r="AG18" s="5">
        <v>78</v>
      </c>
      <c r="AH18" s="5">
        <v>196</v>
      </c>
      <c r="AI18" s="5">
        <v>160</v>
      </c>
      <c r="AJ18" s="5">
        <v>151</v>
      </c>
      <c r="AK18" s="3">
        <f t="shared" si="14"/>
        <v>585</v>
      </c>
      <c r="AL18" s="3">
        <f t="shared" si="15"/>
        <v>311</v>
      </c>
    </row>
    <row r="19" spans="1:38" ht="15" customHeight="1" x14ac:dyDescent="0.25">
      <c r="A19" s="2">
        <v>11</v>
      </c>
      <c r="B19" s="7" t="s">
        <v>36</v>
      </c>
      <c r="C19" s="5">
        <v>827</v>
      </c>
      <c r="D19" s="5">
        <v>38</v>
      </c>
      <c r="E19" s="5">
        <v>0</v>
      </c>
      <c r="F19" s="3">
        <f t="shared" si="0"/>
        <v>38</v>
      </c>
      <c r="G19" s="5">
        <v>12</v>
      </c>
      <c r="H19" s="5">
        <v>0</v>
      </c>
      <c r="I19" s="3">
        <f t="shared" si="1"/>
        <v>12</v>
      </c>
      <c r="J19" s="5">
        <v>0</v>
      </c>
      <c r="K19" s="5">
        <v>0</v>
      </c>
      <c r="L19" s="3">
        <f t="shared" si="2"/>
        <v>0</v>
      </c>
      <c r="M19" s="5">
        <v>23</v>
      </c>
      <c r="N19" s="5">
        <v>5</v>
      </c>
      <c r="O19" s="3">
        <f t="shared" si="3"/>
        <v>28</v>
      </c>
      <c r="P19" s="5">
        <v>103</v>
      </c>
      <c r="Q19" s="5">
        <v>0</v>
      </c>
      <c r="R19" s="3">
        <f t="shared" si="4"/>
        <v>103</v>
      </c>
      <c r="S19" s="5">
        <v>126</v>
      </c>
      <c r="T19" s="5">
        <v>97</v>
      </c>
      <c r="U19" s="3">
        <f t="shared" si="5"/>
        <v>223</v>
      </c>
      <c r="V19" s="5">
        <v>126</v>
      </c>
      <c r="W19" s="5">
        <v>26</v>
      </c>
      <c r="X19" s="3">
        <f t="shared" si="6"/>
        <v>152</v>
      </c>
      <c r="Y19" s="3">
        <f t="shared" ref="Y19:Z19" si="25">D19+G19+J19+M19+P19+S19+V19</f>
        <v>428</v>
      </c>
      <c r="Z19" s="3">
        <f t="shared" si="25"/>
        <v>128</v>
      </c>
      <c r="AA19" s="3">
        <f t="shared" si="8"/>
        <v>556</v>
      </c>
      <c r="AB19" s="6">
        <f t="shared" si="9"/>
        <v>67.230955259975815</v>
      </c>
      <c r="AC19" s="3">
        <f t="shared" si="10"/>
        <v>153</v>
      </c>
      <c r="AD19" s="6">
        <f t="shared" si="11"/>
        <v>27.517985611510792</v>
      </c>
      <c r="AE19" s="3">
        <f t="shared" si="12"/>
        <v>28</v>
      </c>
      <c r="AF19" s="6">
        <f t="shared" si="13"/>
        <v>5.0359712230215825</v>
      </c>
      <c r="AG19" s="5">
        <v>21</v>
      </c>
      <c r="AH19" s="5">
        <v>124</v>
      </c>
      <c r="AI19" s="5">
        <v>84</v>
      </c>
      <c r="AJ19" s="5">
        <v>42</v>
      </c>
      <c r="AK19" s="3">
        <f t="shared" si="14"/>
        <v>271</v>
      </c>
      <c r="AL19" s="3">
        <f t="shared" si="15"/>
        <v>126</v>
      </c>
    </row>
    <row r="20" spans="1:38" ht="15" customHeight="1" x14ac:dyDescent="0.25">
      <c r="A20" s="2">
        <v>12</v>
      </c>
      <c r="B20" s="7" t="s">
        <v>37</v>
      </c>
      <c r="C20" s="5">
        <v>802</v>
      </c>
      <c r="D20" s="5">
        <v>80</v>
      </c>
      <c r="E20" s="5">
        <v>4</v>
      </c>
      <c r="F20" s="3">
        <f t="shared" si="0"/>
        <v>84</v>
      </c>
      <c r="G20" s="5">
        <v>20</v>
      </c>
      <c r="H20" s="5">
        <v>0</v>
      </c>
      <c r="I20" s="3">
        <f t="shared" si="1"/>
        <v>20</v>
      </c>
      <c r="J20" s="5">
        <v>0</v>
      </c>
      <c r="K20" s="5">
        <v>0</v>
      </c>
      <c r="L20" s="3">
        <f t="shared" si="2"/>
        <v>0</v>
      </c>
      <c r="M20" s="5">
        <v>11</v>
      </c>
      <c r="N20" s="5">
        <v>10</v>
      </c>
      <c r="O20" s="3">
        <f t="shared" si="3"/>
        <v>21</v>
      </c>
      <c r="P20" s="5">
        <v>118</v>
      </c>
      <c r="Q20" s="5">
        <v>0</v>
      </c>
      <c r="R20" s="3">
        <f t="shared" si="4"/>
        <v>118</v>
      </c>
      <c r="S20" s="5">
        <v>88</v>
      </c>
      <c r="T20" s="5">
        <v>97</v>
      </c>
      <c r="U20" s="3">
        <f t="shared" si="5"/>
        <v>185</v>
      </c>
      <c r="V20" s="5">
        <v>57</v>
      </c>
      <c r="W20" s="5">
        <v>91</v>
      </c>
      <c r="X20" s="3">
        <f t="shared" si="6"/>
        <v>148</v>
      </c>
      <c r="Y20" s="3">
        <f t="shared" ref="Y20:Z20" si="26">D20+G20+J20+M20+P20+S20+V20</f>
        <v>374</v>
      </c>
      <c r="Z20" s="3">
        <f t="shared" si="26"/>
        <v>202</v>
      </c>
      <c r="AA20" s="3">
        <f t="shared" si="8"/>
        <v>576</v>
      </c>
      <c r="AB20" s="6">
        <f t="shared" si="9"/>
        <v>71.820448877805489</v>
      </c>
      <c r="AC20" s="3">
        <f t="shared" si="10"/>
        <v>222</v>
      </c>
      <c r="AD20" s="6">
        <f t="shared" si="11"/>
        <v>38.541666666666671</v>
      </c>
      <c r="AE20" s="3">
        <f t="shared" si="12"/>
        <v>21</v>
      </c>
      <c r="AF20" s="6">
        <f t="shared" si="13"/>
        <v>3.6458333333333335</v>
      </c>
      <c r="AG20" s="5">
        <v>21</v>
      </c>
      <c r="AH20" s="5">
        <v>108</v>
      </c>
      <c r="AI20" s="5">
        <v>46</v>
      </c>
      <c r="AJ20" s="5">
        <v>51</v>
      </c>
      <c r="AK20" s="3">
        <f t="shared" si="14"/>
        <v>226</v>
      </c>
      <c r="AL20" s="3">
        <f t="shared" si="15"/>
        <v>97</v>
      </c>
    </row>
    <row r="21" spans="1:38" ht="15" customHeight="1" x14ac:dyDescent="0.25">
      <c r="A21" s="2">
        <v>13</v>
      </c>
      <c r="B21" s="7" t="s">
        <v>38</v>
      </c>
      <c r="C21" s="5">
        <v>861</v>
      </c>
      <c r="D21" s="5">
        <v>94</v>
      </c>
      <c r="E21" s="5">
        <v>17</v>
      </c>
      <c r="F21" s="3">
        <f t="shared" si="0"/>
        <v>111</v>
      </c>
      <c r="G21" s="5">
        <v>26</v>
      </c>
      <c r="H21" s="5">
        <v>14</v>
      </c>
      <c r="I21" s="3">
        <f t="shared" si="1"/>
        <v>40</v>
      </c>
      <c r="J21" s="5">
        <v>0</v>
      </c>
      <c r="K21" s="5">
        <v>0</v>
      </c>
      <c r="L21" s="3">
        <f t="shared" si="2"/>
        <v>0</v>
      </c>
      <c r="M21" s="5">
        <v>11</v>
      </c>
      <c r="N21" s="5">
        <v>6</v>
      </c>
      <c r="O21" s="3">
        <f t="shared" si="3"/>
        <v>17</v>
      </c>
      <c r="P21" s="5">
        <v>135</v>
      </c>
      <c r="Q21" s="5">
        <v>0</v>
      </c>
      <c r="R21" s="3">
        <f t="shared" si="4"/>
        <v>135</v>
      </c>
      <c r="S21" s="5">
        <v>87</v>
      </c>
      <c r="T21" s="5">
        <v>117</v>
      </c>
      <c r="U21" s="3">
        <f t="shared" si="5"/>
        <v>204</v>
      </c>
      <c r="V21" s="5">
        <v>81</v>
      </c>
      <c r="W21" s="5">
        <v>23</v>
      </c>
      <c r="X21" s="3">
        <f t="shared" si="6"/>
        <v>104</v>
      </c>
      <c r="Y21" s="3">
        <f t="shared" ref="Y21:Z21" si="27">D21+G21+J21+M21+P21+S21+V21</f>
        <v>434</v>
      </c>
      <c r="Z21" s="3">
        <f t="shared" si="27"/>
        <v>177</v>
      </c>
      <c r="AA21" s="3">
        <f t="shared" si="8"/>
        <v>611</v>
      </c>
      <c r="AB21" s="6">
        <f t="shared" si="9"/>
        <v>70.963995354239259</v>
      </c>
      <c r="AC21" s="3">
        <f t="shared" si="10"/>
        <v>286</v>
      </c>
      <c r="AD21" s="6">
        <f t="shared" si="11"/>
        <v>46.808510638297875</v>
      </c>
      <c r="AE21" s="3">
        <f t="shared" si="12"/>
        <v>17</v>
      </c>
      <c r="AF21" s="6">
        <f t="shared" si="13"/>
        <v>2.7823240589198037</v>
      </c>
      <c r="AG21" s="5">
        <v>32</v>
      </c>
      <c r="AH21" s="5">
        <v>148</v>
      </c>
      <c r="AI21" s="5">
        <v>28</v>
      </c>
      <c r="AJ21" s="5">
        <v>42</v>
      </c>
      <c r="AK21" s="3">
        <f t="shared" si="14"/>
        <v>250</v>
      </c>
      <c r="AL21" s="3">
        <f t="shared" si="15"/>
        <v>70</v>
      </c>
    </row>
    <row r="22" spans="1:38" ht="15" customHeight="1" x14ac:dyDescent="0.25">
      <c r="A22" s="2">
        <v>14</v>
      </c>
      <c r="B22" s="7" t="s">
        <v>39</v>
      </c>
      <c r="C22" s="5">
        <v>1522</v>
      </c>
      <c r="D22" s="5">
        <v>65</v>
      </c>
      <c r="E22" s="5">
        <v>17</v>
      </c>
      <c r="F22" s="3">
        <f t="shared" si="0"/>
        <v>82</v>
      </c>
      <c r="G22" s="5">
        <v>19</v>
      </c>
      <c r="H22" s="5">
        <v>4</v>
      </c>
      <c r="I22" s="3">
        <f t="shared" si="1"/>
        <v>23</v>
      </c>
      <c r="J22" s="5">
        <v>0</v>
      </c>
      <c r="K22" s="5">
        <v>0</v>
      </c>
      <c r="L22" s="3">
        <f t="shared" si="2"/>
        <v>0</v>
      </c>
      <c r="M22" s="5">
        <v>25</v>
      </c>
      <c r="N22" s="5">
        <v>11</v>
      </c>
      <c r="O22" s="3">
        <f t="shared" si="3"/>
        <v>36</v>
      </c>
      <c r="P22" s="5">
        <v>163</v>
      </c>
      <c r="Q22" s="5">
        <v>0</v>
      </c>
      <c r="R22" s="3">
        <f t="shared" si="4"/>
        <v>163</v>
      </c>
      <c r="S22" s="5">
        <v>179</v>
      </c>
      <c r="T22" s="5">
        <v>346</v>
      </c>
      <c r="U22" s="3">
        <f t="shared" si="5"/>
        <v>525</v>
      </c>
      <c r="V22" s="5">
        <v>152</v>
      </c>
      <c r="W22" s="5">
        <v>21</v>
      </c>
      <c r="X22" s="3">
        <f t="shared" si="6"/>
        <v>173</v>
      </c>
      <c r="Y22" s="3">
        <f t="shared" ref="Y22:Z22" si="28">D22+G22+J22+M22+P22+S22+V22</f>
        <v>603</v>
      </c>
      <c r="Z22" s="3">
        <f t="shared" si="28"/>
        <v>399</v>
      </c>
      <c r="AA22" s="3">
        <f t="shared" si="8"/>
        <v>1002</v>
      </c>
      <c r="AB22" s="6">
        <f t="shared" si="9"/>
        <v>65.834428383705642</v>
      </c>
      <c r="AC22" s="3">
        <f t="shared" si="10"/>
        <v>268</v>
      </c>
      <c r="AD22" s="6">
        <f t="shared" si="11"/>
        <v>26.746506986027946</v>
      </c>
      <c r="AE22" s="3">
        <f t="shared" si="12"/>
        <v>36</v>
      </c>
      <c r="AF22" s="6">
        <f t="shared" si="13"/>
        <v>3.5928143712574849</v>
      </c>
      <c r="AG22" s="5">
        <v>70</v>
      </c>
      <c r="AH22" s="5">
        <v>229</v>
      </c>
      <c r="AI22" s="5">
        <v>103</v>
      </c>
      <c r="AJ22" s="5">
        <v>118</v>
      </c>
      <c r="AK22" s="3">
        <f t="shared" si="14"/>
        <v>520</v>
      </c>
      <c r="AL22" s="3">
        <f t="shared" si="15"/>
        <v>221</v>
      </c>
    </row>
    <row r="23" spans="1:38" ht="15" customHeight="1" x14ac:dyDescent="0.25">
      <c r="A23" s="2">
        <v>15</v>
      </c>
      <c r="B23" s="7" t="s">
        <v>40</v>
      </c>
      <c r="C23" s="5">
        <v>989</v>
      </c>
      <c r="D23" s="5">
        <v>41</v>
      </c>
      <c r="E23" s="5">
        <v>0</v>
      </c>
      <c r="F23" s="3">
        <f t="shared" si="0"/>
        <v>41</v>
      </c>
      <c r="G23" s="5">
        <v>16</v>
      </c>
      <c r="H23" s="5">
        <v>0</v>
      </c>
      <c r="I23" s="3">
        <f t="shared" si="1"/>
        <v>16</v>
      </c>
      <c r="J23" s="5">
        <v>0</v>
      </c>
      <c r="K23" s="5">
        <v>0</v>
      </c>
      <c r="L23" s="3">
        <f t="shared" si="2"/>
        <v>0</v>
      </c>
      <c r="M23" s="5">
        <v>8</v>
      </c>
      <c r="N23" s="5">
        <v>6</v>
      </c>
      <c r="O23" s="3">
        <f t="shared" si="3"/>
        <v>14</v>
      </c>
      <c r="P23" s="5">
        <v>120</v>
      </c>
      <c r="Q23" s="5">
        <v>0</v>
      </c>
      <c r="R23" s="3">
        <f t="shared" si="4"/>
        <v>120</v>
      </c>
      <c r="S23" s="5">
        <v>94</v>
      </c>
      <c r="T23" s="5">
        <v>291</v>
      </c>
      <c r="U23" s="3">
        <f t="shared" si="5"/>
        <v>385</v>
      </c>
      <c r="V23" s="5">
        <v>92</v>
      </c>
      <c r="W23" s="5">
        <v>14</v>
      </c>
      <c r="X23" s="3">
        <f t="shared" si="6"/>
        <v>106</v>
      </c>
      <c r="Y23" s="3">
        <f t="shared" ref="Y23:Z23" si="29">D23+G23+J23+M23+P23+S23+V23</f>
        <v>371</v>
      </c>
      <c r="Z23" s="3">
        <f t="shared" si="29"/>
        <v>311</v>
      </c>
      <c r="AA23" s="3">
        <f t="shared" si="8"/>
        <v>682</v>
      </c>
      <c r="AB23" s="6">
        <f t="shared" si="9"/>
        <v>68.95854398382204</v>
      </c>
      <c r="AC23" s="3">
        <f t="shared" si="10"/>
        <v>177</v>
      </c>
      <c r="AD23" s="6">
        <f t="shared" si="11"/>
        <v>25.953079178885631</v>
      </c>
      <c r="AE23" s="3">
        <f t="shared" si="12"/>
        <v>14</v>
      </c>
      <c r="AF23" s="6">
        <f t="shared" si="13"/>
        <v>2.0527859237536656</v>
      </c>
      <c r="AG23" s="5">
        <v>36</v>
      </c>
      <c r="AH23" s="5">
        <v>102</v>
      </c>
      <c r="AI23" s="5">
        <v>91</v>
      </c>
      <c r="AJ23" s="5">
        <v>78</v>
      </c>
      <c r="AK23" s="3">
        <f t="shared" si="14"/>
        <v>307</v>
      </c>
      <c r="AL23" s="3">
        <f t="shared" si="15"/>
        <v>169</v>
      </c>
    </row>
    <row r="24" spans="1:38" ht="15" customHeight="1" x14ac:dyDescent="0.25">
      <c r="A24" s="2">
        <v>16</v>
      </c>
      <c r="B24" s="7" t="s">
        <v>41</v>
      </c>
      <c r="C24" s="5">
        <v>1494</v>
      </c>
      <c r="D24" s="5">
        <v>90</v>
      </c>
      <c r="E24" s="5">
        <v>3</v>
      </c>
      <c r="F24" s="3">
        <f t="shared" si="0"/>
        <v>93</v>
      </c>
      <c r="G24" s="5">
        <v>33</v>
      </c>
      <c r="H24" s="5">
        <v>1</v>
      </c>
      <c r="I24" s="3">
        <f t="shared" si="1"/>
        <v>34</v>
      </c>
      <c r="J24" s="5">
        <v>0</v>
      </c>
      <c r="K24" s="5">
        <v>0</v>
      </c>
      <c r="L24" s="3">
        <f t="shared" si="2"/>
        <v>0</v>
      </c>
      <c r="M24" s="5">
        <v>31</v>
      </c>
      <c r="N24" s="5">
        <v>5</v>
      </c>
      <c r="O24" s="3">
        <f t="shared" si="3"/>
        <v>36</v>
      </c>
      <c r="P24" s="5">
        <v>285</v>
      </c>
      <c r="Q24" s="5">
        <v>0</v>
      </c>
      <c r="R24" s="3">
        <f t="shared" si="4"/>
        <v>285</v>
      </c>
      <c r="S24" s="5">
        <v>81</v>
      </c>
      <c r="T24" s="5">
        <v>309</v>
      </c>
      <c r="U24" s="3">
        <f t="shared" si="5"/>
        <v>390</v>
      </c>
      <c r="V24" s="5">
        <v>194</v>
      </c>
      <c r="W24" s="5">
        <v>19</v>
      </c>
      <c r="X24" s="3">
        <f t="shared" si="6"/>
        <v>213</v>
      </c>
      <c r="Y24" s="3">
        <f t="shared" ref="Y24:Z24" si="30">D24+G24+J24+M24+P24+S24+V24</f>
        <v>714</v>
      </c>
      <c r="Z24" s="3">
        <f t="shared" si="30"/>
        <v>337</v>
      </c>
      <c r="AA24" s="3">
        <f t="shared" si="8"/>
        <v>1051</v>
      </c>
      <c r="AB24" s="6">
        <f t="shared" si="9"/>
        <v>70.348058902275767</v>
      </c>
      <c r="AC24" s="3">
        <f t="shared" si="10"/>
        <v>412</v>
      </c>
      <c r="AD24" s="6">
        <f t="shared" si="11"/>
        <v>39.200761179828739</v>
      </c>
      <c r="AE24" s="3">
        <f t="shared" si="12"/>
        <v>36</v>
      </c>
      <c r="AF24" s="6">
        <f t="shared" si="13"/>
        <v>3.425309229305423</v>
      </c>
      <c r="AG24" s="5">
        <v>52</v>
      </c>
      <c r="AH24" s="5">
        <v>135</v>
      </c>
      <c r="AI24" s="5">
        <v>109</v>
      </c>
      <c r="AJ24" s="5">
        <v>147</v>
      </c>
      <c r="AK24" s="3">
        <f t="shared" si="14"/>
        <v>443</v>
      </c>
      <c r="AL24" s="3">
        <f t="shared" si="15"/>
        <v>256</v>
      </c>
    </row>
    <row r="25" spans="1:38" ht="15" customHeight="1" x14ac:dyDescent="0.25">
      <c r="A25" s="10" t="s">
        <v>20</v>
      </c>
      <c r="B25" s="12"/>
      <c r="C25" s="3">
        <f t="shared" ref="C25:AL25" si="31">SUM(C9:C24)</f>
        <v>22105</v>
      </c>
      <c r="D25" s="3">
        <f t="shared" si="31"/>
        <v>1361</v>
      </c>
      <c r="E25" s="3">
        <f t="shared" si="31"/>
        <v>225</v>
      </c>
      <c r="F25" s="3">
        <f t="shared" si="31"/>
        <v>1586</v>
      </c>
      <c r="G25" s="3">
        <f t="shared" si="31"/>
        <v>370</v>
      </c>
      <c r="H25" s="3">
        <f t="shared" si="31"/>
        <v>78</v>
      </c>
      <c r="I25" s="3">
        <f t="shared" si="31"/>
        <v>448</v>
      </c>
      <c r="J25" s="3">
        <f t="shared" si="31"/>
        <v>3</v>
      </c>
      <c r="K25" s="3">
        <f t="shared" si="31"/>
        <v>0</v>
      </c>
      <c r="L25" s="3">
        <f t="shared" si="31"/>
        <v>3</v>
      </c>
      <c r="M25" s="3">
        <f t="shared" si="31"/>
        <v>491</v>
      </c>
      <c r="N25" s="3">
        <f t="shared" si="31"/>
        <v>150</v>
      </c>
      <c r="O25" s="3">
        <f t="shared" si="31"/>
        <v>641</v>
      </c>
      <c r="P25" s="3">
        <f t="shared" si="31"/>
        <v>3301</v>
      </c>
      <c r="Q25" s="3">
        <f t="shared" si="31"/>
        <v>0</v>
      </c>
      <c r="R25" s="3">
        <f t="shared" si="31"/>
        <v>3301</v>
      </c>
      <c r="S25" s="3">
        <f t="shared" si="31"/>
        <v>2160</v>
      </c>
      <c r="T25" s="3">
        <f t="shared" si="31"/>
        <v>4541</v>
      </c>
      <c r="U25" s="3">
        <f t="shared" si="31"/>
        <v>6701</v>
      </c>
      <c r="V25" s="3">
        <f t="shared" si="31"/>
        <v>2136</v>
      </c>
      <c r="W25" s="3">
        <f t="shared" si="31"/>
        <v>496</v>
      </c>
      <c r="X25" s="3">
        <f t="shared" si="31"/>
        <v>2632</v>
      </c>
      <c r="Y25" s="3">
        <f t="shared" si="31"/>
        <v>9822</v>
      </c>
      <c r="Z25" s="3">
        <f t="shared" si="31"/>
        <v>5490</v>
      </c>
      <c r="AA25" s="3">
        <f t="shared" si="31"/>
        <v>15312</v>
      </c>
      <c r="AB25" s="3">
        <f t="shared" si="31"/>
        <v>1110.1928294023396</v>
      </c>
      <c r="AC25" s="3">
        <f t="shared" si="31"/>
        <v>5338</v>
      </c>
      <c r="AD25" s="3">
        <f t="shared" si="31"/>
        <v>558.75207658617217</v>
      </c>
      <c r="AE25" s="3">
        <f t="shared" si="31"/>
        <v>644</v>
      </c>
      <c r="AF25" s="3">
        <f t="shared" si="31"/>
        <v>65.712844442503823</v>
      </c>
      <c r="AG25" s="3">
        <f t="shared" si="31"/>
        <v>836</v>
      </c>
      <c r="AH25" s="3">
        <f t="shared" si="31"/>
        <v>2772</v>
      </c>
      <c r="AI25" s="3">
        <f t="shared" si="31"/>
        <v>1573</v>
      </c>
      <c r="AJ25" s="3">
        <f t="shared" si="31"/>
        <v>1612</v>
      </c>
      <c r="AK25" s="3">
        <f t="shared" si="31"/>
        <v>6793</v>
      </c>
      <c r="AL25" s="3">
        <f t="shared" si="31"/>
        <v>3185</v>
      </c>
    </row>
    <row r="26" spans="1:38" ht="12.7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</row>
    <row r="27" spans="1:38" ht="12.7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</row>
    <row r="28" spans="1:38" ht="12.7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</row>
    <row r="29" spans="1:38" ht="12.7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</row>
    <row r="30" spans="1:38" ht="12.7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1:38" ht="12.7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1:38" ht="12.7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1:38" ht="12.7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</row>
    <row r="34" spans="1:38" ht="12.7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</row>
    <row r="35" spans="1:38" ht="12.7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</row>
    <row r="36" spans="1:38" ht="12.7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</row>
    <row r="37" spans="1:38" ht="12.7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</row>
    <row r="38" spans="1:38" ht="12.7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</row>
    <row r="39" spans="1:38" ht="12.7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</row>
    <row r="40" spans="1:38" ht="12.7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1:38" ht="12.7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</row>
    <row r="42" spans="1:38" ht="12.7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</row>
    <row r="43" spans="1:38" ht="12.7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1:38" ht="12.7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1:38" ht="12.7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1:38" ht="12.7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1:38" ht="12.7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1:38" ht="12.7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1:38" ht="12.7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</row>
    <row r="50" spans="1:38" ht="12.7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1" spans="1:38" ht="12.7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</row>
    <row r="52" spans="1:38" ht="12.7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</row>
    <row r="53" spans="1:38" ht="12.7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</row>
    <row r="54" spans="1:38" ht="12.7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</row>
    <row r="55" spans="1:38" ht="12.7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</row>
    <row r="56" spans="1:38" ht="12.7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</row>
    <row r="57" spans="1:38" ht="12.7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</row>
    <row r="58" spans="1:38" ht="12.7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</row>
    <row r="59" spans="1:38" ht="12.7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</row>
    <row r="60" spans="1:38" ht="12.7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</row>
    <row r="61" spans="1:38" ht="12.75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</row>
    <row r="62" spans="1:38" ht="12.75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</row>
    <row r="63" spans="1:38" ht="12.75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</row>
    <row r="64" spans="1:38" ht="12.7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</row>
    <row r="65" spans="1:38" ht="12.7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</row>
    <row r="66" spans="1:38" ht="12.75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ht="12.7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</row>
    <row r="68" spans="1:38" ht="12.7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</row>
    <row r="69" spans="1:38" ht="12.7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</row>
    <row r="70" spans="1:38" ht="12.75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</row>
    <row r="71" spans="1:38" ht="12.7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</row>
    <row r="72" spans="1:38" ht="12.7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</row>
    <row r="73" spans="1:38" ht="12.7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</row>
    <row r="74" spans="1:38" ht="12.7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</row>
    <row r="75" spans="1:38" ht="12.7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</row>
    <row r="76" spans="1:38" ht="12.75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</row>
    <row r="77" spans="1:38" ht="12.75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</row>
    <row r="78" spans="1:38" ht="12.7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</row>
    <row r="79" spans="1:38" ht="12.7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</row>
    <row r="80" spans="1:38" ht="12.7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</row>
    <row r="81" spans="1:38" ht="12.7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</row>
    <row r="82" spans="1:38" ht="12.7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</row>
    <row r="83" spans="1:38" ht="12.75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</row>
    <row r="84" spans="1:38" ht="12.75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</row>
    <row r="85" spans="1:38" ht="12.7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</row>
    <row r="86" spans="1:38" ht="12.7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</row>
    <row r="87" spans="1:38" ht="12.75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</row>
    <row r="88" spans="1:38" ht="12.7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</row>
    <row r="89" spans="1:38" ht="12.75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</row>
    <row r="90" spans="1:38" ht="12.75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</row>
    <row r="91" spans="1:38" ht="12.75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</row>
    <row r="92" spans="1:38" ht="12.75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</row>
    <row r="93" spans="1:38" ht="12.75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</row>
    <row r="94" spans="1:38" ht="12.7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</row>
    <row r="95" spans="1:38" ht="12.75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</row>
    <row r="96" spans="1:38" ht="12.7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</row>
    <row r="97" spans="1:38" ht="12.75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</row>
    <row r="98" spans="1:38" ht="12.75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</row>
    <row r="99" spans="1:38" ht="12.75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</row>
    <row r="100" spans="1:38" ht="12.7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</row>
    <row r="101" spans="1:38" ht="12.75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</row>
    <row r="102" spans="1:38" ht="12.7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</row>
    <row r="103" spans="1:38" ht="12.75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</row>
    <row r="104" spans="1:38" ht="12.7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</row>
    <row r="105" spans="1:38" ht="12.75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</row>
    <row r="106" spans="1:38" ht="12.75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</row>
    <row r="107" spans="1:38" ht="12.75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</row>
    <row r="108" spans="1:38" ht="12.75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</row>
    <row r="109" spans="1:38" ht="12.75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</row>
    <row r="110" spans="1:38" ht="12.75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</row>
    <row r="111" spans="1:38" ht="12.75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</row>
    <row r="112" spans="1:38" ht="12.75" customHeigh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</row>
    <row r="113" spans="1:38" ht="12.75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</row>
    <row r="114" spans="1:38" ht="12.75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</row>
    <row r="115" spans="1:38" ht="12.75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</row>
    <row r="116" spans="1:38" ht="12.7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</row>
    <row r="117" spans="1:38" ht="12.75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</row>
    <row r="118" spans="1:38" ht="12.75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</row>
    <row r="119" spans="1:38" ht="12.75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</row>
    <row r="120" spans="1:38" ht="12.75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</row>
    <row r="121" spans="1:38" ht="12.75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</row>
    <row r="122" spans="1:38" ht="12.7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</row>
    <row r="123" spans="1:38" ht="12.75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</row>
    <row r="124" spans="1:38" ht="12.75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</row>
    <row r="125" spans="1:38" ht="12.75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</row>
    <row r="126" spans="1:38" ht="12.75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</row>
    <row r="127" spans="1:38" ht="12.7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</row>
    <row r="128" spans="1:38" ht="12.75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</row>
    <row r="129" spans="1:38" ht="12.75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</row>
    <row r="130" spans="1:38" ht="12.7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</row>
    <row r="131" spans="1:38" ht="12.75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</row>
    <row r="132" spans="1:38" ht="12.75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</row>
    <row r="133" spans="1:38" ht="12.75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</row>
    <row r="134" spans="1:38" ht="12.7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</row>
    <row r="135" spans="1:38" ht="12.75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</row>
    <row r="136" spans="1:38" ht="12.7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</row>
    <row r="137" spans="1:38" ht="12.75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</row>
    <row r="138" spans="1:38" ht="12.75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</row>
    <row r="139" spans="1:38" ht="12.7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</row>
    <row r="140" spans="1:38" ht="12.75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</row>
    <row r="141" spans="1:38" ht="12.75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</row>
    <row r="142" spans="1:38" ht="12.75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</row>
    <row r="143" spans="1:38" ht="12.75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</row>
    <row r="144" spans="1:38" ht="12.7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</row>
    <row r="145" spans="1:38" ht="12.75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</row>
    <row r="146" spans="1:38" ht="12.75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</row>
    <row r="147" spans="1:38" ht="12.75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</row>
    <row r="148" spans="1:38" ht="12.75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</row>
    <row r="149" spans="1:38" ht="12.75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</row>
    <row r="150" spans="1:38" ht="12.75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</row>
    <row r="151" spans="1:38" ht="12.75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</row>
    <row r="152" spans="1:38" ht="12.7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</row>
    <row r="153" spans="1:38" ht="12.75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</row>
    <row r="154" spans="1:38" ht="12.7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</row>
    <row r="155" spans="1:38" ht="12.75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</row>
    <row r="156" spans="1:38" ht="12.75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</row>
    <row r="157" spans="1:38" ht="12.75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</row>
    <row r="158" spans="1:38" ht="12.75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</row>
    <row r="159" spans="1:38" ht="12.7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</row>
    <row r="160" spans="1:38" ht="12.75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</row>
    <row r="161" spans="1:38" ht="12.7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</row>
    <row r="162" spans="1:38" ht="12.7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</row>
    <row r="163" spans="1:38" ht="12.7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</row>
    <row r="164" spans="1:38" ht="12.7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</row>
    <row r="165" spans="1:38" ht="12.7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</row>
    <row r="166" spans="1:38" ht="12.7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</row>
    <row r="167" spans="1:38" ht="12.7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</row>
    <row r="168" spans="1:38" ht="12.7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</row>
    <row r="169" spans="1:38" ht="12.7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</row>
    <row r="170" spans="1:38" ht="12.7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</row>
    <row r="171" spans="1:38" ht="12.7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</row>
    <row r="172" spans="1:38" ht="12.7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</row>
    <row r="173" spans="1:38" ht="12.7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</row>
    <row r="174" spans="1:38" ht="12.7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</row>
    <row r="175" spans="1:38" ht="12.7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</row>
    <row r="176" spans="1:38" ht="12.7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</row>
    <row r="177" spans="1:38" ht="12.7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</row>
    <row r="178" spans="1:38" ht="12.7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</row>
    <row r="179" spans="1:38" ht="12.7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</row>
    <row r="180" spans="1:38" ht="12.7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</row>
    <row r="181" spans="1:38" ht="12.7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</row>
    <row r="182" spans="1:38" ht="12.7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</row>
    <row r="183" spans="1:38" ht="12.7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</row>
    <row r="184" spans="1:38" ht="12.7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</row>
    <row r="185" spans="1:38" ht="12.7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</row>
    <row r="186" spans="1:38" ht="12.7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</row>
    <row r="187" spans="1:38" ht="12.7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</row>
    <row r="188" spans="1:38" ht="12.7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</row>
    <row r="189" spans="1:38" ht="12.7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</row>
    <row r="190" spans="1:38" ht="12.7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</row>
    <row r="191" spans="1:38" ht="12.7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</row>
    <row r="192" spans="1:38" ht="12.7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</row>
    <row r="193" spans="1:38" ht="12.7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</row>
    <row r="194" spans="1:38" ht="12.7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</row>
    <row r="195" spans="1:38" ht="12.7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</row>
    <row r="196" spans="1:38" ht="12.7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</row>
    <row r="197" spans="1:38" ht="12.7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</row>
    <row r="198" spans="1:38" ht="12.7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</row>
    <row r="199" spans="1:38" ht="12.7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</row>
    <row r="200" spans="1:38" ht="12.7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</row>
    <row r="201" spans="1:38" ht="12.7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</row>
    <row r="202" spans="1:38" ht="12.75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</row>
    <row r="203" spans="1:38" ht="12.75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</row>
    <row r="204" spans="1:38" ht="12.7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</row>
    <row r="205" spans="1:38" ht="12.7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</row>
    <row r="206" spans="1:38" ht="12.7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</row>
    <row r="207" spans="1:38" ht="12.7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</row>
    <row r="208" spans="1:38" ht="12.7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</row>
    <row r="209" spans="1:38" ht="12.7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</row>
    <row r="210" spans="1:38" ht="12.7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</row>
    <row r="211" spans="1:38" ht="12.7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</row>
    <row r="212" spans="1:38" ht="12.7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</row>
    <row r="213" spans="1:38" ht="12.7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</row>
    <row r="214" spans="1:38" ht="12.7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</row>
    <row r="215" spans="1:38" ht="12.75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</row>
    <row r="216" spans="1:38" ht="12.75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</row>
    <row r="217" spans="1:38" ht="12.75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</row>
    <row r="218" spans="1:38" ht="12.75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</row>
    <row r="219" spans="1:38" ht="12.75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</row>
    <row r="220" spans="1:38" ht="12.75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</row>
    <row r="221" spans="1:38" ht="12.75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</row>
    <row r="222" spans="1:38" ht="12.75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</row>
    <row r="223" spans="1:38" ht="12.75" customHeigh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</row>
    <row r="224" spans="1:38" ht="12.75" customHeigh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</row>
    <row r="225" spans="1:38" ht="12.75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</row>
    <row r="226" spans="1:38" ht="12.75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</row>
    <row r="227" spans="1:38" ht="12.75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</row>
    <row r="228" spans="1:38" ht="12.75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</row>
    <row r="229" spans="1:38" ht="12.75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</row>
    <row r="230" spans="1:38" ht="12.75" customHeight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</row>
    <row r="231" spans="1:38" ht="12.75" customHeight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</row>
    <row r="232" spans="1:38" ht="12.75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</row>
    <row r="233" spans="1:38" ht="12.75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</row>
    <row r="234" spans="1:38" ht="12.75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</row>
    <row r="235" spans="1:38" ht="12.75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</row>
    <row r="236" spans="1:38" ht="12.75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</row>
    <row r="237" spans="1:38" ht="12.75" customHeight="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</row>
    <row r="238" spans="1:38" ht="12.75" customHeight="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</row>
    <row r="239" spans="1:38" ht="12.75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</row>
    <row r="240" spans="1:38" ht="12.75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</row>
    <row r="241" spans="1:38" ht="12.75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</row>
    <row r="242" spans="1:38" ht="12.75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</row>
    <row r="243" spans="1:38" ht="12.75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</row>
    <row r="244" spans="1:38" ht="12.75" customHeight="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</row>
    <row r="245" spans="1:38" ht="12.75" customHeight="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</row>
    <row r="246" spans="1:38" ht="12.75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</row>
    <row r="247" spans="1:38" ht="12.75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</row>
    <row r="248" spans="1:38" ht="12.75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</row>
    <row r="249" spans="1:38" ht="12.75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</row>
    <row r="250" spans="1:38" ht="12.75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</row>
    <row r="251" spans="1:38" ht="12.75" customHeight="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</row>
    <row r="252" spans="1:38" ht="12.75" customHeight="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</row>
    <row r="253" spans="1:38" ht="12.75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</row>
    <row r="254" spans="1:38" ht="12.75" customHeigh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</row>
    <row r="255" spans="1:38" ht="12.75" customHeigh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</row>
    <row r="256" spans="1:38" ht="12.75" customHeigh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</row>
    <row r="257" spans="1:38" ht="12.75" customHeigh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</row>
    <row r="258" spans="1:38" ht="12.75" customHeight="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</row>
    <row r="259" spans="1:38" ht="12.75" customHeight="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</row>
    <row r="260" spans="1:38" ht="12.75" customHeigh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</row>
    <row r="261" spans="1:38" ht="12.75" customHeigh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</row>
    <row r="262" spans="1:38" ht="12.75" customHeigh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</row>
    <row r="263" spans="1:38" ht="12.75" customHeigh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</row>
    <row r="264" spans="1:38" ht="12.75" customHeigh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</row>
    <row r="265" spans="1:38" ht="12.75" customHeight="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</row>
    <row r="266" spans="1:38" ht="12.75" customHeight="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</row>
    <row r="267" spans="1:38" ht="12.75" customHeigh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</row>
    <row r="268" spans="1:38" ht="12.75" customHeigh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</row>
    <row r="269" spans="1:38" ht="12.75" customHeigh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</row>
    <row r="270" spans="1:38" ht="12.75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</row>
    <row r="271" spans="1:38" ht="12.75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</row>
    <row r="272" spans="1:38" ht="12.75" customHeight="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</row>
    <row r="273" spans="1:38" ht="12.75" customHeight="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</row>
    <row r="274" spans="1:38" ht="12.75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</row>
    <row r="275" spans="1:38" ht="12.75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</row>
    <row r="276" spans="1:38" ht="12.75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</row>
    <row r="277" spans="1:38" ht="12.75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</row>
    <row r="278" spans="1:38" ht="12.75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</row>
    <row r="279" spans="1:38" ht="12.75" customHeight="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</row>
    <row r="280" spans="1:38" ht="12.75" customHeight="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</row>
    <row r="281" spans="1:38" ht="12.75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</row>
    <row r="282" spans="1:38" ht="12.75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</row>
    <row r="283" spans="1:38" ht="12.75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</row>
    <row r="284" spans="1:38" ht="12.75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</row>
    <row r="285" spans="1:38" ht="12.75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</row>
    <row r="286" spans="1:38" ht="12.75" customHeight="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</row>
    <row r="287" spans="1:38" ht="12.75" customHeight="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</row>
    <row r="288" spans="1:38" ht="12.75" customHeight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</row>
    <row r="289" spans="1:38" ht="12.75" customHeight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</row>
    <row r="290" spans="1:38" ht="12.75" customHeight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</row>
    <row r="291" spans="1:38" ht="12.75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</row>
    <row r="292" spans="1:38" ht="12.75" customHeight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</row>
    <row r="293" spans="1:38" ht="12.75" customHeight="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</row>
    <row r="294" spans="1:38" ht="12.75" customHeight="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</row>
    <row r="295" spans="1:38" ht="12.75" customHeight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</row>
    <row r="296" spans="1:38" ht="12.75" customHeight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</row>
    <row r="297" spans="1:38" ht="12.75" customHeight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</row>
    <row r="298" spans="1:38" ht="12.75" customHeight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</row>
    <row r="299" spans="1:38" ht="12.75" customHeight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</row>
    <row r="300" spans="1:38" ht="12.75" customHeight="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</row>
    <row r="301" spans="1:38" ht="12.75" customHeight="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</row>
    <row r="302" spans="1:38" ht="12.75" customHeight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</row>
    <row r="303" spans="1:38" ht="12.75" customHeight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</row>
    <row r="304" spans="1:38" ht="12.75" customHeight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</row>
    <row r="305" spans="1:38" ht="12.75" customHeight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</row>
    <row r="306" spans="1:38" ht="12.75" customHeight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</row>
    <row r="307" spans="1:38" ht="12.75" customHeight="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</row>
    <row r="308" spans="1:38" ht="12.75" customHeight="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</row>
    <row r="309" spans="1:38" ht="12.75" customHeight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</row>
    <row r="310" spans="1:38" ht="12.75" customHeight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</row>
    <row r="311" spans="1:38" ht="12.75" customHeight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</row>
    <row r="312" spans="1:38" ht="12.75" customHeight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</row>
    <row r="313" spans="1:38" ht="12.75" customHeight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</row>
    <row r="314" spans="1:38" ht="12.75" customHeight="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</row>
    <row r="315" spans="1:38" ht="12.75" customHeight="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</row>
    <row r="316" spans="1:38" ht="12.75" customHeight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</row>
    <row r="317" spans="1:38" ht="12.75" customHeight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</row>
    <row r="318" spans="1:38" ht="12.75" customHeight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</row>
    <row r="319" spans="1:38" ht="12.75" customHeight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</row>
    <row r="320" spans="1:38" ht="12.75" customHeight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</row>
    <row r="321" spans="1:38" ht="12.75" customHeight="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</row>
    <row r="322" spans="1:38" ht="12.75" customHeight="1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</row>
    <row r="323" spans="1:38" ht="12.75" customHeight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</row>
    <row r="324" spans="1:38" ht="12.75" customHeight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</row>
    <row r="325" spans="1:38" ht="12.75" customHeight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</row>
    <row r="326" spans="1:38" ht="12.75" customHeight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</row>
    <row r="327" spans="1:38" ht="12.75" customHeight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</row>
    <row r="328" spans="1:38" ht="12.75" customHeight="1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</row>
    <row r="329" spans="1:38" ht="12.75" customHeight="1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</row>
    <row r="330" spans="1:38" ht="12.75" customHeight="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</row>
    <row r="331" spans="1:38" ht="12.75" customHeight="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</row>
    <row r="332" spans="1:38" ht="12.75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</row>
    <row r="333" spans="1:38" ht="12.75" customHeight="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</row>
    <row r="334" spans="1:38" ht="12.75" customHeight="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</row>
    <row r="335" spans="1:38" ht="12.75" customHeight="1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</row>
    <row r="336" spans="1:38" ht="12.75" customHeight="1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</row>
    <row r="337" spans="1:38" ht="12.75" customHeight="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</row>
    <row r="338" spans="1:38" ht="12.75" customHeight="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</row>
    <row r="339" spans="1:38" ht="12.75" customHeight="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</row>
    <row r="340" spans="1:38" ht="12.75" customHeight="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</row>
    <row r="341" spans="1:38" ht="12.75" customHeight="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</row>
    <row r="342" spans="1:38" ht="12.75" customHeight="1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</row>
    <row r="343" spans="1:38" ht="12.75" customHeight="1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</row>
    <row r="344" spans="1:38" ht="12.75" customHeight="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</row>
    <row r="345" spans="1:38" ht="12.75" customHeight="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</row>
    <row r="346" spans="1:38" ht="12.75" customHeight="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</row>
    <row r="347" spans="1:38" ht="12.75" customHeight="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</row>
    <row r="348" spans="1:38" ht="12.75" customHeight="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</row>
    <row r="349" spans="1:38" ht="12.75" customHeight="1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</row>
    <row r="350" spans="1:38" ht="12.75" customHeight="1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</row>
    <row r="351" spans="1:38" ht="12.75" customHeight="1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</row>
    <row r="352" spans="1:38" ht="12.75" customHeight="1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</row>
    <row r="353" spans="1:38" ht="12.75" customHeight="1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</row>
    <row r="354" spans="1:38" ht="12.75" customHeight="1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</row>
    <row r="355" spans="1:38" ht="12.75" customHeight="1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</row>
    <row r="356" spans="1:38" ht="12.75" customHeight="1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</row>
    <row r="357" spans="1:38" ht="12.75" customHeight="1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</row>
    <row r="358" spans="1:38" ht="12.75" customHeight="1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</row>
    <row r="359" spans="1:38" ht="12.75" customHeight="1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</row>
    <row r="360" spans="1:38" ht="12.75" customHeight="1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</row>
    <row r="361" spans="1:38" ht="12.75" customHeight="1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</row>
    <row r="362" spans="1:38" ht="12.75" customHeight="1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</row>
    <row r="363" spans="1:38" ht="12.75" customHeight="1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</row>
    <row r="364" spans="1:38" ht="12.75" customHeight="1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</row>
    <row r="365" spans="1:38" ht="12.75" customHeight="1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</row>
    <row r="366" spans="1:38" ht="12.75" customHeight="1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</row>
    <row r="367" spans="1:38" ht="12.75" customHeight="1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</row>
    <row r="368" spans="1:38" ht="12.75" customHeight="1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</row>
    <row r="369" spans="1:38" ht="12.75" customHeight="1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</row>
    <row r="370" spans="1:38" ht="12.75" customHeight="1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</row>
    <row r="371" spans="1:38" ht="12.75" customHeight="1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</row>
    <row r="372" spans="1:38" ht="12.75" customHeight="1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</row>
    <row r="373" spans="1:38" ht="12.75" customHeight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</row>
    <row r="374" spans="1:38" ht="12.75" customHeight="1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</row>
    <row r="375" spans="1:38" ht="12.75" customHeight="1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</row>
    <row r="376" spans="1:38" ht="12.75" customHeight="1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</row>
    <row r="377" spans="1:38" ht="12.75" customHeight="1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</row>
    <row r="378" spans="1:38" ht="12.75" customHeight="1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</row>
    <row r="379" spans="1:38" ht="12.75" customHeight="1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</row>
    <row r="380" spans="1:38" ht="12.75" customHeight="1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</row>
    <row r="381" spans="1:38" ht="12.75" customHeight="1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</row>
    <row r="382" spans="1:38" ht="12.75" customHeight="1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</row>
    <row r="383" spans="1:38" ht="12.75" customHeight="1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</row>
    <row r="384" spans="1:38" ht="12.75" customHeight="1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</row>
    <row r="385" spans="1:38" ht="12.75" customHeight="1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</row>
    <row r="386" spans="1:38" ht="12.75" customHeight="1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</row>
    <row r="387" spans="1:38" ht="12.75" customHeight="1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</row>
    <row r="388" spans="1:38" ht="12.75" customHeight="1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</row>
    <row r="389" spans="1:38" ht="12.75" customHeight="1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</row>
    <row r="390" spans="1:38" ht="12.75" customHeight="1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</row>
    <row r="391" spans="1:38" ht="12.75" customHeight="1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</row>
    <row r="392" spans="1:38" ht="12.75" customHeight="1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</row>
    <row r="393" spans="1:38" ht="12.75" customHeight="1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</row>
    <row r="394" spans="1:38" ht="12.75" customHeight="1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</row>
    <row r="395" spans="1:38" ht="12.75" customHeight="1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</row>
    <row r="396" spans="1:38" ht="12.75" customHeight="1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</row>
    <row r="397" spans="1:38" ht="12.75" customHeight="1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</row>
    <row r="398" spans="1:38" ht="12.75" customHeight="1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</row>
    <row r="399" spans="1:38" ht="12.75" customHeight="1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</row>
    <row r="400" spans="1:38" ht="12.75" customHeight="1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</row>
    <row r="401" spans="1:38" ht="12.75" customHeight="1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</row>
    <row r="402" spans="1:38" ht="12.75" customHeight="1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</row>
    <row r="403" spans="1:38" ht="12.75" customHeight="1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</row>
    <row r="404" spans="1:38" ht="12.75" customHeight="1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</row>
    <row r="405" spans="1:38" ht="12.75" customHeight="1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</row>
    <row r="406" spans="1:38" ht="12.75" customHeight="1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</row>
    <row r="407" spans="1:38" ht="12.75" customHeight="1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</row>
    <row r="408" spans="1:38" ht="12.75" customHeight="1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</row>
    <row r="409" spans="1:38" ht="12.75" customHeight="1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</row>
    <row r="410" spans="1:38" ht="12.75" customHeight="1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</row>
    <row r="411" spans="1:38" ht="12.75" customHeight="1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</row>
    <row r="412" spans="1:38" ht="12.75" customHeight="1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</row>
    <row r="413" spans="1:38" ht="12.75" customHeight="1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</row>
    <row r="414" spans="1:38" ht="12.75" customHeight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</row>
    <row r="415" spans="1:38" ht="12.75" customHeight="1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</row>
    <row r="416" spans="1:38" ht="12.75" customHeight="1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</row>
    <row r="417" spans="1:38" ht="12.75" customHeight="1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</row>
    <row r="418" spans="1:38" ht="12.75" customHeight="1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</row>
    <row r="419" spans="1:38" ht="12.75" customHeight="1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</row>
    <row r="420" spans="1:38" ht="12.75" customHeight="1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</row>
    <row r="421" spans="1:38" ht="12.75" customHeight="1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</row>
    <row r="422" spans="1:38" ht="12.75" customHeight="1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</row>
    <row r="423" spans="1:38" ht="12.75" customHeight="1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</row>
    <row r="424" spans="1:38" ht="12.75" customHeight="1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</row>
    <row r="425" spans="1:38" ht="12.75" customHeight="1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</row>
    <row r="426" spans="1:38" ht="12.75" customHeight="1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</row>
    <row r="427" spans="1:38" ht="12.75" customHeight="1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</row>
    <row r="428" spans="1:38" ht="12.75" customHeight="1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</row>
    <row r="429" spans="1:38" ht="12.75" customHeight="1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</row>
    <row r="430" spans="1:38" ht="12.75" customHeight="1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</row>
    <row r="431" spans="1:38" ht="12.75" customHeight="1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</row>
    <row r="432" spans="1:38" ht="12.75" customHeight="1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</row>
    <row r="433" spans="1:38" ht="12.75" customHeight="1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</row>
    <row r="434" spans="1:38" ht="12.75" customHeight="1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</row>
    <row r="435" spans="1:38" ht="12.75" customHeight="1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</row>
    <row r="436" spans="1:38" ht="12.75" customHeight="1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</row>
    <row r="437" spans="1:38" ht="12.75" customHeight="1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</row>
    <row r="438" spans="1:38" ht="12.75" customHeight="1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</row>
    <row r="439" spans="1:38" ht="12.75" customHeight="1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</row>
    <row r="440" spans="1:38" ht="12.75" customHeight="1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</row>
    <row r="441" spans="1:38" ht="12.75" customHeight="1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</row>
    <row r="442" spans="1:38" ht="12.75" customHeight="1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</row>
    <row r="443" spans="1:38" ht="12.75" customHeight="1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</row>
    <row r="444" spans="1:38" ht="12.75" customHeight="1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</row>
    <row r="445" spans="1:38" ht="12.75" customHeight="1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</row>
    <row r="446" spans="1:38" ht="12.75" customHeight="1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</row>
    <row r="447" spans="1:38" ht="12.75" customHeight="1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</row>
    <row r="448" spans="1:38" ht="12.75" customHeight="1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</row>
    <row r="449" spans="1:38" ht="12.75" customHeight="1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</row>
    <row r="450" spans="1:38" ht="12.75" customHeight="1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</row>
    <row r="451" spans="1:38" ht="12.75" customHeight="1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</row>
    <row r="452" spans="1:38" ht="12.75" customHeight="1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</row>
    <row r="453" spans="1:38" ht="12.75" customHeight="1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</row>
    <row r="454" spans="1:38" ht="12.75" customHeight="1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</row>
    <row r="455" spans="1:38" ht="12.75" customHeight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</row>
    <row r="456" spans="1:38" ht="12.75" customHeight="1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</row>
    <row r="457" spans="1:38" ht="12.75" customHeight="1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</row>
    <row r="458" spans="1:38" ht="12.75" customHeight="1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</row>
    <row r="459" spans="1:38" ht="12.75" customHeight="1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</row>
    <row r="460" spans="1:38" ht="12.75" customHeight="1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</row>
    <row r="461" spans="1:38" ht="12.75" customHeight="1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</row>
    <row r="462" spans="1:38" ht="12.75" customHeight="1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</row>
    <row r="463" spans="1:38" ht="12.75" customHeight="1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</row>
    <row r="464" spans="1:38" ht="12.75" customHeight="1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</row>
    <row r="465" spans="1:38" ht="12.75" customHeight="1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</row>
    <row r="466" spans="1:38" ht="12.75" customHeight="1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</row>
    <row r="467" spans="1:38" ht="12.75" customHeight="1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</row>
    <row r="468" spans="1:38" ht="12.75" customHeight="1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</row>
    <row r="469" spans="1:38" ht="12.75" customHeight="1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</row>
    <row r="470" spans="1:38" ht="12.75" customHeight="1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</row>
    <row r="471" spans="1:38" ht="12.75" customHeight="1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</row>
    <row r="472" spans="1:38" ht="12.75" customHeight="1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</row>
    <row r="473" spans="1:38" ht="12.75" customHeight="1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</row>
    <row r="474" spans="1:38" ht="12.75" customHeight="1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</row>
    <row r="475" spans="1:38" ht="12.75" customHeight="1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</row>
    <row r="476" spans="1:38" ht="12.75" customHeight="1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</row>
    <row r="477" spans="1:38" ht="12.75" customHeight="1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</row>
    <row r="478" spans="1:38" ht="12.75" customHeight="1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</row>
    <row r="479" spans="1:38" ht="12.75" customHeight="1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</row>
    <row r="480" spans="1:38" ht="12.75" customHeight="1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</row>
    <row r="481" spans="1:38" ht="12.75" customHeight="1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</row>
    <row r="482" spans="1:38" ht="12.75" customHeight="1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</row>
    <row r="483" spans="1:38" ht="12.75" customHeight="1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</row>
    <row r="484" spans="1:38" ht="12.75" customHeight="1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</row>
    <row r="485" spans="1:38" ht="12.75" customHeight="1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</row>
    <row r="486" spans="1:38" ht="12.75" customHeight="1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</row>
    <row r="487" spans="1:38" ht="12.75" customHeight="1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</row>
    <row r="488" spans="1:38" ht="12.75" customHeight="1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</row>
    <row r="489" spans="1:38" ht="12.75" customHeight="1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</row>
    <row r="490" spans="1:38" ht="12.75" customHeight="1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</row>
    <row r="491" spans="1:38" ht="12.75" customHeight="1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</row>
    <row r="492" spans="1:38" ht="12.75" customHeight="1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</row>
    <row r="493" spans="1:38" ht="12.75" customHeight="1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</row>
    <row r="494" spans="1:38" ht="12.75" customHeight="1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</row>
    <row r="495" spans="1:38" ht="12.75" customHeight="1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</row>
    <row r="496" spans="1:38" ht="12.75" customHeight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</row>
    <row r="497" spans="1:38" ht="12.75" customHeight="1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</row>
    <row r="498" spans="1:38" ht="12.75" customHeight="1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</row>
    <row r="499" spans="1:38" ht="12.75" customHeight="1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</row>
    <row r="500" spans="1:38" ht="12.75" customHeight="1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</row>
    <row r="501" spans="1:38" ht="12.75" customHeight="1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</row>
    <row r="502" spans="1:38" ht="12.75" customHeight="1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</row>
    <row r="503" spans="1:38" ht="12.75" customHeight="1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</row>
    <row r="504" spans="1:38" ht="12.75" customHeight="1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</row>
    <row r="505" spans="1:38" ht="12.75" customHeight="1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</row>
    <row r="506" spans="1:38" ht="12.75" customHeight="1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</row>
    <row r="507" spans="1:38" ht="12.75" customHeight="1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</row>
    <row r="508" spans="1:38" ht="12.75" customHeight="1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</row>
    <row r="509" spans="1:38" ht="12.75" customHeight="1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</row>
    <row r="510" spans="1:38" ht="12.75" customHeight="1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</row>
    <row r="511" spans="1:38" ht="12.75" customHeight="1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</row>
    <row r="512" spans="1:38" ht="12.75" customHeight="1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</row>
    <row r="513" spans="1:38" ht="12.75" customHeight="1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</row>
    <row r="514" spans="1:38" ht="12.75" customHeight="1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</row>
    <row r="515" spans="1:38" ht="12.75" customHeight="1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</row>
    <row r="516" spans="1:38" ht="12.75" customHeight="1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</row>
    <row r="517" spans="1:38" ht="12.75" customHeight="1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</row>
    <row r="518" spans="1:38" ht="12.75" customHeight="1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</row>
    <row r="519" spans="1:38" ht="12.75" customHeight="1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</row>
    <row r="520" spans="1:38" ht="12.75" customHeight="1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</row>
    <row r="521" spans="1:38" ht="12.75" customHeight="1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</row>
    <row r="522" spans="1:38" ht="12.75" customHeight="1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</row>
    <row r="523" spans="1:38" ht="12.75" customHeight="1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</row>
    <row r="524" spans="1:38" ht="12.75" customHeight="1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</row>
    <row r="525" spans="1:38" ht="12.75" customHeight="1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</row>
    <row r="526" spans="1:38" ht="12.75" customHeight="1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</row>
    <row r="527" spans="1:38" ht="12.75" customHeight="1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</row>
    <row r="528" spans="1:38" ht="12.75" customHeight="1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</row>
    <row r="529" spans="1:38" ht="12.75" customHeight="1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</row>
    <row r="530" spans="1:38" ht="12.75" customHeight="1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</row>
    <row r="531" spans="1:38" ht="12.75" customHeight="1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</row>
    <row r="532" spans="1:38" ht="12.75" customHeight="1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</row>
    <row r="533" spans="1:38" ht="12.75" customHeight="1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</row>
    <row r="534" spans="1:38" ht="12.75" customHeight="1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</row>
    <row r="535" spans="1:38" ht="12.75" customHeight="1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</row>
    <row r="536" spans="1:38" ht="12.75" customHeight="1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</row>
    <row r="537" spans="1:38" ht="12.75" customHeight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</row>
    <row r="538" spans="1:38" ht="12.75" customHeight="1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</row>
    <row r="539" spans="1:38" ht="12.75" customHeight="1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</row>
    <row r="540" spans="1:38" ht="12.75" customHeight="1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</row>
    <row r="541" spans="1:38" ht="12.75" customHeight="1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</row>
    <row r="542" spans="1:38" ht="12.75" customHeight="1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</row>
    <row r="543" spans="1:38" ht="12.75" customHeight="1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</row>
    <row r="544" spans="1:38" ht="12.75" customHeight="1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</row>
    <row r="545" spans="1:38" ht="12.75" customHeight="1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</row>
    <row r="546" spans="1:38" ht="12.75" customHeight="1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</row>
    <row r="547" spans="1:38" ht="12.75" customHeight="1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</row>
    <row r="548" spans="1:38" ht="12.75" customHeight="1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</row>
    <row r="549" spans="1:38" ht="12.75" customHeight="1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</row>
    <row r="550" spans="1:38" ht="12.75" customHeight="1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</row>
    <row r="551" spans="1:38" ht="12.75" customHeight="1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</row>
    <row r="552" spans="1:38" ht="12.75" customHeight="1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</row>
    <row r="553" spans="1:38" ht="12.75" customHeight="1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</row>
    <row r="554" spans="1:38" ht="12.75" customHeight="1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</row>
    <row r="555" spans="1:38" ht="12.75" customHeight="1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</row>
    <row r="556" spans="1:38" ht="12.75" customHeight="1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</row>
    <row r="557" spans="1:38" ht="12.75" customHeight="1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</row>
    <row r="558" spans="1:38" ht="12.75" customHeight="1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</row>
    <row r="559" spans="1:38" ht="12.75" customHeight="1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</row>
    <row r="560" spans="1:38" ht="12.75" customHeight="1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</row>
    <row r="561" spans="1:38" ht="12.75" customHeight="1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</row>
    <row r="562" spans="1:38" ht="12.75" customHeight="1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</row>
    <row r="563" spans="1:38" ht="12.75" customHeight="1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</row>
    <row r="564" spans="1:38" ht="12.75" customHeight="1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</row>
    <row r="565" spans="1:38" ht="12.75" customHeight="1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</row>
    <row r="566" spans="1:38" ht="12.75" customHeight="1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</row>
    <row r="567" spans="1:38" ht="12.75" customHeight="1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</row>
    <row r="568" spans="1:38" ht="12.75" customHeight="1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</row>
    <row r="569" spans="1:38" ht="12.75" customHeight="1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</row>
    <row r="570" spans="1:38" ht="12.75" customHeight="1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</row>
    <row r="571" spans="1:38" ht="12.75" customHeight="1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</row>
    <row r="572" spans="1:38" ht="12.75" customHeight="1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</row>
    <row r="573" spans="1:38" ht="12.75" customHeight="1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</row>
    <row r="574" spans="1:38" ht="12.75" customHeight="1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</row>
    <row r="575" spans="1:38" ht="12.75" customHeight="1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</row>
    <row r="576" spans="1:38" ht="12.75" customHeight="1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</row>
    <row r="577" spans="1:38" ht="12.75" customHeight="1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</row>
    <row r="578" spans="1:38" ht="12.75" customHeight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</row>
    <row r="579" spans="1:38" ht="12.75" customHeight="1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</row>
    <row r="580" spans="1:38" ht="12.75" customHeight="1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</row>
    <row r="581" spans="1:38" ht="12.75" customHeight="1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</row>
    <row r="582" spans="1:38" ht="12.75" customHeight="1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</row>
    <row r="583" spans="1:38" ht="12.75" customHeight="1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</row>
    <row r="584" spans="1:38" ht="12.75" customHeight="1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</row>
    <row r="585" spans="1:38" ht="12.75" customHeight="1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</row>
    <row r="586" spans="1:38" ht="12.75" customHeight="1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</row>
    <row r="587" spans="1:38" ht="12.75" customHeight="1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</row>
    <row r="588" spans="1:38" ht="12.75" customHeight="1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</row>
    <row r="589" spans="1:38" ht="12.75" customHeight="1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</row>
    <row r="590" spans="1:38" ht="12.75" customHeight="1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</row>
    <row r="591" spans="1:38" ht="12.75" customHeight="1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</row>
    <row r="592" spans="1:38" ht="12.75" customHeight="1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</row>
    <row r="593" spans="1:38" ht="12.75" customHeight="1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</row>
    <row r="594" spans="1:38" ht="12.75" customHeight="1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</row>
    <row r="595" spans="1:38" ht="12.75" customHeight="1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</row>
    <row r="596" spans="1:38" ht="12.75" customHeight="1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</row>
    <row r="597" spans="1:38" ht="12.75" customHeight="1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</row>
    <row r="598" spans="1:38" ht="12.75" customHeight="1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</row>
    <row r="599" spans="1:38" ht="12.75" customHeight="1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</row>
    <row r="600" spans="1:38" ht="12.75" customHeight="1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</row>
    <row r="601" spans="1:38" ht="12.75" customHeight="1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</row>
    <row r="602" spans="1:38" ht="12.75" customHeight="1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</row>
    <row r="603" spans="1:38" ht="12.75" customHeight="1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</row>
    <row r="604" spans="1:38" ht="12.75" customHeight="1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</row>
    <row r="605" spans="1:38" ht="12.75" customHeight="1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</row>
    <row r="606" spans="1:38" ht="12.75" customHeight="1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</row>
    <row r="607" spans="1:38" ht="12.75" customHeight="1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</row>
    <row r="608" spans="1:38" ht="12.75" customHeight="1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</row>
    <row r="609" spans="1:38" ht="12.75" customHeight="1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</row>
    <row r="610" spans="1:38" ht="12.75" customHeight="1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</row>
    <row r="611" spans="1:38" ht="12.75" customHeight="1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</row>
    <row r="612" spans="1:38" ht="12.75" customHeight="1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</row>
    <row r="613" spans="1:38" ht="12.75" customHeight="1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</row>
    <row r="614" spans="1:38" ht="12.75" customHeight="1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</row>
    <row r="615" spans="1:38" ht="12.75" customHeight="1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</row>
    <row r="616" spans="1:38" ht="12.75" customHeight="1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</row>
    <row r="617" spans="1:38" ht="12.75" customHeight="1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</row>
    <row r="618" spans="1:38" ht="12.75" customHeight="1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</row>
    <row r="619" spans="1:38" ht="12.75" customHeight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</row>
    <row r="620" spans="1:38" ht="12.75" customHeight="1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</row>
    <row r="621" spans="1:38" ht="12.75" customHeight="1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</row>
    <row r="622" spans="1:38" ht="12.75" customHeight="1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</row>
    <row r="623" spans="1:38" ht="12.75" customHeight="1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</row>
    <row r="624" spans="1:38" ht="12.75" customHeight="1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</row>
    <row r="625" spans="1:38" ht="12.75" customHeight="1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</row>
    <row r="626" spans="1:38" ht="12.75" customHeight="1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</row>
    <row r="627" spans="1:38" ht="12.75" customHeight="1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</row>
    <row r="628" spans="1:38" ht="12.75" customHeight="1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</row>
    <row r="629" spans="1:38" ht="12.75" customHeight="1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</row>
    <row r="630" spans="1:38" ht="12.75" customHeight="1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</row>
    <row r="631" spans="1:38" ht="12.75" customHeight="1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</row>
    <row r="632" spans="1:38" ht="12.75" customHeight="1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</row>
    <row r="633" spans="1:38" ht="12.75" customHeight="1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</row>
    <row r="634" spans="1:38" ht="12.75" customHeight="1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</row>
    <row r="635" spans="1:38" ht="12.75" customHeight="1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</row>
    <row r="636" spans="1:38" ht="12.75" customHeight="1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</row>
    <row r="637" spans="1:38" ht="12.75" customHeight="1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</row>
    <row r="638" spans="1:38" ht="12.75" customHeight="1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</row>
    <row r="639" spans="1:38" ht="12.75" customHeight="1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</row>
    <row r="640" spans="1:38" ht="12.75" customHeight="1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</row>
    <row r="641" spans="1:38" ht="12.75" customHeight="1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</row>
    <row r="642" spans="1:38" ht="12.75" customHeight="1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</row>
    <row r="643" spans="1:38" ht="12.75" customHeight="1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</row>
    <row r="644" spans="1:38" ht="12.75" customHeight="1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</row>
    <row r="645" spans="1:38" ht="12.75" customHeight="1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</row>
    <row r="646" spans="1:38" ht="12.75" customHeight="1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</row>
    <row r="647" spans="1:38" ht="12.75" customHeight="1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</row>
    <row r="648" spans="1:38" ht="12.75" customHeight="1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</row>
    <row r="649" spans="1:38" ht="12.75" customHeight="1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</row>
    <row r="650" spans="1:38" ht="12.75" customHeight="1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</row>
    <row r="651" spans="1:38" ht="12.75" customHeight="1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</row>
    <row r="652" spans="1:38" ht="12.75" customHeight="1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</row>
    <row r="653" spans="1:38" ht="12.75" customHeight="1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</row>
    <row r="654" spans="1:38" ht="12.75" customHeight="1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</row>
    <row r="655" spans="1:38" ht="12.75" customHeight="1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</row>
    <row r="656" spans="1:38" ht="12.75" customHeight="1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</row>
    <row r="657" spans="1:38" ht="12.75" customHeight="1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</row>
    <row r="658" spans="1:38" ht="12.75" customHeight="1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</row>
    <row r="659" spans="1:38" ht="12.75" customHeight="1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</row>
    <row r="660" spans="1:38" ht="12.75" customHeight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</row>
    <row r="661" spans="1:38" ht="12.75" customHeight="1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</row>
    <row r="662" spans="1:38" ht="12.75" customHeight="1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</row>
    <row r="663" spans="1:38" ht="12.75" customHeight="1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</row>
    <row r="664" spans="1:38" ht="12.75" customHeight="1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</row>
    <row r="665" spans="1:38" ht="12.75" customHeight="1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</row>
    <row r="666" spans="1:38" ht="12.75" customHeight="1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</row>
    <row r="667" spans="1:38" ht="12.75" customHeight="1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</row>
    <row r="668" spans="1:38" ht="12.75" customHeight="1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</row>
    <row r="669" spans="1:38" ht="12.75" customHeight="1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</row>
    <row r="670" spans="1:38" ht="12.75" customHeight="1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</row>
    <row r="671" spans="1:38" ht="12.75" customHeight="1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</row>
    <row r="672" spans="1:38" ht="12.75" customHeight="1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</row>
    <row r="673" spans="1:38" ht="12.75" customHeight="1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</row>
    <row r="674" spans="1:38" ht="12.75" customHeight="1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</row>
    <row r="675" spans="1:38" ht="12.75" customHeight="1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</row>
    <row r="676" spans="1:38" ht="12.75" customHeight="1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</row>
    <row r="677" spans="1:38" ht="12.75" customHeight="1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</row>
    <row r="678" spans="1:38" ht="12.75" customHeight="1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</row>
    <row r="679" spans="1:38" ht="12.75" customHeight="1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</row>
    <row r="680" spans="1:38" ht="12.75" customHeight="1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</row>
    <row r="681" spans="1:38" ht="12.75" customHeight="1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</row>
    <row r="682" spans="1:38" ht="12.75" customHeight="1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</row>
    <row r="683" spans="1:38" ht="12.75" customHeight="1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</row>
    <row r="684" spans="1:38" ht="12.75" customHeight="1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</row>
    <row r="685" spans="1:38" ht="12.75" customHeight="1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</row>
    <row r="686" spans="1:38" ht="12.75" customHeight="1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</row>
    <row r="687" spans="1:38" ht="12.75" customHeight="1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</row>
    <row r="688" spans="1:38" ht="12.75" customHeight="1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</row>
    <row r="689" spans="1:38" ht="12.75" customHeight="1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</row>
    <row r="690" spans="1:38" ht="12.75" customHeight="1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</row>
    <row r="691" spans="1:38" ht="12.75" customHeight="1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</row>
    <row r="692" spans="1:38" ht="12.75" customHeight="1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</row>
    <row r="693" spans="1:38" ht="12.75" customHeight="1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</row>
    <row r="694" spans="1:38" ht="12.75" customHeight="1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</row>
    <row r="695" spans="1:38" ht="12.75" customHeight="1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</row>
    <row r="696" spans="1:38" ht="12.75" customHeight="1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</row>
    <row r="697" spans="1:38" ht="12.75" customHeight="1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</row>
    <row r="698" spans="1:38" ht="12.75" customHeight="1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</row>
    <row r="699" spans="1:38" ht="12.75" customHeight="1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</row>
    <row r="700" spans="1:38" ht="12.75" customHeight="1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</row>
    <row r="701" spans="1:38" ht="12.75" customHeight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</row>
    <row r="702" spans="1:38" ht="12.75" customHeight="1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</row>
    <row r="703" spans="1:38" ht="12.75" customHeight="1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</row>
    <row r="704" spans="1:38" ht="12.75" customHeight="1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</row>
    <row r="705" spans="1:38" ht="12.75" customHeight="1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</row>
    <row r="706" spans="1:38" ht="12.75" customHeight="1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</row>
    <row r="707" spans="1:38" ht="12.75" customHeight="1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</row>
    <row r="708" spans="1:38" ht="12.75" customHeight="1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</row>
    <row r="709" spans="1:38" ht="12.75" customHeight="1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</row>
    <row r="710" spans="1:38" ht="12.75" customHeight="1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</row>
    <row r="711" spans="1:38" ht="12.75" customHeight="1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</row>
    <row r="712" spans="1:38" ht="12.75" customHeight="1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</row>
    <row r="713" spans="1:38" ht="12.75" customHeight="1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</row>
    <row r="714" spans="1:38" ht="12.75" customHeight="1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</row>
    <row r="715" spans="1:38" ht="12.75" customHeight="1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</row>
    <row r="716" spans="1:38" ht="12.75" customHeight="1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</row>
    <row r="717" spans="1:38" ht="12.75" customHeight="1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</row>
    <row r="718" spans="1:38" ht="12.75" customHeight="1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</row>
    <row r="719" spans="1:38" ht="12.75" customHeight="1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</row>
    <row r="720" spans="1:38" ht="12.75" customHeight="1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</row>
    <row r="721" spans="1:38" ht="12.75" customHeight="1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</row>
    <row r="722" spans="1:38" ht="12.75" customHeight="1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</row>
    <row r="723" spans="1:38" ht="12.75" customHeight="1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</row>
    <row r="724" spans="1:38" ht="12.75" customHeight="1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</row>
    <row r="725" spans="1:38" ht="12.75" customHeight="1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</row>
    <row r="726" spans="1:38" ht="12.75" customHeight="1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</row>
    <row r="727" spans="1:38" ht="12.75" customHeight="1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</row>
    <row r="728" spans="1:38" ht="12.75" customHeight="1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</row>
    <row r="729" spans="1:38" ht="12.75" customHeight="1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</row>
    <row r="730" spans="1:38" ht="12.75" customHeight="1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</row>
    <row r="731" spans="1:38" ht="12.75" customHeight="1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</row>
    <row r="732" spans="1:38" ht="12.75" customHeight="1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</row>
    <row r="733" spans="1:38" ht="12.75" customHeight="1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</row>
    <row r="734" spans="1:38" ht="12.75" customHeight="1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</row>
    <row r="735" spans="1:38" ht="12.75" customHeight="1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</row>
    <row r="736" spans="1:38" ht="12.75" customHeight="1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</row>
    <row r="737" spans="1:38" ht="12.75" customHeight="1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</row>
    <row r="738" spans="1:38" ht="12.75" customHeight="1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</row>
    <row r="739" spans="1:38" ht="12.75" customHeight="1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</row>
    <row r="740" spans="1:38" ht="12.75" customHeight="1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</row>
    <row r="741" spans="1:38" ht="12.75" customHeight="1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</row>
    <row r="742" spans="1:38" ht="12.75" customHeight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</row>
    <row r="743" spans="1:38" ht="12.75" customHeight="1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</row>
    <row r="744" spans="1:38" ht="12.75" customHeight="1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</row>
    <row r="745" spans="1:38" ht="12.75" customHeight="1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</row>
    <row r="746" spans="1:38" ht="12.75" customHeight="1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</row>
    <row r="747" spans="1:38" ht="12.75" customHeight="1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</row>
    <row r="748" spans="1:38" ht="12.75" customHeight="1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</row>
    <row r="749" spans="1:38" ht="12.75" customHeight="1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</row>
    <row r="750" spans="1:38" ht="12.75" customHeight="1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</row>
    <row r="751" spans="1:38" ht="12.75" customHeight="1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</row>
    <row r="752" spans="1:38" ht="12.75" customHeight="1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</row>
    <row r="753" spans="1:38" ht="12.75" customHeight="1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</row>
    <row r="754" spans="1:38" ht="12.75" customHeight="1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</row>
    <row r="755" spans="1:38" ht="12.75" customHeight="1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</row>
    <row r="756" spans="1:38" ht="12.75" customHeight="1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</row>
    <row r="757" spans="1:38" ht="12.75" customHeight="1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</row>
    <row r="758" spans="1:38" ht="12.75" customHeight="1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</row>
    <row r="759" spans="1:38" ht="12.75" customHeight="1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</row>
    <row r="760" spans="1:38" ht="12.75" customHeight="1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</row>
    <row r="761" spans="1:38" ht="12.75" customHeight="1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</row>
    <row r="762" spans="1:38" ht="12.75" customHeight="1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</row>
    <row r="763" spans="1:38" ht="12.75" customHeight="1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</row>
    <row r="764" spans="1:38" ht="12.75" customHeight="1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</row>
    <row r="765" spans="1:38" ht="12.75" customHeight="1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</row>
    <row r="766" spans="1:38" ht="12.75" customHeight="1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</row>
    <row r="767" spans="1:38" ht="12.75" customHeight="1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</row>
    <row r="768" spans="1:38" ht="12.75" customHeight="1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</row>
    <row r="769" spans="1:38" ht="12.75" customHeight="1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</row>
    <row r="770" spans="1:38" ht="12.75" customHeight="1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</row>
    <row r="771" spans="1:38" ht="12.75" customHeight="1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</row>
    <row r="772" spans="1:38" ht="12.75" customHeight="1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</row>
    <row r="773" spans="1:38" ht="12.75" customHeight="1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</row>
    <row r="774" spans="1:38" ht="12.75" customHeight="1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</row>
    <row r="775" spans="1:38" ht="12.75" customHeight="1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</row>
    <row r="776" spans="1:38" ht="12.75" customHeight="1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</row>
    <row r="777" spans="1:38" ht="12.75" customHeight="1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</row>
    <row r="778" spans="1:38" ht="12.75" customHeight="1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</row>
    <row r="779" spans="1:38" ht="12.75" customHeight="1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</row>
    <row r="780" spans="1:38" ht="12.75" customHeight="1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</row>
    <row r="781" spans="1:38" ht="12.75" customHeight="1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</row>
    <row r="782" spans="1:38" ht="12.75" customHeight="1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</row>
    <row r="783" spans="1:38" ht="12.75" customHeight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</row>
    <row r="784" spans="1:38" ht="12.75" customHeight="1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</row>
    <row r="785" spans="1:38" ht="12.75" customHeight="1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</row>
    <row r="786" spans="1:38" ht="12.75" customHeight="1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</row>
    <row r="787" spans="1:38" ht="12.75" customHeight="1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</row>
    <row r="788" spans="1:38" ht="12.75" customHeight="1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</row>
    <row r="789" spans="1:38" ht="12.75" customHeight="1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</row>
    <row r="790" spans="1:38" ht="12.75" customHeight="1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</row>
    <row r="791" spans="1:38" ht="12.75" customHeight="1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</row>
    <row r="792" spans="1:38" ht="12.75" customHeight="1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</row>
    <row r="793" spans="1:38" ht="12.75" customHeight="1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</row>
    <row r="794" spans="1:38" ht="12.75" customHeight="1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</row>
    <row r="795" spans="1:38" ht="12.75" customHeight="1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</row>
    <row r="796" spans="1:38" ht="12.75" customHeight="1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</row>
    <row r="797" spans="1:38" ht="12.75" customHeight="1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</row>
    <row r="798" spans="1:38" ht="12.75" customHeight="1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</row>
    <row r="799" spans="1:38" ht="12.75" customHeight="1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</row>
    <row r="800" spans="1:38" ht="12.75" customHeight="1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</row>
    <row r="801" spans="1:38" ht="12.75" customHeight="1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</row>
    <row r="802" spans="1:38" ht="12.75" customHeight="1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</row>
    <row r="803" spans="1:38" ht="12.75" customHeight="1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</row>
    <row r="804" spans="1:38" ht="12.75" customHeight="1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</row>
    <row r="805" spans="1:38" ht="12.75" customHeight="1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</row>
    <row r="806" spans="1:38" ht="12.75" customHeight="1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</row>
    <row r="807" spans="1:38" ht="12.75" customHeight="1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</row>
    <row r="808" spans="1:38" ht="12.75" customHeight="1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</row>
    <row r="809" spans="1:38" ht="12.75" customHeight="1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</row>
    <row r="810" spans="1:38" ht="12.75" customHeight="1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</row>
    <row r="811" spans="1:38" ht="12.75" customHeight="1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</row>
    <row r="812" spans="1:38" ht="12.75" customHeight="1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</row>
    <row r="813" spans="1:38" ht="12.75" customHeight="1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</row>
    <row r="814" spans="1:38" ht="12.75" customHeight="1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</row>
    <row r="815" spans="1:38" ht="12.75" customHeight="1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</row>
    <row r="816" spans="1:38" ht="12.75" customHeight="1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</row>
    <row r="817" spans="1:38" ht="12.75" customHeight="1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</row>
    <row r="818" spans="1:38" ht="12.75" customHeight="1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</row>
    <row r="819" spans="1:38" ht="12.75" customHeight="1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</row>
    <row r="820" spans="1:38" ht="12.75" customHeight="1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</row>
    <row r="821" spans="1:38" ht="12.75" customHeight="1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</row>
    <row r="822" spans="1:38" ht="12.75" customHeight="1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</row>
    <row r="823" spans="1:38" ht="12.75" customHeight="1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</row>
    <row r="824" spans="1:38" ht="12.75" customHeight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</row>
    <row r="825" spans="1:38" ht="12.75" customHeight="1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</row>
    <row r="826" spans="1:38" ht="12.75" customHeight="1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</row>
    <row r="827" spans="1:38" ht="12.75" customHeight="1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</row>
    <row r="828" spans="1:38" ht="12.75" customHeight="1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</row>
    <row r="829" spans="1:38" ht="12.75" customHeight="1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</row>
    <row r="830" spans="1:38" ht="12.75" customHeight="1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</row>
    <row r="831" spans="1:38" ht="12.75" customHeight="1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</row>
    <row r="832" spans="1:38" ht="12.75" customHeight="1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</row>
    <row r="833" spans="1:38" ht="12.75" customHeight="1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</row>
    <row r="834" spans="1:38" ht="12.75" customHeight="1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</row>
    <row r="835" spans="1:38" ht="12.75" customHeight="1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</row>
    <row r="836" spans="1:38" ht="12.75" customHeight="1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</row>
    <row r="837" spans="1:38" ht="12.75" customHeight="1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</row>
    <row r="838" spans="1:38" ht="12.75" customHeight="1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</row>
    <row r="839" spans="1:38" ht="12.75" customHeight="1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</row>
    <row r="840" spans="1:38" ht="12.75" customHeight="1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</row>
    <row r="841" spans="1:38" ht="12.75" customHeight="1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</row>
    <row r="842" spans="1:38" ht="12.75" customHeight="1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</row>
    <row r="843" spans="1:38" ht="12.75" customHeight="1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</row>
    <row r="844" spans="1:38" ht="12.75" customHeight="1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</row>
    <row r="845" spans="1:38" ht="12.75" customHeight="1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</row>
    <row r="846" spans="1:38" ht="12.75" customHeight="1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</row>
    <row r="847" spans="1:38" ht="12.75" customHeight="1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</row>
    <row r="848" spans="1:38" ht="12.75" customHeight="1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</row>
    <row r="849" spans="1:38" ht="12.75" customHeight="1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</row>
    <row r="850" spans="1:38" ht="12.75" customHeight="1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</row>
    <row r="851" spans="1:38" ht="12.75" customHeight="1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</row>
    <row r="852" spans="1:38" ht="12.75" customHeight="1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</row>
    <row r="853" spans="1:38" ht="12.75" customHeight="1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</row>
    <row r="854" spans="1:38" ht="12.75" customHeight="1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</row>
    <row r="855" spans="1:38" ht="12.75" customHeight="1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</row>
    <row r="856" spans="1:38" ht="12.75" customHeight="1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</row>
    <row r="857" spans="1:38" ht="12.75" customHeight="1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</row>
    <row r="858" spans="1:38" ht="12.75" customHeight="1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</row>
    <row r="859" spans="1:38" ht="12.75" customHeight="1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</row>
    <row r="860" spans="1:38" ht="12.75" customHeight="1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</row>
    <row r="861" spans="1:38" ht="12.75" customHeight="1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</row>
    <row r="862" spans="1:38" ht="12.75" customHeight="1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</row>
    <row r="863" spans="1:38" ht="12.75" customHeight="1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</row>
    <row r="864" spans="1:38" ht="12.75" customHeight="1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</row>
    <row r="865" spans="1:38" ht="12.75" customHeight="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</row>
    <row r="866" spans="1:38" ht="12.75" customHeight="1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</row>
    <row r="867" spans="1:38" ht="12.75" customHeight="1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</row>
    <row r="868" spans="1:38" ht="12.75" customHeight="1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</row>
    <row r="869" spans="1:38" ht="12.75" customHeight="1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</row>
    <row r="870" spans="1:38" ht="12.75" customHeight="1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</row>
    <row r="871" spans="1:38" ht="12.75" customHeight="1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</row>
    <row r="872" spans="1:38" ht="12.75" customHeight="1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</row>
    <row r="873" spans="1:38" ht="12.75" customHeight="1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</row>
    <row r="874" spans="1:38" ht="12.75" customHeight="1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</row>
    <row r="875" spans="1:38" ht="12.75" customHeight="1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</row>
    <row r="876" spans="1:38" ht="12.75" customHeight="1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</row>
    <row r="877" spans="1:38" ht="12.75" customHeight="1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</row>
    <row r="878" spans="1:38" ht="12.75" customHeight="1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</row>
    <row r="879" spans="1:38" ht="12.75" customHeight="1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</row>
    <row r="880" spans="1:38" ht="12.75" customHeight="1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</row>
    <row r="881" spans="1:38" ht="12.75" customHeight="1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</row>
    <row r="882" spans="1:38" ht="12.75" customHeight="1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</row>
    <row r="883" spans="1:38" ht="12.75" customHeight="1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</row>
    <row r="884" spans="1:38" ht="12.75" customHeight="1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</row>
    <row r="885" spans="1:38" ht="12.75" customHeight="1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</row>
    <row r="886" spans="1:38" ht="12.75" customHeight="1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</row>
    <row r="887" spans="1:38" ht="12.75" customHeight="1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</row>
    <row r="888" spans="1:38" ht="12.75" customHeight="1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</row>
    <row r="889" spans="1:38" ht="12.75" customHeight="1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</row>
    <row r="890" spans="1:38" ht="12.75" customHeight="1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</row>
    <row r="891" spans="1:38" ht="12.75" customHeight="1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</row>
    <row r="892" spans="1:38" ht="12.75" customHeight="1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</row>
    <row r="893" spans="1:38" ht="12.75" customHeight="1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</row>
    <row r="894" spans="1:38" ht="12.75" customHeight="1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</row>
    <row r="895" spans="1:38" ht="12.75" customHeight="1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</row>
    <row r="896" spans="1:38" ht="12.75" customHeight="1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</row>
    <row r="897" spans="1:38" ht="12.75" customHeight="1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</row>
    <row r="898" spans="1:38" ht="12.75" customHeight="1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</row>
    <row r="899" spans="1:38" ht="12.75" customHeight="1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</row>
    <row r="900" spans="1:38" ht="12.75" customHeight="1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</row>
    <row r="901" spans="1:38" ht="12.75" customHeight="1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</row>
    <row r="902" spans="1:38" ht="12.75" customHeight="1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</row>
    <row r="903" spans="1:38" ht="12.75" customHeight="1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</row>
    <row r="904" spans="1:38" ht="12.75" customHeight="1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</row>
    <row r="905" spans="1:38" ht="12.75" customHeight="1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</row>
    <row r="906" spans="1:38" ht="12.75" customHeight="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</row>
    <row r="907" spans="1:38" ht="12.75" customHeight="1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</row>
    <row r="908" spans="1:38" ht="12.75" customHeight="1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</row>
    <row r="909" spans="1:38" ht="12.75" customHeight="1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</row>
    <row r="910" spans="1:38" ht="12.75" customHeight="1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</row>
    <row r="911" spans="1:38" ht="12.75" customHeight="1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</row>
    <row r="912" spans="1:38" ht="12.75" customHeight="1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</row>
    <row r="913" spans="1:38" ht="12.75" customHeight="1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</row>
    <row r="914" spans="1:38" ht="12.75" customHeight="1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</row>
    <row r="915" spans="1:38" ht="12.75" customHeight="1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</row>
    <row r="916" spans="1:38" ht="12.75" customHeight="1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</row>
    <row r="917" spans="1:38" ht="12.75" customHeight="1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</row>
    <row r="918" spans="1:38" ht="12.75" customHeight="1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</row>
    <row r="919" spans="1:38" ht="12.75" customHeight="1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</row>
    <row r="920" spans="1:38" ht="12.75" customHeight="1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</row>
    <row r="921" spans="1:38" ht="12.75" customHeight="1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</row>
    <row r="922" spans="1:38" ht="12.75" customHeight="1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</row>
    <row r="923" spans="1:38" ht="12.75" customHeight="1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</row>
    <row r="924" spans="1:38" ht="12.75" customHeight="1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</row>
    <row r="925" spans="1:38" ht="12.75" customHeight="1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</row>
    <row r="926" spans="1:38" ht="12.75" customHeight="1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</row>
    <row r="927" spans="1:38" ht="12.75" customHeight="1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</row>
    <row r="928" spans="1:38" ht="12.75" customHeight="1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</row>
    <row r="929" spans="1:38" ht="12.75" customHeight="1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</row>
    <row r="930" spans="1:38" ht="12.75" customHeight="1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</row>
    <row r="931" spans="1:38" ht="12.75" customHeight="1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</row>
    <row r="932" spans="1:38" ht="12.75" customHeight="1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</row>
    <row r="933" spans="1:38" ht="12.75" customHeight="1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</row>
    <row r="934" spans="1:38" ht="12.75" customHeight="1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</row>
    <row r="935" spans="1:38" ht="12.75" customHeight="1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</row>
    <row r="936" spans="1:38" ht="12.75" customHeight="1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</row>
    <row r="937" spans="1:38" ht="12.75" customHeight="1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</row>
    <row r="938" spans="1:38" ht="12.75" customHeight="1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</row>
    <row r="939" spans="1:38" ht="12.75" customHeight="1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</row>
    <row r="940" spans="1:38" ht="12.75" customHeight="1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</row>
    <row r="941" spans="1:38" ht="12.75" customHeight="1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</row>
    <row r="942" spans="1:38" ht="12.75" customHeight="1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</row>
    <row r="943" spans="1:38" ht="12.75" customHeight="1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</row>
    <row r="944" spans="1:38" ht="12.75" customHeight="1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</row>
    <row r="945" spans="1:38" ht="12.75" customHeight="1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</row>
    <row r="946" spans="1:38" ht="12.75" customHeight="1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</row>
    <row r="947" spans="1:38" ht="12.75" customHeight="1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</row>
    <row r="948" spans="1:38" ht="12.75" customHeight="1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</row>
    <row r="949" spans="1:38" ht="12.75" customHeight="1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</row>
    <row r="950" spans="1:38" ht="12.75" customHeight="1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</row>
    <row r="951" spans="1:38" ht="12.75" customHeight="1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</row>
    <row r="952" spans="1:38" ht="12.75" customHeight="1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</row>
    <row r="953" spans="1:38" ht="12.75" customHeight="1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</row>
    <row r="954" spans="1:38" ht="12.75" customHeight="1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</row>
    <row r="955" spans="1:38" ht="12.75" customHeight="1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</row>
    <row r="956" spans="1:38" ht="12.75" customHeight="1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</row>
    <row r="957" spans="1:38" ht="12.75" customHeight="1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</row>
    <row r="958" spans="1:38" ht="12.75" customHeight="1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</row>
    <row r="959" spans="1:38" ht="12.75" customHeight="1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9"/>
    </row>
    <row r="960" spans="1:38" ht="12.75" customHeight="1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</row>
    <row r="961" spans="1:38" ht="12.75" customHeight="1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</row>
    <row r="962" spans="1:38" ht="12.75" customHeight="1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9"/>
    </row>
    <row r="963" spans="1:38" ht="12.75" customHeight="1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9"/>
    </row>
    <row r="964" spans="1:38" ht="12.75" customHeight="1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9"/>
    </row>
    <row r="965" spans="1:38" ht="12.75" customHeight="1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9"/>
    </row>
    <row r="966" spans="1:38" ht="12.75" customHeight="1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</row>
    <row r="967" spans="1:38" ht="12.75" customHeight="1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</row>
    <row r="968" spans="1:38" ht="12.75" customHeight="1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</row>
    <row r="969" spans="1:38" ht="12.75" customHeight="1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</row>
    <row r="970" spans="1:38" ht="12.75" customHeight="1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</row>
    <row r="971" spans="1:38" ht="12.75" customHeight="1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9"/>
    </row>
    <row r="972" spans="1:38" ht="12.75" customHeight="1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9"/>
    </row>
    <row r="973" spans="1:38" ht="12.75" customHeight="1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9"/>
    </row>
    <row r="974" spans="1:38" ht="12.75" customHeight="1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9"/>
    </row>
    <row r="975" spans="1:38" ht="12.75" customHeight="1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9"/>
    </row>
    <row r="976" spans="1:38" ht="12.75" customHeight="1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9"/>
    </row>
    <row r="977" spans="1:38" ht="12.75" customHeight="1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  <c r="AG977" s="9"/>
      <c r="AH977" s="9"/>
      <c r="AI977" s="9"/>
      <c r="AJ977" s="9"/>
      <c r="AK977" s="9"/>
      <c r="AL977" s="9"/>
    </row>
    <row r="978" spans="1:38" ht="12.75" customHeight="1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  <c r="AG978" s="9"/>
      <c r="AH978" s="9"/>
      <c r="AI978" s="9"/>
      <c r="AJ978" s="9"/>
      <c r="AK978" s="9"/>
      <c r="AL978" s="9"/>
    </row>
    <row r="979" spans="1:38" ht="12.75" customHeight="1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  <c r="AG979" s="9"/>
      <c r="AH979" s="9"/>
      <c r="AI979" s="9"/>
      <c r="AJ979" s="9"/>
      <c r="AK979" s="9"/>
      <c r="AL979" s="9"/>
    </row>
    <row r="980" spans="1:38" ht="12.75" customHeight="1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  <c r="AG980" s="9"/>
      <c r="AH980" s="9"/>
      <c r="AI980" s="9"/>
      <c r="AJ980" s="9"/>
      <c r="AK980" s="9"/>
      <c r="AL980" s="9"/>
    </row>
    <row r="981" spans="1:38" ht="12.75" customHeight="1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9"/>
    </row>
    <row r="982" spans="1:38" ht="12.75" customHeight="1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9"/>
      <c r="AH982" s="9"/>
      <c r="AI982" s="9"/>
      <c r="AJ982" s="9"/>
      <c r="AK982" s="9"/>
      <c r="AL982" s="9"/>
    </row>
    <row r="983" spans="1:38" ht="12.75" customHeight="1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9"/>
      <c r="AH983" s="9"/>
      <c r="AI983" s="9"/>
      <c r="AJ983" s="9"/>
      <c r="AK983" s="9"/>
      <c r="AL983" s="9"/>
    </row>
    <row r="984" spans="1:38" ht="12.75" customHeight="1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9"/>
      <c r="AH984" s="9"/>
      <c r="AI984" s="9"/>
      <c r="AJ984" s="9"/>
      <c r="AK984" s="9"/>
      <c r="AL984" s="9"/>
    </row>
    <row r="985" spans="1:38" ht="12.75" customHeight="1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  <c r="AG985" s="9"/>
      <c r="AH985" s="9"/>
      <c r="AI985" s="9"/>
      <c r="AJ985" s="9"/>
      <c r="AK985" s="9"/>
      <c r="AL985" s="9"/>
    </row>
    <row r="986" spans="1:38" ht="12.75" customHeight="1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  <c r="AG986" s="9"/>
      <c r="AH986" s="9"/>
      <c r="AI986" s="9"/>
      <c r="AJ986" s="9"/>
      <c r="AK986" s="9"/>
      <c r="AL986" s="9"/>
    </row>
    <row r="987" spans="1:38" ht="12.75" customHeight="1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  <c r="AG987" s="9"/>
      <c r="AH987" s="9"/>
      <c r="AI987" s="9"/>
      <c r="AJ987" s="9"/>
      <c r="AK987" s="9"/>
      <c r="AL987" s="9"/>
    </row>
    <row r="988" spans="1:38" ht="12.75" customHeight="1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  <c r="AG988" s="9"/>
      <c r="AH988" s="9"/>
      <c r="AI988" s="9"/>
      <c r="AJ988" s="9"/>
      <c r="AK988" s="9"/>
      <c r="AL988" s="9"/>
    </row>
    <row r="989" spans="1:38" ht="12.75" customHeight="1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  <c r="AG989" s="9"/>
      <c r="AH989" s="9"/>
      <c r="AI989" s="9"/>
      <c r="AJ989" s="9"/>
      <c r="AK989" s="9"/>
      <c r="AL989" s="9"/>
    </row>
    <row r="990" spans="1:38" ht="12.75" customHeight="1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  <c r="AG990" s="9"/>
      <c r="AH990" s="9"/>
      <c r="AI990" s="9"/>
      <c r="AJ990" s="9"/>
      <c r="AK990" s="9"/>
      <c r="AL990" s="9"/>
    </row>
    <row r="991" spans="1:38" ht="12.75" customHeight="1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  <c r="AG991" s="9"/>
      <c r="AH991" s="9"/>
      <c r="AI991" s="9"/>
      <c r="AJ991" s="9"/>
      <c r="AK991" s="9"/>
      <c r="AL991" s="9"/>
    </row>
    <row r="992" spans="1:38" ht="12.75" customHeight="1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  <c r="AG992" s="9"/>
      <c r="AH992" s="9"/>
      <c r="AI992" s="9"/>
      <c r="AJ992" s="9"/>
      <c r="AK992" s="9"/>
      <c r="AL992" s="9"/>
    </row>
    <row r="993" spans="1:38" ht="12.75" customHeight="1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  <c r="AG993" s="9"/>
      <c r="AH993" s="9"/>
      <c r="AI993" s="9"/>
      <c r="AJ993" s="9"/>
      <c r="AK993" s="9"/>
      <c r="AL993" s="9"/>
    </row>
    <row r="994" spans="1:38" ht="12.75" customHeight="1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  <c r="AG994" s="9"/>
      <c r="AH994" s="9"/>
      <c r="AI994" s="9"/>
      <c r="AJ994" s="9"/>
      <c r="AK994" s="9"/>
      <c r="AL994" s="9"/>
    </row>
    <row r="995" spans="1:38" ht="12.75" customHeight="1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  <c r="AG995" s="9"/>
      <c r="AH995" s="9"/>
      <c r="AI995" s="9"/>
      <c r="AJ995" s="9"/>
      <c r="AK995" s="9"/>
      <c r="AL995" s="9"/>
    </row>
    <row r="996" spans="1:38" ht="12.75" customHeight="1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  <c r="AG996" s="9"/>
      <c r="AH996" s="9"/>
      <c r="AI996" s="9"/>
      <c r="AJ996" s="9"/>
      <c r="AK996" s="9"/>
      <c r="AL996" s="9"/>
    </row>
    <row r="997" spans="1:38" ht="12.75" customHeight="1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  <c r="AG997" s="9"/>
      <c r="AH997" s="9"/>
      <c r="AI997" s="9"/>
      <c r="AJ997" s="9"/>
      <c r="AK997" s="9"/>
      <c r="AL997" s="9"/>
    </row>
    <row r="998" spans="1:38" ht="12.75" customHeight="1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  <c r="AG998" s="9"/>
      <c r="AH998" s="9"/>
      <c r="AI998" s="9"/>
      <c r="AJ998" s="9"/>
      <c r="AK998" s="9"/>
      <c r="AL998" s="9"/>
    </row>
    <row r="999" spans="1:38" ht="12.75" customHeight="1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  <c r="AG999" s="9"/>
      <c r="AH999" s="9"/>
      <c r="AI999" s="9"/>
      <c r="AJ999" s="9"/>
      <c r="AK999" s="9"/>
      <c r="AL999" s="9"/>
    </row>
    <row r="1000" spans="1:38" ht="12.75" customHeight="1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  <c r="AG1000" s="9"/>
      <c r="AH1000" s="9"/>
      <c r="AI1000" s="9"/>
      <c r="AJ1000" s="9"/>
      <c r="AK1000" s="9"/>
      <c r="AL1000" s="9"/>
    </row>
  </sheetData>
  <mergeCells count="27">
    <mergeCell ref="AI6:AI7"/>
    <mergeCell ref="AD6:AD7"/>
    <mergeCell ref="AE6:AE7"/>
    <mergeCell ref="AF6:AF7"/>
    <mergeCell ref="AG6:AG7"/>
    <mergeCell ref="AH6:AH7"/>
    <mergeCell ref="A25:B25"/>
    <mergeCell ref="J6:L6"/>
    <mergeCell ref="M6:O6"/>
    <mergeCell ref="P6:R6"/>
    <mergeCell ref="S6:U6"/>
    <mergeCell ref="V6:X6"/>
    <mergeCell ref="Y6:AA6"/>
    <mergeCell ref="AJ6:AJ7"/>
    <mergeCell ref="AK6:AK7"/>
    <mergeCell ref="A1:AL1"/>
    <mergeCell ref="A2:AL2"/>
    <mergeCell ref="A5:A7"/>
    <mergeCell ref="B5:B7"/>
    <mergeCell ref="C5:C7"/>
    <mergeCell ref="D5:AF5"/>
    <mergeCell ref="AG5:AL5"/>
    <mergeCell ref="AL6:AL7"/>
    <mergeCell ref="D6:F6"/>
    <mergeCell ref="G6:I6"/>
    <mergeCell ref="AB6:AB7"/>
    <mergeCell ref="AC6:AC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02.KSGHN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dcterms:created xsi:type="dcterms:W3CDTF">2023-10-01T09:15:35Z</dcterms:created>
  <dcterms:modified xsi:type="dcterms:W3CDTF">2023-10-01T13:43:12Z</dcterms:modified>
</cp:coreProperties>
</file>