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DOKIN 2022\SKPD\"/>
    </mc:Choice>
  </mc:AlternateContent>
  <xr:revisionPtr revIDLastSave="0" documentId="13_ncr:1_{8C27044A-8587-4DBA-862B-8312D3BE2858}" xr6:coauthVersionLast="46" xr6:coauthVersionMax="46" xr10:uidLastSave="{00000000-0000-0000-0000-000000000000}"/>
  <bookViews>
    <workbookView xWindow="3840" yWindow="3840" windowWidth="10155" windowHeight="48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Sheet1!$A:$Q,Sheet1!$5:$7</definedName>
  </definedNames>
  <calcPr calcId="191029"/>
</workbook>
</file>

<file path=xl/calcChain.xml><?xml version="1.0" encoding="utf-8"?>
<calcChain xmlns="http://schemas.openxmlformats.org/spreadsheetml/2006/main">
  <c r="K9" i="1" l="1"/>
  <c r="M9" i="1"/>
  <c r="K8" i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</calcChain>
</file>

<file path=xl/sharedStrings.xml><?xml version="1.0" encoding="utf-8"?>
<sst xmlns="http://schemas.openxmlformats.org/spreadsheetml/2006/main" count="114" uniqueCount="98">
  <si>
    <t>Periode 2018-2022</t>
  </si>
  <si>
    <t>Satuan</t>
  </si>
  <si>
    <t>Target</t>
  </si>
  <si>
    <t>Program</t>
  </si>
  <si>
    <t>Kegiatan</t>
  </si>
  <si>
    <t>Anggaran</t>
  </si>
  <si>
    <t>Triwulan 1</t>
  </si>
  <si>
    <t>Triwulan 2</t>
  </si>
  <si>
    <t>Triwulan 3</t>
  </si>
  <si>
    <t>Triwulan 4</t>
  </si>
  <si>
    <t>RP</t>
  </si>
  <si>
    <t>%</t>
  </si>
  <si>
    <t>T</t>
  </si>
  <si>
    <t>Meningkatnya kualitas penyelenggaraan keuangan daerah</t>
  </si>
  <si>
    <t>Prosentase PAD terhadap total pendapatan</t>
  </si>
  <si>
    <t>Opini BPK</t>
  </si>
  <si>
    <t>Prosentase nilai aset yang dapat diamankan</t>
  </si>
  <si>
    <t>Nilai AKIP SKPD</t>
  </si>
  <si>
    <t>Nilai</t>
  </si>
  <si>
    <t>Nilai SKM</t>
  </si>
  <si>
    <t>No.</t>
  </si>
  <si>
    <t>1.</t>
  </si>
  <si>
    <t>2.</t>
  </si>
  <si>
    <t>1=WTP, 2=WDP, 3=Disc.</t>
  </si>
  <si>
    <t>Program Pengelolaan Pendapatan Daerah</t>
  </si>
  <si>
    <t>Program Pengelolaan Keuangan Daerah</t>
  </si>
  <si>
    <t>Program Pengelolaan Barang Milik Daerah</t>
  </si>
  <si>
    <t>Program Penunjang Urusan Pemerintahan Daerah Kabupaten/Kota</t>
  </si>
  <si>
    <t>Sub Kegiatan</t>
  </si>
  <si>
    <t>Koordinasi dan Penyusunan Rencana Anggaran Daerah</t>
  </si>
  <si>
    <t>Koordinasi dan Penyusunan KUA dan PPAS</t>
  </si>
  <si>
    <t>Koordinasi dan Penyusunan Perubahan KUA dan Perubahan PPAS</t>
  </si>
  <si>
    <t>Koordinasi dan Penyusunan Peraturan Daerah tentang APBD dan Peraturan Kepala Daerah tentang Penjabaran APBD</t>
  </si>
  <si>
    <t>Koordinasi dan Penyusunan Regulasi serta Kebijakan Bidang Anggaran</t>
  </si>
  <si>
    <t>Koordinasi Perencanaan Anggaran Belanja Daerah</t>
  </si>
  <si>
    <t>Koordinasi dan Pengelolaan Perbendaharaan Daerah</t>
  </si>
  <si>
    <t>Penyiapan, Pelaksanaan Pengendalian dan Penerbitan Anggaran Kas dan SPD</t>
  </si>
  <si>
    <t>Koordinasi, Fasilitasi, Asistensi, Sinkronisasi, Supervisi, Monitoring dan Evaluasi Pengelolaan Dana Perimbangan dan Dana Transfer Lainnya</t>
  </si>
  <si>
    <t>Koordinasi Pelaksanaan Kerjasama dan Pemantauan Transaksi Non Tunai dengan Lembaga Keuangan Bank dan Lembaga Keuangan Non Bank</t>
  </si>
  <si>
    <t>Kegiatan Pengelolaan Pendapatan Derah</t>
  </si>
  <si>
    <t>Analisa dan Pengembangan Pajak Daerah serta Penyusunan Kebijakan Pajak Daerah</t>
  </si>
  <si>
    <t>Pengendalian, Pemeriksaan dan Pengawasan Pajak Daerah</t>
  </si>
  <si>
    <t>Penyuluhan dan Penyebarluasan Kebijakan Pajak Daerah</t>
  </si>
  <si>
    <t>Penagihan Pajak Daerah</t>
  </si>
  <si>
    <t>Pendataan dan Pendaftaran Objek Pajak Daerah</t>
  </si>
  <si>
    <t>Penelitian dan Verifikasi Data Pelaporan Pajak Daerah</t>
  </si>
  <si>
    <t>Pengolahan, Pemeliharaan, dan Pelaporan Basis Data Pajak Daerah</t>
  </si>
  <si>
    <t>Penilaian Pajak Bumi dan Bangunan Perdesaan dan Perkotaan (PBB P2) serta Bea Perolehan Hak atas Tanah dan Bangunan (BPHTB)</t>
  </si>
  <si>
    <t>Pengelolaan Barang Milik Daerah</t>
  </si>
  <si>
    <t>Penyusunan Standar Harga</t>
  </si>
  <si>
    <t>Penatausahaan Barang Milik Daerah</t>
  </si>
  <si>
    <t>Inventarisasi Barang Milik Daerah</t>
  </si>
  <si>
    <t>Pengamanan Barang Milik Daerah</t>
  </si>
  <si>
    <t>Pengawasan dan Pengendalian Pengelolaan Barang Milik Daerah</t>
  </si>
  <si>
    <t>Optimalisasi Penggunaan Pemanfaatan Pemindahtanganan, Pemusnahan dan Penghapusan Barang Milik Daerah</t>
  </si>
  <si>
    <t>Pembinaan Pengelolaan Barang Milik Daerah Pemerintah Kabupaten/Kota</t>
  </si>
  <si>
    <t>Penyusunan Dokumen Perencanaan Perangkat Daerah</t>
  </si>
  <si>
    <t>Evaluasi Kinerja Perangkat Daerah</t>
  </si>
  <si>
    <t>Administrasi Keuangan Perangkat Daerah</t>
  </si>
  <si>
    <t>Penyediaan Gaji dan Tunjangan ASN</t>
  </si>
  <si>
    <t>Perencanaan, Penganggaran, dan Evaluasi Kinerja Perangkat Daerah</t>
  </si>
  <si>
    <t>Administrasi Umum Perangkat Daerah</t>
  </si>
  <si>
    <t>Penyediaan Peralatan dan Perlengkapan Kantor</t>
  </si>
  <si>
    <t>Penyediaan Bahan Logistik Kantor</t>
  </si>
  <si>
    <t>Penyediaan Barang Cetakan dan Penggandaan</t>
  </si>
  <si>
    <t>Penyelenggaraan Rapat Koordinasi dan Konsultasi SKPD</t>
  </si>
  <si>
    <t>Penyediaan Jasa Penunjang Urusan Pemerintahan Daerah</t>
  </si>
  <si>
    <t>Penyediaan Jasa Komunikasi Sumber Daya Air dan Listrik</t>
  </si>
  <si>
    <t>Penyediaan Jasa Pelayanan Umum Kantor</t>
  </si>
  <si>
    <t>Pengadaan Kendaraan Dinas Operasional atau Lapangan</t>
  </si>
  <si>
    <t>Pengadaan Mebel</t>
  </si>
  <si>
    <t>Pengadaan Peralatan dan Mesin Lainnya</t>
  </si>
  <si>
    <t>Pemeliharaan Barang Milik Daerah Penunjang Urusan Pemerintahan Daerah</t>
  </si>
  <si>
    <t>Penyediaan Jasa Pemeliharaan, Biaya Pemeliharaan dan Pajak Kendaraan Perorangan Dinas atau Kendaraan Dinas Jabatan</t>
  </si>
  <si>
    <t>Pemeliharaan Peralatan dan Mesin Lainnya</t>
  </si>
  <si>
    <t>Pemeliharaan/Rehabilitasi Gedung Kantor dan Bangunan Lainnya</t>
  </si>
  <si>
    <t>Pemeliharaan/Rehabilitasi Sarana dan Prasarana Pendukung Gedung Kantor atau Bangunan Lainnya</t>
  </si>
  <si>
    <t>BUPATI CILACAP</t>
  </si>
  <si>
    <t>H. TATTO SUWARTO PAMUJI</t>
  </si>
  <si>
    <t>Koordinasi dan Pelaksanaan Akuntansi dan Pelaporan Keuangan Daerah</t>
  </si>
  <si>
    <t>Konsolidasi Laporan Keuangan SKPD, BLUD
dan Laporan Keuangan Pemerintah Daerah</t>
  </si>
  <si>
    <t>Rekonsiliasi dan Verifikasi Aset, Kewajiban, Ekuitas, Pendapatan, Belanja, Pembiayaan, Pendapatan-LO dan Beban</t>
  </si>
  <si>
    <t>Penyusunan Sistem dan Prosedur Akuntansi dan Pelaporan Keuangan Pemerintah Daerah</t>
  </si>
  <si>
    <t xml:space="preserve">Pembinaan Akuntansi, Pelaporan dan Pertanggungjawaban Pemerintah Kabupaten/Kota
</t>
  </si>
  <si>
    <t>Pengadaan Barang Milik Daerah Penunjang Urusan Pemerintah Daerah</t>
  </si>
  <si>
    <t>RENCANA AKSI ANGGARAN PENDUKUNG SASARAN</t>
  </si>
  <si>
    <t>Sasaran Strategis</t>
  </si>
  <si>
    <t>Indikator Kinerja</t>
  </si>
  <si>
    <t>Cilacap,      Januari 2022</t>
  </si>
  <si>
    <t>KEPALA BADAN PENDAPATAN</t>
  </si>
  <si>
    <t>PENGELOLAAN KEUANGAN DAN ASET DAERAH</t>
  </si>
  <si>
    <t>KABUPATEN CILACAP</t>
  </si>
  <si>
    <t>ACHMAD FAUZI, S.E., M.E.</t>
  </si>
  <si>
    <t> NIP. 19790930 200312 1 004</t>
  </si>
  <si>
    <t>Meningkatnya akuntabilitas perangkat daerah</t>
  </si>
  <si>
    <t>BADAN PENDAPATAN PENGELOLAAN KEUANGAN DAN ASET DAERAH</t>
  </si>
  <si>
    <t>Poin</t>
  </si>
  <si>
    <t>Koordinasi dan Penyusunan Peraturan Daerah tentang Perubahan APBD dan Peraturan Kepala Daerah tentang Perubahan Penjabaran APBD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</si>
</sst>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64" fontId="3" fillId="0" borderId="0" xfId="0" applyNumberFormat="1" applyFont="1"/>
    <xf numFmtId="0" fontId="6" fillId="0" borderId="0" xfId="0" applyFont="1" applyAlignment="1"/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55</xdr:row>
      <xdr:rowOff>0</xdr:rowOff>
    </xdr:from>
    <xdr:to>
      <xdr:col>2</xdr:col>
      <xdr:colOff>886355</xdr:colOff>
      <xdr:row>61</xdr:row>
      <xdr:rowOff>128594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A05CE-7D3E-4759-910A-6CDDA5D7D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625" y="16938625"/>
          <a:ext cx="806980" cy="1350969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857250</xdr:colOff>
      <xdr:row>56</xdr:row>
      <xdr:rowOff>95250</xdr:rowOff>
    </xdr:from>
    <xdr:to>
      <xdr:col>14</xdr:col>
      <xdr:colOff>383807</xdr:colOff>
      <xdr:row>63</xdr:row>
      <xdr:rowOff>84579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76F798-9220-453E-A65C-FEC820709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4125" y="17240250"/>
          <a:ext cx="2304682" cy="1418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3"/>
  <sheetViews>
    <sheetView tabSelected="1" topLeftCell="H1" zoomScale="60" zoomScaleNormal="60" zoomScaleSheetLayoutView="70" workbookViewId="0">
      <pane ySplit="7" topLeftCell="A47" activePane="bottomLeft" state="frozen"/>
      <selection activeCell="H1" sqref="H1"/>
      <selection pane="bottomLeft" activeCell="I60" sqref="I60"/>
    </sheetView>
  </sheetViews>
  <sheetFormatPr defaultRowHeight="14.25" x14ac:dyDescent="0.2"/>
  <cols>
    <col min="1" max="1" width="4.42578125" style="1" customWidth="1"/>
    <col min="2" max="2" width="25.42578125" style="1" customWidth="1"/>
    <col min="3" max="3" width="18" style="1" customWidth="1"/>
    <col min="4" max="4" width="10.5703125" style="1" customWidth="1"/>
    <col min="5" max="5" width="7.85546875" style="1" customWidth="1"/>
    <col min="6" max="6" width="25.85546875" style="1" customWidth="1"/>
    <col min="7" max="7" width="30" style="1" customWidth="1"/>
    <col min="8" max="8" width="50.5703125" style="1" customWidth="1"/>
    <col min="9" max="9" width="17.85546875" style="1" customWidth="1"/>
    <col min="10" max="10" width="16.5703125" style="1" customWidth="1"/>
    <col min="11" max="11" width="8" style="1" customWidth="1"/>
    <col min="12" max="12" width="16.5703125" style="1" customWidth="1"/>
    <col min="13" max="13" width="8.28515625" style="1" bestFit="1" customWidth="1"/>
    <col min="14" max="14" width="16.5703125" style="1" customWidth="1"/>
    <col min="15" max="15" width="8" style="1" customWidth="1"/>
    <col min="16" max="16" width="16.5703125" style="1" customWidth="1"/>
    <col min="17" max="17" width="8.28515625" style="1" bestFit="1" customWidth="1"/>
    <col min="18" max="18" width="18.42578125" style="1" bestFit="1" customWidth="1"/>
    <col min="19" max="20" width="16.5703125" style="1" bestFit="1" customWidth="1"/>
    <col min="21" max="16384" width="9.140625" style="1"/>
  </cols>
  <sheetData>
    <row r="1" spans="1:20" ht="18" x14ac:dyDescent="0.2">
      <c r="A1" s="30" t="s">
        <v>85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0" ht="18" x14ac:dyDescent="0.2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0" ht="18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20" ht="15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s="3" customFormat="1" ht="15" x14ac:dyDescent="0.25">
      <c r="A5" s="31" t="s">
        <v>20</v>
      </c>
      <c r="B5" s="31" t="s">
        <v>86</v>
      </c>
      <c r="C5" s="31" t="s">
        <v>87</v>
      </c>
      <c r="D5" s="31" t="s">
        <v>1</v>
      </c>
      <c r="E5" s="31" t="s">
        <v>2</v>
      </c>
      <c r="F5" s="31" t="s">
        <v>3</v>
      </c>
      <c r="G5" s="31" t="s">
        <v>4</v>
      </c>
      <c r="H5" s="31" t="s">
        <v>28</v>
      </c>
      <c r="I5" s="31" t="s">
        <v>5</v>
      </c>
      <c r="J5" s="31" t="s">
        <v>6</v>
      </c>
      <c r="K5" s="31"/>
      <c r="L5" s="31" t="s">
        <v>7</v>
      </c>
      <c r="M5" s="31"/>
      <c r="N5" s="31" t="s">
        <v>8</v>
      </c>
      <c r="O5" s="31"/>
      <c r="P5" s="31" t="s">
        <v>9</v>
      </c>
      <c r="Q5" s="31"/>
    </row>
    <row r="6" spans="1:20" s="3" customFormat="1" ht="15" x14ac:dyDescent="0.25">
      <c r="A6" s="31"/>
      <c r="B6" s="31"/>
      <c r="C6" s="31"/>
      <c r="D6" s="31"/>
      <c r="E6" s="31"/>
      <c r="F6" s="31"/>
      <c r="G6" s="31"/>
      <c r="H6" s="31"/>
      <c r="I6" s="31"/>
      <c r="J6" s="22" t="s">
        <v>10</v>
      </c>
      <c r="K6" s="22" t="s">
        <v>11</v>
      </c>
      <c r="L6" s="22" t="s">
        <v>10</v>
      </c>
      <c r="M6" s="22" t="s">
        <v>11</v>
      </c>
      <c r="N6" s="22" t="s">
        <v>10</v>
      </c>
      <c r="O6" s="22" t="s">
        <v>11</v>
      </c>
      <c r="P6" s="22" t="s">
        <v>10</v>
      </c>
      <c r="Q6" s="22" t="s">
        <v>11</v>
      </c>
    </row>
    <row r="7" spans="1:20" s="3" customFormat="1" ht="15" x14ac:dyDescent="0.25">
      <c r="A7" s="31"/>
      <c r="B7" s="31"/>
      <c r="C7" s="31"/>
      <c r="D7" s="31"/>
      <c r="E7" s="31"/>
      <c r="F7" s="31"/>
      <c r="G7" s="31"/>
      <c r="H7" s="31"/>
      <c r="I7" s="31"/>
      <c r="J7" s="22" t="s">
        <v>12</v>
      </c>
      <c r="K7" s="22" t="s">
        <v>12</v>
      </c>
      <c r="L7" s="22" t="s">
        <v>12</v>
      </c>
      <c r="M7" s="22" t="s">
        <v>12</v>
      </c>
      <c r="N7" s="22" t="s">
        <v>12</v>
      </c>
      <c r="O7" s="22" t="s">
        <v>12</v>
      </c>
      <c r="P7" s="22" t="s">
        <v>12</v>
      </c>
      <c r="Q7" s="22" t="s">
        <v>12</v>
      </c>
    </row>
    <row r="8" spans="1:20" ht="28.5" x14ac:dyDescent="0.2">
      <c r="A8" s="28" t="s">
        <v>21</v>
      </c>
      <c r="B8" s="27" t="s">
        <v>13</v>
      </c>
      <c r="C8" s="27" t="s">
        <v>14</v>
      </c>
      <c r="D8" s="28" t="s">
        <v>11</v>
      </c>
      <c r="E8" s="28">
        <v>19.899999999999999</v>
      </c>
      <c r="F8" s="29" t="s">
        <v>24</v>
      </c>
      <c r="G8" s="29" t="s">
        <v>39</v>
      </c>
      <c r="H8" s="23" t="s">
        <v>40</v>
      </c>
      <c r="I8" s="24">
        <v>142031450</v>
      </c>
      <c r="J8" s="24">
        <v>141431450</v>
      </c>
      <c r="K8" s="25">
        <f>J8/I8*100</f>
        <v>99.577558350632913</v>
      </c>
      <c r="L8" s="24">
        <v>0</v>
      </c>
      <c r="M8" s="25">
        <f>L8/I8*100</f>
        <v>0</v>
      </c>
      <c r="N8" s="24">
        <v>600000</v>
      </c>
      <c r="O8" s="25">
        <f>N8/I8*100</f>
        <v>0.42244164936709444</v>
      </c>
      <c r="P8" s="24">
        <v>0</v>
      </c>
      <c r="Q8" s="25">
        <f>P8/I8*100</f>
        <v>0</v>
      </c>
      <c r="R8" s="4"/>
    </row>
    <row r="9" spans="1:20" ht="28.5" x14ac:dyDescent="0.2">
      <c r="A9" s="28"/>
      <c r="B9" s="27"/>
      <c r="C9" s="27"/>
      <c r="D9" s="28"/>
      <c r="E9" s="28"/>
      <c r="F9" s="29"/>
      <c r="G9" s="29"/>
      <c r="H9" s="23" t="s">
        <v>41</v>
      </c>
      <c r="I9" s="24">
        <v>550845650</v>
      </c>
      <c r="J9" s="24">
        <v>479395650</v>
      </c>
      <c r="K9" s="25">
        <f>J9/I9*100</f>
        <v>87.029034358354281</v>
      </c>
      <c r="L9" s="24">
        <v>0</v>
      </c>
      <c r="M9" s="25">
        <f>L9/I9*100</f>
        <v>0</v>
      </c>
      <c r="N9" s="24">
        <v>62300000</v>
      </c>
      <c r="O9" s="25">
        <f t="shared" ref="O9:O51" si="0">N9/I9*100</f>
        <v>11.309883267663093</v>
      </c>
      <c r="P9" s="24">
        <v>9150000</v>
      </c>
      <c r="Q9" s="25">
        <f t="shared" ref="Q9:Q51" si="1">P9/I9*100</f>
        <v>1.661082373982621</v>
      </c>
      <c r="R9" s="4"/>
    </row>
    <row r="10" spans="1:20" ht="28.5" x14ac:dyDescent="0.2">
      <c r="A10" s="28"/>
      <c r="B10" s="27"/>
      <c r="C10" s="27"/>
      <c r="D10" s="28"/>
      <c r="E10" s="28"/>
      <c r="F10" s="29"/>
      <c r="G10" s="29"/>
      <c r="H10" s="23" t="s">
        <v>42</v>
      </c>
      <c r="I10" s="24">
        <v>2093152000</v>
      </c>
      <c r="J10" s="24">
        <v>68687250</v>
      </c>
      <c r="K10" s="25">
        <f t="shared" ref="K10:K51" si="2">J10/I10*100</f>
        <v>3.2815223165828376</v>
      </c>
      <c r="L10" s="24">
        <v>1910960000</v>
      </c>
      <c r="M10" s="25">
        <f t="shared" ref="M10:M51" si="3">L10/I10*100</f>
        <v>91.295806515723655</v>
      </c>
      <c r="N10" s="24">
        <v>113504750</v>
      </c>
      <c r="O10" s="25">
        <f t="shared" si="0"/>
        <v>5.4226711676935073</v>
      </c>
      <c r="P10" s="24">
        <v>0</v>
      </c>
      <c r="Q10" s="25">
        <f t="shared" si="1"/>
        <v>0</v>
      </c>
      <c r="R10" s="4"/>
    </row>
    <row r="11" spans="1:20" x14ac:dyDescent="0.2">
      <c r="A11" s="28"/>
      <c r="B11" s="27"/>
      <c r="C11" s="27"/>
      <c r="D11" s="28"/>
      <c r="E11" s="28"/>
      <c r="F11" s="29"/>
      <c r="G11" s="29"/>
      <c r="H11" s="23" t="s">
        <v>43</v>
      </c>
      <c r="I11" s="24">
        <v>252741200</v>
      </c>
      <c r="J11" s="24">
        <v>63620350</v>
      </c>
      <c r="K11" s="25">
        <f t="shared" si="2"/>
        <v>25.172132600462447</v>
      </c>
      <c r="L11" s="24">
        <v>27818500</v>
      </c>
      <c r="M11" s="25">
        <f t="shared" si="3"/>
        <v>11.006713586862766</v>
      </c>
      <c r="N11" s="24">
        <v>72760000</v>
      </c>
      <c r="O11" s="25">
        <f t="shared" si="0"/>
        <v>28.788341592110822</v>
      </c>
      <c r="P11" s="24">
        <v>88542350</v>
      </c>
      <c r="Q11" s="25">
        <f t="shared" si="1"/>
        <v>35.032812220563954</v>
      </c>
      <c r="R11" s="4"/>
    </row>
    <row r="12" spans="1:20" x14ac:dyDescent="0.2">
      <c r="A12" s="28"/>
      <c r="B12" s="27"/>
      <c r="C12" s="27"/>
      <c r="D12" s="28"/>
      <c r="E12" s="28"/>
      <c r="F12" s="29"/>
      <c r="G12" s="29"/>
      <c r="H12" s="23" t="s">
        <v>44</v>
      </c>
      <c r="I12" s="24">
        <v>2720580000</v>
      </c>
      <c r="J12" s="24">
        <v>537914250</v>
      </c>
      <c r="K12" s="25">
        <f t="shared" si="2"/>
        <v>19.772043093752067</v>
      </c>
      <c r="L12" s="24">
        <v>943093050</v>
      </c>
      <c r="M12" s="25">
        <f t="shared" si="3"/>
        <v>34.665146770174005</v>
      </c>
      <c r="N12" s="24">
        <v>931227800</v>
      </c>
      <c r="O12" s="25">
        <f t="shared" si="0"/>
        <v>34.229017341890334</v>
      </c>
      <c r="P12" s="24">
        <v>308344900</v>
      </c>
      <c r="Q12" s="25">
        <f t="shared" si="1"/>
        <v>11.333792794183593</v>
      </c>
      <c r="R12" s="4"/>
    </row>
    <row r="13" spans="1:20" ht="28.5" x14ac:dyDescent="0.2">
      <c r="A13" s="28"/>
      <c r="B13" s="27"/>
      <c r="C13" s="27"/>
      <c r="D13" s="28"/>
      <c r="E13" s="28"/>
      <c r="F13" s="29"/>
      <c r="G13" s="29"/>
      <c r="H13" s="23" t="s">
        <v>45</v>
      </c>
      <c r="I13" s="24">
        <v>633992000</v>
      </c>
      <c r="J13" s="24">
        <v>0</v>
      </c>
      <c r="K13" s="25">
        <f t="shared" si="2"/>
        <v>0</v>
      </c>
      <c r="L13" s="24">
        <v>450940000</v>
      </c>
      <c r="M13" s="25">
        <f t="shared" si="3"/>
        <v>71.127080467892341</v>
      </c>
      <c r="N13" s="24">
        <v>182712000</v>
      </c>
      <c r="O13" s="25">
        <f t="shared" si="0"/>
        <v>28.819291095155776</v>
      </c>
      <c r="P13" s="24">
        <v>340000</v>
      </c>
      <c r="Q13" s="25">
        <f t="shared" si="1"/>
        <v>5.3628436951885829E-2</v>
      </c>
      <c r="R13" s="4"/>
    </row>
    <row r="14" spans="1:20" ht="28.5" x14ac:dyDescent="0.2">
      <c r="A14" s="28"/>
      <c r="B14" s="27"/>
      <c r="C14" s="27"/>
      <c r="D14" s="28"/>
      <c r="E14" s="28"/>
      <c r="F14" s="29"/>
      <c r="G14" s="29"/>
      <c r="H14" s="23" t="s">
        <v>46</v>
      </c>
      <c r="I14" s="24">
        <v>604700000</v>
      </c>
      <c r="J14" s="24">
        <v>56497550</v>
      </c>
      <c r="K14" s="25">
        <f t="shared" si="2"/>
        <v>9.3430709442698863</v>
      </c>
      <c r="L14" s="24">
        <v>96680300</v>
      </c>
      <c r="M14" s="25">
        <f t="shared" si="3"/>
        <v>15.988142880767322</v>
      </c>
      <c r="N14" s="24">
        <v>14978200</v>
      </c>
      <c r="O14" s="25">
        <f t="shared" si="0"/>
        <v>2.4769637836943939</v>
      </c>
      <c r="P14" s="24">
        <v>436543950</v>
      </c>
      <c r="Q14" s="25">
        <f t="shared" si="1"/>
        <v>72.191822391268403</v>
      </c>
      <c r="R14" s="4"/>
    </row>
    <row r="15" spans="1:20" ht="42.75" x14ac:dyDescent="0.2">
      <c r="A15" s="28"/>
      <c r="B15" s="27"/>
      <c r="C15" s="27"/>
      <c r="D15" s="28"/>
      <c r="E15" s="28"/>
      <c r="F15" s="29"/>
      <c r="G15" s="29"/>
      <c r="H15" s="23" t="s">
        <v>47</v>
      </c>
      <c r="I15" s="24">
        <v>246300000</v>
      </c>
      <c r="J15" s="24">
        <v>145108950</v>
      </c>
      <c r="K15" s="25">
        <f t="shared" si="2"/>
        <v>58.915529841656507</v>
      </c>
      <c r="L15" s="24">
        <v>12189350</v>
      </c>
      <c r="M15" s="25">
        <f t="shared" si="3"/>
        <v>4.9489849776695083</v>
      </c>
      <c r="N15" s="24">
        <v>13032350</v>
      </c>
      <c r="O15" s="25">
        <f t="shared" si="0"/>
        <v>5.2912505075111653</v>
      </c>
      <c r="P15" s="24">
        <v>75969350</v>
      </c>
      <c r="Q15" s="25">
        <f t="shared" si="1"/>
        <v>30.844234673162806</v>
      </c>
      <c r="R15" s="4"/>
    </row>
    <row r="16" spans="1:20" x14ac:dyDescent="0.2">
      <c r="A16" s="28"/>
      <c r="B16" s="27"/>
      <c r="C16" s="27" t="s">
        <v>15</v>
      </c>
      <c r="D16" s="28" t="s">
        <v>23</v>
      </c>
      <c r="E16" s="28">
        <v>1</v>
      </c>
      <c r="F16" s="29" t="s">
        <v>25</v>
      </c>
      <c r="G16" s="29" t="s">
        <v>29</v>
      </c>
      <c r="H16" s="23" t="s">
        <v>30</v>
      </c>
      <c r="I16" s="24">
        <v>58592000</v>
      </c>
      <c r="J16" s="24">
        <v>0</v>
      </c>
      <c r="K16" s="25">
        <f t="shared" si="2"/>
        <v>0</v>
      </c>
      <c r="L16" s="24">
        <v>43992000</v>
      </c>
      <c r="M16" s="25">
        <f t="shared" si="3"/>
        <v>75.081922446750411</v>
      </c>
      <c r="N16" s="24">
        <v>14600000</v>
      </c>
      <c r="O16" s="25">
        <f t="shared" si="0"/>
        <v>24.918077553249589</v>
      </c>
      <c r="P16" s="24">
        <v>0</v>
      </c>
      <c r="Q16" s="25">
        <f t="shared" si="1"/>
        <v>0</v>
      </c>
      <c r="R16" s="4"/>
      <c r="T16" s="4"/>
    </row>
    <row r="17" spans="1:19" ht="28.5" x14ac:dyDescent="0.2">
      <c r="A17" s="28"/>
      <c r="B17" s="27"/>
      <c r="C17" s="27"/>
      <c r="D17" s="28"/>
      <c r="E17" s="28"/>
      <c r="F17" s="29"/>
      <c r="G17" s="29"/>
      <c r="H17" s="23" t="s">
        <v>31</v>
      </c>
      <c r="I17" s="24">
        <v>63891200</v>
      </c>
      <c r="J17" s="24">
        <v>0</v>
      </c>
      <c r="K17" s="25">
        <f t="shared" si="2"/>
        <v>0</v>
      </c>
      <c r="L17" s="24">
        <v>49291200</v>
      </c>
      <c r="M17" s="25">
        <f t="shared" si="3"/>
        <v>77.148652709606338</v>
      </c>
      <c r="N17" s="24">
        <v>14600000</v>
      </c>
      <c r="O17" s="25">
        <f t="shared" si="0"/>
        <v>22.851347290393669</v>
      </c>
      <c r="P17" s="24">
        <v>0</v>
      </c>
      <c r="Q17" s="25">
        <f t="shared" si="1"/>
        <v>0</v>
      </c>
      <c r="R17" s="4"/>
    </row>
    <row r="18" spans="1:19" ht="42.75" x14ac:dyDescent="0.2">
      <c r="A18" s="28"/>
      <c r="B18" s="27"/>
      <c r="C18" s="27"/>
      <c r="D18" s="28"/>
      <c r="E18" s="28"/>
      <c r="F18" s="29"/>
      <c r="G18" s="29"/>
      <c r="H18" s="23" t="s">
        <v>32</v>
      </c>
      <c r="I18" s="24">
        <v>168101200</v>
      </c>
      <c r="J18" s="24">
        <v>69450600</v>
      </c>
      <c r="K18" s="25">
        <f t="shared" si="2"/>
        <v>41.314755635295882</v>
      </c>
      <c r="L18" s="24">
        <v>0</v>
      </c>
      <c r="M18" s="25">
        <f t="shared" si="3"/>
        <v>0</v>
      </c>
      <c r="N18" s="24">
        <v>69450600</v>
      </c>
      <c r="O18" s="25">
        <f t="shared" si="0"/>
        <v>41.314755635295882</v>
      </c>
      <c r="P18" s="24">
        <v>29200000</v>
      </c>
      <c r="Q18" s="25">
        <f t="shared" si="1"/>
        <v>17.370488729408237</v>
      </c>
      <c r="R18" s="4"/>
    </row>
    <row r="19" spans="1:19" ht="42.75" x14ac:dyDescent="0.2">
      <c r="A19" s="28"/>
      <c r="B19" s="27"/>
      <c r="C19" s="27"/>
      <c r="D19" s="28"/>
      <c r="E19" s="28"/>
      <c r="F19" s="29"/>
      <c r="G19" s="29"/>
      <c r="H19" s="23" t="s">
        <v>97</v>
      </c>
      <c r="I19" s="24">
        <v>142735000</v>
      </c>
      <c r="J19" s="24">
        <v>0</v>
      </c>
      <c r="K19" s="25">
        <f t="shared" si="2"/>
        <v>0</v>
      </c>
      <c r="L19" s="24">
        <v>0</v>
      </c>
      <c r="M19" s="25">
        <f t="shared" si="3"/>
        <v>0</v>
      </c>
      <c r="N19" s="24">
        <v>113535000</v>
      </c>
      <c r="O19" s="25">
        <f t="shared" si="0"/>
        <v>79.542508845062528</v>
      </c>
      <c r="P19" s="24">
        <v>29200000</v>
      </c>
      <c r="Q19" s="25">
        <f t="shared" si="1"/>
        <v>20.457491154937472</v>
      </c>
      <c r="R19" s="4"/>
    </row>
    <row r="20" spans="1:19" ht="28.5" x14ac:dyDescent="0.2">
      <c r="A20" s="28"/>
      <c r="B20" s="27"/>
      <c r="C20" s="27"/>
      <c r="D20" s="28"/>
      <c r="E20" s="28"/>
      <c r="F20" s="29"/>
      <c r="G20" s="29"/>
      <c r="H20" s="23" t="s">
        <v>33</v>
      </c>
      <c r="I20" s="24">
        <v>190869750</v>
      </c>
      <c r="J20" s="24">
        <v>4185750</v>
      </c>
      <c r="K20" s="25">
        <f t="shared" si="2"/>
        <v>2.1929876263787214</v>
      </c>
      <c r="L20" s="24">
        <v>186684000</v>
      </c>
      <c r="M20" s="25">
        <f t="shared" si="3"/>
        <v>97.807012373621276</v>
      </c>
      <c r="N20" s="24">
        <v>0</v>
      </c>
      <c r="O20" s="25">
        <f t="shared" si="0"/>
        <v>0</v>
      </c>
      <c r="P20" s="24">
        <v>0</v>
      </c>
      <c r="Q20" s="25">
        <f t="shared" si="1"/>
        <v>0</v>
      </c>
      <c r="R20" s="4"/>
    </row>
    <row r="21" spans="1:19" x14ac:dyDescent="0.2">
      <c r="A21" s="28"/>
      <c r="B21" s="27"/>
      <c r="C21" s="27"/>
      <c r="D21" s="28"/>
      <c r="E21" s="28"/>
      <c r="F21" s="29"/>
      <c r="G21" s="29"/>
      <c r="H21" s="23" t="s">
        <v>34</v>
      </c>
      <c r="I21" s="24">
        <v>828030500</v>
      </c>
      <c r="J21" s="24">
        <v>209798750</v>
      </c>
      <c r="K21" s="25">
        <f t="shared" si="2"/>
        <v>25.337079974711074</v>
      </c>
      <c r="L21" s="24">
        <v>204198750</v>
      </c>
      <c r="M21" s="25">
        <f t="shared" si="3"/>
        <v>24.660776384444777</v>
      </c>
      <c r="N21" s="24">
        <v>209734250</v>
      </c>
      <c r="O21" s="25">
        <f t="shared" si="0"/>
        <v>25.32929040657319</v>
      </c>
      <c r="P21" s="24">
        <v>204298750</v>
      </c>
      <c r="Q21" s="25">
        <f t="shared" si="1"/>
        <v>24.67285323427096</v>
      </c>
      <c r="R21" s="4"/>
    </row>
    <row r="22" spans="1:19" ht="28.5" x14ac:dyDescent="0.2">
      <c r="A22" s="28"/>
      <c r="B22" s="27"/>
      <c r="C22" s="27"/>
      <c r="D22" s="28"/>
      <c r="E22" s="28"/>
      <c r="F22" s="29"/>
      <c r="G22" s="29" t="s">
        <v>35</v>
      </c>
      <c r="H22" s="23" t="s">
        <v>36</v>
      </c>
      <c r="I22" s="24">
        <v>127568300</v>
      </c>
      <c r="J22" s="24">
        <v>12592500</v>
      </c>
      <c r="K22" s="25">
        <f t="shared" si="2"/>
        <v>9.8711827311330484</v>
      </c>
      <c r="L22" s="24">
        <v>55673800</v>
      </c>
      <c r="M22" s="25">
        <f t="shared" si="3"/>
        <v>43.642346883982938</v>
      </c>
      <c r="N22" s="24">
        <v>59302000</v>
      </c>
      <c r="O22" s="25">
        <f t="shared" si="0"/>
        <v>46.486470384884022</v>
      </c>
      <c r="P22" s="24">
        <v>0</v>
      </c>
      <c r="Q22" s="25">
        <f t="shared" si="1"/>
        <v>0</v>
      </c>
      <c r="R22" s="4"/>
    </row>
    <row r="23" spans="1:19" ht="42.75" x14ac:dyDescent="0.2">
      <c r="A23" s="28"/>
      <c r="B23" s="27"/>
      <c r="C23" s="27"/>
      <c r="D23" s="28"/>
      <c r="E23" s="28"/>
      <c r="F23" s="29"/>
      <c r="G23" s="29"/>
      <c r="H23" s="23" t="s">
        <v>37</v>
      </c>
      <c r="I23" s="24">
        <v>69582500</v>
      </c>
      <c r="J23" s="24">
        <v>5500000</v>
      </c>
      <c r="K23" s="25">
        <f t="shared" si="2"/>
        <v>7.9042862788775912</v>
      </c>
      <c r="L23" s="24">
        <v>38800000</v>
      </c>
      <c r="M23" s="25">
        <f t="shared" si="3"/>
        <v>55.761146840081921</v>
      </c>
      <c r="N23" s="24">
        <v>25282500</v>
      </c>
      <c r="O23" s="25">
        <f t="shared" si="0"/>
        <v>36.334566881040494</v>
      </c>
      <c r="P23" s="24">
        <v>0</v>
      </c>
      <c r="Q23" s="25">
        <f t="shared" si="1"/>
        <v>0</v>
      </c>
      <c r="R23" s="4"/>
    </row>
    <row r="24" spans="1:19" ht="57" x14ac:dyDescent="0.2">
      <c r="A24" s="28"/>
      <c r="B24" s="27"/>
      <c r="C24" s="27"/>
      <c r="D24" s="28"/>
      <c r="E24" s="28"/>
      <c r="F24" s="29"/>
      <c r="G24" s="29"/>
      <c r="H24" s="23" t="s">
        <v>38</v>
      </c>
      <c r="I24" s="24">
        <v>244757100</v>
      </c>
      <c r="J24" s="24">
        <v>17087500</v>
      </c>
      <c r="K24" s="25">
        <f t="shared" si="2"/>
        <v>6.9814113666161264</v>
      </c>
      <c r="L24" s="24">
        <v>68108700</v>
      </c>
      <c r="M24" s="25">
        <f t="shared" si="3"/>
        <v>27.827057928043764</v>
      </c>
      <c r="N24" s="24">
        <v>118985900</v>
      </c>
      <c r="O24" s="25">
        <f t="shared" si="0"/>
        <v>48.613870649717619</v>
      </c>
      <c r="P24" s="24">
        <v>40575000</v>
      </c>
      <c r="Q24" s="25">
        <f t="shared" si="1"/>
        <v>16.577660055622491</v>
      </c>
      <c r="R24" s="4"/>
    </row>
    <row r="25" spans="1:19" ht="42.75" x14ac:dyDescent="0.2">
      <c r="A25" s="28"/>
      <c r="B25" s="27"/>
      <c r="C25" s="27"/>
      <c r="D25" s="28"/>
      <c r="E25" s="28"/>
      <c r="F25" s="29"/>
      <c r="G25" s="29" t="s">
        <v>79</v>
      </c>
      <c r="H25" s="23" t="s">
        <v>81</v>
      </c>
      <c r="I25" s="24">
        <v>65689000</v>
      </c>
      <c r="J25" s="24">
        <v>2169000</v>
      </c>
      <c r="K25" s="25">
        <f t="shared" si="2"/>
        <v>3.3019226963418533</v>
      </c>
      <c r="L25" s="24">
        <v>5120000</v>
      </c>
      <c r="M25" s="25">
        <f t="shared" si="3"/>
        <v>7.7943034602444854</v>
      </c>
      <c r="N25" s="24">
        <v>58400000</v>
      </c>
      <c r="O25" s="25">
        <f t="shared" si="0"/>
        <v>88.90377384341366</v>
      </c>
      <c r="P25" s="24">
        <v>0</v>
      </c>
      <c r="Q25" s="25">
        <f t="shared" si="1"/>
        <v>0</v>
      </c>
      <c r="R25" s="4"/>
    </row>
    <row r="26" spans="1:19" ht="28.5" x14ac:dyDescent="0.2">
      <c r="A26" s="28"/>
      <c r="B26" s="27"/>
      <c r="C26" s="27"/>
      <c r="D26" s="28"/>
      <c r="E26" s="28"/>
      <c r="F26" s="29"/>
      <c r="G26" s="29"/>
      <c r="H26" s="23" t="s">
        <v>80</v>
      </c>
      <c r="I26" s="24">
        <v>237563800</v>
      </c>
      <c r="J26" s="24">
        <v>45550000</v>
      </c>
      <c r="K26" s="25">
        <f t="shared" si="2"/>
        <v>19.173796681144182</v>
      </c>
      <c r="L26" s="24">
        <v>108500000</v>
      </c>
      <c r="M26" s="25">
        <f t="shared" si="3"/>
        <v>45.671941600530047</v>
      </c>
      <c r="N26" s="24">
        <v>70400000</v>
      </c>
      <c r="O26" s="25">
        <f t="shared" si="0"/>
        <v>29.634144596104289</v>
      </c>
      <c r="P26" s="24">
        <v>13113800</v>
      </c>
      <c r="Q26" s="25">
        <f t="shared" si="1"/>
        <v>5.5201171222214827</v>
      </c>
      <c r="R26" s="4"/>
    </row>
    <row r="27" spans="1:19" ht="28.5" x14ac:dyDescent="0.2">
      <c r="A27" s="28"/>
      <c r="B27" s="27"/>
      <c r="C27" s="27"/>
      <c r="D27" s="28"/>
      <c r="E27" s="28"/>
      <c r="F27" s="29"/>
      <c r="G27" s="29"/>
      <c r="H27" s="23" t="s">
        <v>82</v>
      </c>
      <c r="I27" s="24">
        <v>107505375</v>
      </c>
      <c r="J27" s="24">
        <v>0</v>
      </c>
      <c r="K27" s="25">
        <f t="shared" si="2"/>
        <v>0</v>
      </c>
      <c r="L27" s="24">
        <v>103835875</v>
      </c>
      <c r="M27" s="25">
        <f t="shared" si="3"/>
        <v>96.586682293792293</v>
      </c>
      <c r="N27" s="24">
        <v>3669500</v>
      </c>
      <c r="O27" s="25">
        <f t="shared" si="0"/>
        <v>3.4133177062077129</v>
      </c>
      <c r="P27" s="24">
        <v>0</v>
      </c>
      <c r="Q27" s="25">
        <f t="shared" si="1"/>
        <v>0</v>
      </c>
      <c r="R27" s="4"/>
    </row>
    <row r="28" spans="1:19" ht="31.5" customHeight="1" x14ac:dyDescent="0.2">
      <c r="A28" s="28"/>
      <c r="B28" s="27"/>
      <c r="C28" s="27"/>
      <c r="D28" s="28"/>
      <c r="E28" s="28"/>
      <c r="F28" s="29"/>
      <c r="G28" s="29"/>
      <c r="H28" s="23" t="s">
        <v>83</v>
      </c>
      <c r="I28" s="24">
        <v>352315000</v>
      </c>
      <c r="J28" s="24">
        <v>128057500</v>
      </c>
      <c r="K28" s="25">
        <f t="shared" si="2"/>
        <v>36.347444758241913</v>
      </c>
      <c r="L28" s="24">
        <v>6498250</v>
      </c>
      <c r="M28" s="25">
        <f t="shared" si="3"/>
        <v>1.8444431829470784</v>
      </c>
      <c r="N28" s="24">
        <v>51680000</v>
      </c>
      <c r="O28" s="25">
        <f t="shared" si="0"/>
        <v>14.668691369938832</v>
      </c>
      <c r="P28" s="24">
        <v>166079250</v>
      </c>
      <c r="Q28" s="25">
        <f t="shared" si="1"/>
        <v>47.139420688872171</v>
      </c>
      <c r="R28" s="4"/>
      <c r="S28" s="4"/>
    </row>
    <row r="29" spans="1:19" x14ac:dyDescent="0.2">
      <c r="A29" s="28"/>
      <c r="B29" s="27"/>
      <c r="C29" s="27" t="s">
        <v>16</v>
      </c>
      <c r="D29" s="28" t="s">
        <v>11</v>
      </c>
      <c r="E29" s="28">
        <v>100</v>
      </c>
      <c r="F29" s="29" t="s">
        <v>26</v>
      </c>
      <c r="G29" s="29" t="s">
        <v>48</v>
      </c>
      <c r="H29" s="23" t="s">
        <v>49</v>
      </c>
      <c r="I29" s="24">
        <v>215769700</v>
      </c>
      <c r="J29" s="24">
        <v>15000000</v>
      </c>
      <c r="K29" s="25">
        <f t="shared" si="2"/>
        <v>6.9518565396346199</v>
      </c>
      <c r="L29" s="24">
        <v>200769700</v>
      </c>
      <c r="M29" s="25">
        <f t="shared" si="3"/>
        <v>93.048143460365381</v>
      </c>
      <c r="N29" s="24">
        <v>0</v>
      </c>
      <c r="O29" s="25">
        <f t="shared" si="0"/>
        <v>0</v>
      </c>
      <c r="P29" s="24">
        <v>0</v>
      </c>
      <c r="Q29" s="25">
        <f t="shared" si="1"/>
        <v>0</v>
      </c>
      <c r="R29" s="4"/>
    </row>
    <row r="30" spans="1:19" x14ac:dyDescent="0.2">
      <c r="A30" s="28"/>
      <c r="B30" s="27"/>
      <c r="C30" s="27"/>
      <c r="D30" s="28"/>
      <c r="E30" s="28"/>
      <c r="F30" s="29"/>
      <c r="G30" s="29"/>
      <c r="H30" s="23" t="s">
        <v>50</v>
      </c>
      <c r="I30" s="24">
        <v>113700000</v>
      </c>
      <c r="J30" s="24">
        <v>17137500</v>
      </c>
      <c r="K30" s="25">
        <f t="shared" si="2"/>
        <v>15.072559366754618</v>
      </c>
      <c r="L30" s="24">
        <v>5237500</v>
      </c>
      <c r="M30" s="25">
        <f t="shared" si="3"/>
        <v>4.6064204045734387</v>
      </c>
      <c r="N30" s="24">
        <v>45537500</v>
      </c>
      <c r="O30" s="25">
        <f t="shared" si="0"/>
        <v>40.050571679859281</v>
      </c>
      <c r="P30" s="24">
        <v>45787500</v>
      </c>
      <c r="Q30" s="25">
        <f t="shared" si="1"/>
        <v>40.270448548812666</v>
      </c>
      <c r="R30" s="4"/>
    </row>
    <row r="31" spans="1:19" x14ac:dyDescent="0.2">
      <c r="A31" s="28"/>
      <c r="B31" s="27"/>
      <c r="C31" s="27"/>
      <c r="D31" s="28"/>
      <c r="E31" s="28"/>
      <c r="F31" s="29"/>
      <c r="G31" s="29"/>
      <c r="H31" s="23" t="s">
        <v>51</v>
      </c>
      <c r="I31" s="24">
        <v>4450312500</v>
      </c>
      <c r="J31" s="24">
        <v>1048670625</v>
      </c>
      <c r="K31" s="25">
        <f t="shared" si="2"/>
        <v>23.56397724878871</v>
      </c>
      <c r="L31" s="24">
        <v>1061870625</v>
      </c>
      <c r="M31" s="25">
        <f t="shared" si="3"/>
        <v>23.860585633031388</v>
      </c>
      <c r="N31" s="24">
        <v>1236100625</v>
      </c>
      <c r="O31" s="25">
        <f t="shared" si="0"/>
        <v>27.775591601713362</v>
      </c>
      <c r="P31" s="24">
        <v>1103670625</v>
      </c>
      <c r="Q31" s="25">
        <f t="shared" si="1"/>
        <v>24.79984551646654</v>
      </c>
      <c r="R31" s="4"/>
    </row>
    <row r="32" spans="1:19" x14ac:dyDescent="0.2">
      <c r="A32" s="28"/>
      <c r="B32" s="27"/>
      <c r="C32" s="27"/>
      <c r="D32" s="28"/>
      <c r="E32" s="28"/>
      <c r="F32" s="29"/>
      <c r="G32" s="29"/>
      <c r="H32" s="23" t="s">
        <v>52</v>
      </c>
      <c r="I32" s="24">
        <v>2578131000</v>
      </c>
      <c r="J32" s="24">
        <v>599993000</v>
      </c>
      <c r="K32" s="25">
        <f t="shared" si="2"/>
        <v>23.272401596350221</v>
      </c>
      <c r="L32" s="24">
        <v>905012500</v>
      </c>
      <c r="M32" s="25">
        <f t="shared" si="3"/>
        <v>35.103433456251835</v>
      </c>
      <c r="N32" s="24">
        <v>676633000</v>
      </c>
      <c r="O32" s="25">
        <f t="shared" si="0"/>
        <v>26.245097708378669</v>
      </c>
      <c r="P32" s="24">
        <v>396492500</v>
      </c>
      <c r="Q32" s="25">
        <f t="shared" si="1"/>
        <v>15.379067239019273</v>
      </c>
      <c r="R32" s="4"/>
    </row>
    <row r="33" spans="1:18" ht="28.5" x14ac:dyDescent="0.2">
      <c r="A33" s="28"/>
      <c r="B33" s="27"/>
      <c r="C33" s="27"/>
      <c r="D33" s="28"/>
      <c r="E33" s="28"/>
      <c r="F33" s="29"/>
      <c r="G33" s="29"/>
      <c r="H33" s="23" t="s">
        <v>53</v>
      </c>
      <c r="I33" s="24">
        <v>38400000</v>
      </c>
      <c r="J33" s="24">
        <v>20680000</v>
      </c>
      <c r="K33" s="25">
        <f t="shared" si="2"/>
        <v>53.854166666666671</v>
      </c>
      <c r="L33" s="24">
        <v>8860000</v>
      </c>
      <c r="M33" s="25">
        <f t="shared" si="3"/>
        <v>23.072916666666668</v>
      </c>
      <c r="N33" s="24">
        <v>2000000</v>
      </c>
      <c r="O33" s="25">
        <f t="shared" si="0"/>
        <v>5.2083333333333339</v>
      </c>
      <c r="P33" s="24">
        <v>6860000</v>
      </c>
      <c r="Q33" s="25">
        <f t="shared" si="1"/>
        <v>17.864583333333332</v>
      </c>
      <c r="R33" s="4"/>
    </row>
    <row r="34" spans="1:18" ht="42.75" x14ac:dyDescent="0.2">
      <c r="A34" s="28"/>
      <c r="B34" s="27"/>
      <c r="C34" s="27"/>
      <c r="D34" s="28"/>
      <c r="E34" s="28"/>
      <c r="F34" s="29"/>
      <c r="G34" s="29"/>
      <c r="H34" s="23" t="s">
        <v>54</v>
      </c>
      <c r="I34" s="24">
        <v>998698000</v>
      </c>
      <c r="J34" s="24">
        <v>194634000</v>
      </c>
      <c r="K34" s="25">
        <f t="shared" si="2"/>
        <v>19.488774384248291</v>
      </c>
      <c r="L34" s="24">
        <v>534511700</v>
      </c>
      <c r="M34" s="25">
        <f t="shared" si="3"/>
        <v>53.520854152106047</v>
      </c>
      <c r="N34" s="24">
        <v>204672800</v>
      </c>
      <c r="O34" s="25">
        <f t="shared" si="0"/>
        <v>20.49396314000829</v>
      </c>
      <c r="P34" s="24">
        <v>64879500</v>
      </c>
      <c r="Q34" s="25">
        <f t="shared" si="1"/>
        <v>6.4964083236373762</v>
      </c>
      <c r="R34" s="4"/>
    </row>
    <row r="35" spans="1:18" ht="28.5" x14ac:dyDescent="0.2">
      <c r="A35" s="28"/>
      <c r="B35" s="27"/>
      <c r="C35" s="27"/>
      <c r="D35" s="28"/>
      <c r="E35" s="28"/>
      <c r="F35" s="29"/>
      <c r="G35" s="29"/>
      <c r="H35" s="23" t="s">
        <v>55</v>
      </c>
      <c r="I35" s="24">
        <v>148594000</v>
      </c>
      <c r="J35" s="24">
        <v>0</v>
      </c>
      <c r="K35" s="25">
        <f t="shared" si="2"/>
        <v>0</v>
      </c>
      <c r="L35" s="24">
        <v>260000</v>
      </c>
      <c r="M35" s="25">
        <f t="shared" si="3"/>
        <v>0.17497341750003365</v>
      </c>
      <c r="N35" s="24">
        <v>524000</v>
      </c>
      <c r="O35" s="25">
        <f t="shared" si="0"/>
        <v>0.35263873373083704</v>
      </c>
      <c r="P35" s="24">
        <v>147810000</v>
      </c>
      <c r="Q35" s="25">
        <f t="shared" si="1"/>
        <v>99.472387848769131</v>
      </c>
      <c r="R35" s="4"/>
    </row>
    <row r="36" spans="1:18" ht="28.5" x14ac:dyDescent="0.2">
      <c r="A36" s="28" t="s">
        <v>22</v>
      </c>
      <c r="B36" s="27" t="s">
        <v>94</v>
      </c>
      <c r="C36" s="27" t="s">
        <v>17</v>
      </c>
      <c r="D36" s="28" t="s">
        <v>18</v>
      </c>
      <c r="E36" s="28">
        <v>77</v>
      </c>
      <c r="F36" s="27" t="s">
        <v>27</v>
      </c>
      <c r="G36" s="29" t="s">
        <v>60</v>
      </c>
      <c r="H36" s="23" t="s">
        <v>56</v>
      </c>
      <c r="I36" s="24">
        <v>24187500</v>
      </c>
      <c r="J36" s="24">
        <v>3287500</v>
      </c>
      <c r="K36" s="25">
        <f t="shared" si="2"/>
        <v>13.591731266149869</v>
      </c>
      <c r="L36" s="24">
        <v>0</v>
      </c>
      <c r="M36" s="25">
        <f t="shared" si="3"/>
        <v>0</v>
      </c>
      <c r="N36" s="24">
        <v>20900000</v>
      </c>
      <c r="O36" s="25">
        <f t="shared" si="0"/>
        <v>86.408268733850122</v>
      </c>
      <c r="P36" s="24">
        <v>0</v>
      </c>
      <c r="Q36" s="25">
        <f t="shared" si="1"/>
        <v>0</v>
      </c>
      <c r="R36" s="4"/>
    </row>
    <row r="37" spans="1:18" x14ac:dyDescent="0.2">
      <c r="A37" s="28"/>
      <c r="B37" s="27"/>
      <c r="C37" s="27"/>
      <c r="D37" s="28"/>
      <c r="E37" s="28"/>
      <c r="F37" s="27"/>
      <c r="G37" s="29"/>
      <c r="H37" s="23" t="s">
        <v>57</v>
      </c>
      <c r="I37" s="24">
        <v>14625000</v>
      </c>
      <c r="J37" s="24">
        <v>1625000</v>
      </c>
      <c r="K37" s="25">
        <f t="shared" si="2"/>
        <v>11.111111111111111</v>
      </c>
      <c r="L37" s="24">
        <v>0</v>
      </c>
      <c r="M37" s="25">
        <f t="shared" si="3"/>
        <v>0</v>
      </c>
      <c r="N37" s="24">
        <v>13000000</v>
      </c>
      <c r="O37" s="25">
        <f t="shared" si="0"/>
        <v>88.888888888888886</v>
      </c>
      <c r="P37" s="24">
        <v>0</v>
      </c>
      <c r="Q37" s="25">
        <f t="shared" si="1"/>
        <v>0</v>
      </c>
      <c r="R37" s="4"/>
    </row>
    <row r="38" spans="1:18" ht="28.5" x14ac:dyDescent="0.2">
      <c r="A38" s="28"/>
      <c r="B38" s="27"/>
      <c r="C38" s="27" t="s">
        <v>19</v>
      </c>
      <c r="D38" s="28" t="s">
        <v>96</v>
      </c>
      <c r="E38" s="28">
        <v>79.5</v>
      </c>
      <c r="F38" s="27" t="s">
        <v>27</v>
      </c>
      <c r="G38" s="26" t="s">
        <v>58</v>
      </c>
      <c r="H38" s="23" t="s">
        <v>59</v>
      </c>
      <c r="I38" s="24">
        <v>23500555085</v>
      </c>
      <c r="J38" s="24">
        <v>5712467593</v>
      </c>
      <c r="K38" s="25">
        <f t="shared" si="2"/>
        <v>24.307798570452363</v>
      </c>
      <c r="L38" s="24">
        <v>6411212845</v>
      </c>
      <c r="M38" s="25">
        <f t="shared" si="3"/>
        <v>27.281112389945918</v>
      </c>
      <c r="N38" s="24">
        <v>5688437324</v>
      </c>
      <c r="O38" s="25">
        <f t="shared" si="0"/>
        <v>24.20554452192847</v>
      </c>
      <c r="P38" s="24">
        <v>5688437323</v>
      </c>
      <c r="Q38" s="25">
        <f t="shared" si="1"/>
        <v>24.205544517673253</v>
      </c>
      <c r="R38" s="4"/>
    </row>
    <row r="39" spans="1:18" x14ac:dyDescent="0.2">
      <c r="A39" s="28"/>
      <c r="B39" s="27"/>
      <c r="C39" s="27"/>
      <c r="D39" s="28"/>
      <c r="E39" s="28"/>
      <c r="F39" s="27"/>
      <c r="G39" s="29" t="s">
        <v>61</v>
      </c>
      <c r="H39" s="23" t="s">
        <v>62</v>
      </c>
      <c r="I39" s="24">
        <v>219830700</v>
      </c>
      <c r="J39" s="24">
        <v>35163165</v>
      </c>
      <c r="K39" s="25">
        <f t="shared" si="2"/>
        <v>15.995566133392652</v>
      </c>
      <c r="L39" s="24">
        <v>62917695</v>
      </c>
      <c r="M39" s="25">
        <f t="shared" si="3"/>
        <v>28.620977415802251</v>
      </c>
      <c r="N39" s="24">
        <v>83802800</v>
      </c>
      <c r="O39" s="25">
        <f t="shared" si="0"/>
        <v>38.12151805912459</v>
      </c>
      <c r="P39" s="24">
        <v>37947040</v>
      </c>
      <c r="Q39" s="25">
        <f t="shared" si="1"/>
        <v>17.261938391680506</v>
      </c>
      <c r="R39" s="4"/>
    </row>
    <row r="40" spans="1:18" x14ac:dyDescent="0.2">
      <c r="A40" s="28"/>
      <c r="B40" s="27"/>
      <c r="C40" s="27"/>
      <c r="D40" s="28"/>
      <c r="E40" s="28"/>
      <c r="F40" s="27"/>
      <c r="G40" s="29"/>
      <c r="H40" s="23" t="s">
        <v>63</v>
      </c>
      <c r="I40" s="24">
        <v>640290000</v>
      </c>
      <c r="J40" s="24">
        <v>128030000</v>
      </c>
      <c r="K40" s="25">
        <f t="shared" si="2"/>
        <v>19.995626981523998</v>
      </c>
      <c r="L40" s="24">
        <v>224109000</v>
      </c>
      <c r="M40" s="25">
        <f t="shared" si="3"/>
        <v>35.001171344234642</v>
      </c>
      <c r="N40" s="24">
        <v>160117000</v>
      </c>
      <c r="O40" s="25">
        <f t="shared" si="0"/>
        <v>25.006949975792221</v>
      </c>
      <c r="P40" s="24">
        <v>128034000</v>
      </c>
      <c r="Q40" s="25">
        <f t="shared" si="1"/>
        <v>19.996251698449143</v>
      </c>
      <c r="R40" s="4"/>
    </row>
    <row r="41" spans="1:18" x14ac:dyDescent="0.2">
      <c r="A41" s="28"/>
      <c r="B41" s="27"/>
      <c r="C41" s="27"/>
      <c r="D41" s="28"/>
      <c r="E41" s="28"/>
      <c r="F41" s="27"/>
      <c r="G41" s="29"/>
      <c r="H41" s="23" t="s">
        <v>64</v>
      </c>
      <c r="I41" s="24">
        <v>324047000</v>
      </c>
      <c r="J41" s="24">
        <v>66824250</v>
      </c>
      <c r="K41" s="25">
        <f t="shared" si="2"/>
        <v>20.621777087891573</v>
      </c>
      <c r="L41" s="24">
        <v>66824250</v>
      </c>
      <c r="M41" s="25">
        <f t="shared" si="3"/>
        <v>20.621777087891573</v>
      </c>
      <c r="N41" s="24">
        <v>116824250</v>
      </c>
      <c r="O41" s="25">
        <f t="shared" si="0"/>
        <v>36.051637571093082</v>
      </c>
      <c r="P41" s="24">
        <v>73574250</v>
      </c>
      <c r="Q41" s="25">
        <f t="shared" si="1"/>
        <v>22.704808253123776</v>
      </c>
      <c r="R41" s="4"/>
    </row>
    <row r="42" spans="1:18" ht="28.5" x14ac:dyDescent="0.2">
      <c r="A42" s="28"/>
      <c r="B42" s="27"/>
      <c r="C42" s="27"/>
      <c r="D42" s="28"/>
      <c r="E42" s="28"/>
      <c r="F42" s="27"/>
      <c r="G42" s="29"/>
      <c r="H42" s="23" t="s">
        <v>65</v>
      </c>
      <c r="I42" s="24">
        <v>800016000</v>
      </c>
      <c r="J42" s="24">
        <v>159905000</v>
      </c>
      <c r="K42" s="25">
        <f t="shared" si="2"/>
        <v>19.987725245495088</v>
      </c>
      <c r="L42" s="24">
        <v>280006000</v>
      </c>
      <c r="M42" s="25">
        <f t="shared" si="3"/>
        <v>35.000049999000019</v>
      </c>
      <c r="N42" s="24">
        <v>200100000</v>
      </c>
      <c r="O42" s="25">
        <f t="shared" si="0"/>
        <v>25.011999760004798</v>
      </c>
      <c r="P42" s="24">
        <v>160005000</v>
      </c>
      <c r="Q42" s="25">
        <f t="shared" si="1"/>
        <v>20.000224995500091</v>
      </c>
      <c r="R42" s="4"/>
    </row>
    <row r="43" spans="1:18" ht="28.5" x14ac:dyDescent="0.2">
      <c r="A43" s="28"/>
      <c r="B43" s="27"/>
      <c r="C43" s="27"/>
      <c r="D43" s="28"/>
      <c r="E43" s="28"/>
      <c r="F43" s="27"/>
      <c r="G43" s="27" t="s">
        <v>66</v>
      </c>
      <c r="H43" s="23" t="s">
        <v>67</v>
      </c>
      <c r="I43" s="24">
        <v>24727295000</v>
      </c>
      <c r="J43" s="24">
        <v>6175473750</v>
      </c>
      <c r="K43" s="25">
        <f t="shared" si="2"/>
        <v>24.974319876072173</v>
      </c>
      <c r="L43" s="24">
        <v>6175473750</v>
      </c>
      <c r="M43" s="25">
        <f t="shared" si="3"/>
        <v>24.974319876072173</v>
      </c>
      <c r="N43" s="24">
        <v>6175473750</v>
      </c>
      <c r="O43" s="25">
        <f t="shared" si="0"/>
        <v>24.974319876072173</v>
      </c>
      <c r="P43" s="24">
        <v>6200873750</v>
      </c>
      <c r="Q43" s="25">
        <f t="shared" si="1"/>
        <v>25.07704037178349</v>
      </c>
      <c r="R43" s="4"/>
    </row>
    <row r="44" spans="1:18" ht="15.75" customHeight="1" x14ac:dyDescent="0.2">
      <c r="A44" s="28"/>
      <c r="B44" s="27"/>
      <c r="C44" s="27"/>
      <c r="D44" s="28"/>
      <c r="E44" s="28"/>
      <c r="F44" s="27"/>
      <c r="G44" s="27"/>
      <c r="H44" s="23" t="s">
        <v>68</v>
      </c>
      <c r="I44" s="24">
        <v>2024537800</v>
      </c>
      <c r="J44" s="24">
        <v>496184450</v>
      </c>
      <c r="K44" s="25">
        <f t="shared" si="2"/>
        <v>24.50852979875209</v>
      </c>
      <c r="L44" s="24">
        <v>535984450</v>
      </c>
      <c r="M44" s="25">
        <f t="shared" si="3"/>
        <v>26.474410603743731</v>
      </c>
      <c r="N44" s="24">
        <v>496184450</v>
      </c>
      <c r="O44" s="25">
        <f t="shared" si="0"/>
        <v>24.50852979875209</v>
      </c>
      <c r="P44" s="24">
        <v>496184450</v>
      </c>
      <c r="Q44" s="25">
        <f t="shared" si="1"/>
        <v>24.50852979875209</v>
      </c>
      <c r="R44" s="4"/>
    </row>
    <row r="45" spans="1:18" ht="28.5" x14ac:dyDescent="0.2">
      <c r="A45" s="28"/>
      <c r="B45" s="27"/>
      <c r="C45" s="27"/>
      <c r="D45" s="28"/>
      <c r="E45" s="28"/>
      <c r="F45" s="27"/>
      <c r="G45" s="29" t="s">
        <v>84</v>
      </c>
      <c r="H45" s="23" t="s">
        <v>69</v>
      </c>
      <c r="I45" s="24">
        <v>7030978450</v>
      </c>
      <c r="J45" s="24">
        <v>5042125000</v>
      </c>
      <c r="K45" s="25">
        <f t="shared" si="2"/>
        <v>71.712991809838357</v>
      </c>
      <c r="L45" s="24">
        <v>1466869950</v>
      </c>
      <c r="M45" s="25">
        <f t="shared" si="3"/>
        <v>20.862956136638424</v>
      </c>
      <c r="N45" s="24">
        <v>521983500</v>
      </c>
      <c r="O45" s="25">
        <f t="shared" si="0"/>
        <v>7.4240520535232193</v>
      </c>
      <c r="P45" s="24">
        <v>0</v>
      </c>
      <c r="Q45" s="25">
        <f t="shared" si="1"/>
        <v>0</v>
      </c>
      <c r="R45" s="4"/>
    </row>
    <row r="46" spans="1:18" x14ac:dyDescent="0.2">
      <c r="A46" s="28"/>
      <c r="B46" s="27"/>
      <c r="C46" s="27"/>
      <c r="D46" s="28"/>
      <c r="E46" s="28"/>
      <c r="F46" s="27"/>
      <c r="G46" s="29"/>
      <c r="H46" s="23" t="s">
        <v>70</v>
      </c>
      <c r="I46" s="24">
        <v>1595578700</v>
      </c>
      <c r="J46" s="24">
        <v>0</v>
      </c>
      <c r="K46" s="25">
        <f t="shared" si="2"/>
        <v>0</v>
      </c>
      <c r="L46" s="24">
        <v>178437600</v>
      </c>
      <c r="M46" s="25">
        <f t="shared" si="3"/>
        <v>11.183252822314563</v>
      </c>
      <c r="N46" s="24">
        <v>1417141100</v>
      </c>
      <c r="O46" s="25">
        <f t="shared" si="0"/>
        <v>88.816747177685443</v>
      </c>
      <c r="P46" s="24">
        <v>0</v>
      </c>
      <c r="Q46" s="25">
        <f t="shared" si="1"/>
        <v>0</v>
      </c>
      <c r="R46" s="4"/>
    </row>
    <row r="47" spans="1:18" x14ac:dyDescent="0.2">
      <c r="A47" s="28"/>
      <c r="B47" s="27"/>
      <c r="C47" s="27"/>
      <c r="D47" s="28"/>
      <c r="E47" s="28"/>
      <c r="F47" s="27"/>
      <c r="G47" s="29"/>
      <c r="H47" s="23" t="s">
        <v>71</v>
      </c>
      <c r="I47" s="24">
        <v>2409470500</v>
      </c>
      <c r="J47" s="24">
        <v>424500000</v>
      </c>
      <c r="K47" s="25">
        <f t="shared" si="2"/>
        <v>17.617978721881013</v>
      </c>
      <c r="L47" s="24">
        <v>896983700</v>
      </c>
      <c r="M47" s="25">
        <f t="shared" si="3"/>
        <v>37.227419883331216</v>
      </c>
      <c r="N47" s="24">
        <v>1087986800</v>
      </c>
      <c r="O47" s="25">
        <f t="shared" si="0"/>
        <v>45.154601394787775</v>
      </c>
      <c r="P47" s="24">
        <v>0</v>
      </c>
      <c r="Q47" s="25">
        <f t="shared" si="1"/>
        <v>0</v>
      </c>
      <c r="R47" s="4"/>
    </row>
    <row r="48" spans="1:18" ht="42.75" x14ac:dyDescent="0.2">
      <c r="A48" s="28"/>
      <c r="B48" s="27"/>
      <c r="C48" s="27"/>
      <c r="D48" s="28"/>
      <c r="E48" s="28"/>
      <c r="F48" s="27"/>
      <c r="G48" s="29" t="s">
        <v>72</v>
      </c>
      <c r="H48" s="23" t="s">
        <v>73</v>
      </c>
      <c r="I48" s="24">
        <v>426821155</v>
      </c>
      <c r="J48" s="24">
        <v>106705300</v>
      </c>
      <c r="K48" s="25">
        <f t="shared" si="2"/>
        <v>25.000002635764385</v>
      </c>
      <c r="L48" s="24">
        <v>106705300</v>
      </c>
      <c r="M48" s="25">
        <f t="shared" si="3"/>
        <v>25.000002635764385</v>
      </c>
      <c r="N48" s="24">
        <v>106705300</v>
      </c>
      <c r="O48" s="25">
        <f t="shared" si="0"/>
        <v>25.000002635764385</v>
      </c>
      <c r="P48" s="24">
        <v>106705255</v>
      </c>
      <c r="Q48" s="25">
        <f t="shared" si="1"/>
        <v>24.999992092706837</v>
      </c>
      <c r="R48" s="4"/>
    </row>
    <row r="49" spans="1:20" x14ac:dyDescent="0.2">
      <c r="A49" s="28"/>
      <c r="B49" s="27"/>
      <c r="C49" s="27"/>
      <c r="D49" s="28"/>
      <c r="E49" s="28"/>
      <c r="F49" s="27"/>
      <c r="G49" s="29"/>
      <c r="H49" s="23" t="s">
        <v>74</v>
      </c>
      <c r="I49" s="24">
        <v>95460000</v>
      </c>
      <c r="J49" s="24">
        <v>19089000</v>
      </c>
      <c r="K49" s="25">
        <f t="shared" si="2"/>
        <v>19.996857322438718</v>
      </c>
      <c r="L49" s="24">
        <v>33411000</v>
      </c>
      <c r="M49" s="25">
        <f t="shared" si="3"/>
        <v>35</v>
      </c>
      <c r="N49" s="24">
        <v>23865000</v>
      </c>
      <c r="O49" s="25">
        <f t="shared" si="0"/>
        <v>25</v>
      </c>
      <c r="P49" s="24">
        <v>19095000</v>
      </c>
      <c r="Q49" s="25">
        <f t="shared" si="1"/>
        <v>20.003142677561282</v>
      </c>
      <c r="R49" s="4"/>
    </row>
    <row r="50" spans="1:20" ht="28.5" x14ac:dyDescent="0.2">
      <c r="A50" s="28"/>
      <c r="B50" s="27"/>
      <c r="C50" s="27"/>
      <c r="D50" s="28"/>
      <c r="E50" s="28"/>
      <c r="F50" s="27"/>
      <c r="G50" s="29"/>
      <c r="H50" s="23" t="s">
        <v>75</v>
      </c>
      <c r="I50" s="24">
        <v>345182750</v>
      </c>
      <c r="J50" s="24">
        <v>49208000</v>
      </c>
      <c r="K50" s="25">
        <f t="shared" si="2"/>
        <v>14.25563705022919</v>
      </c>
      <c r="L50" s="24">
        <v>185544750</v>
      </c>
      <c r="M50" s="25">
        <f t="shared" si="3"/>
        <v>53.752613651754032</v>
      </c>
      <c r="N50" s="24">
        <v>61380000</v>
      </c>
      <c r="O50" s="25">
        <f t="shared" si="0"/>
        <v>17.781885102891149</v>
      </c>
      <c r="P50" s="24">
        <v>49050000</v>
      </c>
      <c r="Q50" s="25">
        <f t="shared" si="1"/>
        <v>14.209864195125627</v>
      </c>
      <c r="R50" s="4"/>
    </row>
    <row r="51" spans="1:20" ht="28.5" x14ac:dyDescent="0.2">
      <c r="A51" s="28"/>
      <c r="B51" s="27"/>
      <c r="C51" s="27"/>
      <c r="D51" s="28"/>
      <c r="E51" s="28"/>
      <c r="F51" s="27"/>
      <c r="G51" s="29"/>
      <c r="H51" s="23" t="s">
        <v>76</v>
      </c>
      <c r="I51" s="24">
        <v>35000000</v>
      </c>
      <c r="J51" s="24">
        <v>6750000</v>
      </c>
      <c r="K51" s="25">
        <f t="shared" si="2"/>
        <v>19.285714285714288</v>
      </c>
      <c r="L51" s="24">
        <v>13070000</v>
      </c>
      <c r="M51" s="25">
        <f t="shared" si="3"/>
        <v>37.342857142857142</v>
      </c>
      <c r="N51" s="24">
        <v>8436000</v>
      </c>
      <c r="O51" s="25">
        <f t="shared" si="0"/>
        <v>24.102857142857143</v>
      </c>
      <c r="P51" s="24">
        <v>6744000</v>
      </c>
      <c r="Q51" s="25">
        <f t="shared" si="1"/>
        <v>19.26857142857143</v>
      </c>
      <c r="R51" s="4"/>
    </row>
    <row r="52" spans="1:20" ht="15.75" customHeight="1" x14ac:dyDescent="0.2">
      <c r="A52" s="5"/>
      <c r="B52" s="6"/>
      <c r="C52" s="7"/>
      <c r="G52" s="8"/>
      <c r="H52" s="8"/>
      <c r="I52" s="4"/>
      <c r="J52" s="9"/>
      <c r="K52" s="10"/>
      <c r="N52" s="9"/>
      <c r="P52" s="10"/>
      <c r="Q52" s="10"/>
      <c r="R52" s="11"/>
      <c r="S52" s="11"/>
      <c r="T52" s="11"/>
    </row>
    <row r="53" spans="1:20" ht="15.75" customHeight="1" x14ac:dyDescent="0.2">
      <c r="A53" s="5"/>
      <c r="B53" s="6"/>
      <c r="C53" s="7"/>
      <c r="G53" s="8"/>
      <c r="H53" s="8"/>
      <c r="I53" s="4"/>
      <c r="J53" s="9"/>
      <c r="K53" s="10"/>
      <c r="N53" s="9"/>
      <c r="P53" s="10"/>
      <c r="Q53" s="10"/>
      <c r="R53" s="11"/>
      <c r="S53" s="11"/>
      <c r="T53" s="11"/>
    </row>
    <row r="54" spans="1:20" ht="15.75" customHeight="1" x14ac:dyDescent="0.2">
      <c r="A54" s="5"/>
      <c r="B54" s="8"/>
      <c r="C54" s="7"/>
      <c r="G54" s="8"/>
      <c r="H54" s="8"/>
      <c r="I54" s="4"/>
      <c r="J54" s="9"/>
      <c r="K54" s="10"/>
      <c r="N54" s="9" t="s">
        <v>88</v>
      </c>
      <c r="Q54" s="10"/>
      <c r="R54" s="11"/>
      <c r="S54" s="11"/>
      <c r="T54" s="11"/>
    </row>
    <row r="55" spans="1:20" ht="15.75" customHeight="1" x14ac:dyDescent="0.2">
      <c r="A55" s="5"/>
      <c r="C55" s="12"/>
      <c r="G55" s="8"/>
      <c r="H55" s="8"/>
      <c r="J55" s="9"/>
      <c r="K55" s="10"/>
      <c r="N55" s="9"/>
      <c r="Q55" s="10"/>
      <c r="R55" s="11"/>
      <c r="S55" s="11"/>
      <c r="T55" s="11"/>
    </row>
    <row r="56" spans="1:20" ht="15.75" customHeight="1" x14ac:dyDescent="0.2">
      <c r="A56" s="5"/>
      <c r="C56" s="12" t="s">
        <v>77</v>
      </c>
      <c r="G56" s="8"/>
      <c r="H56" s="8"/>
      <c r="J56" s="9"/>
      <c r="K56" s="10"/>
      <c r="N56" s="20" t="s">
        <v>89</v>
      </c>
      <c r="Q56" s="10"/>
      <c r="R56" s="11"/>
      <c r="S56" s="11"/>
      <c r="T56" s="11"/>
    </row>
    <row r="57" spans="1:20" ht="15.75" customHeight="1" x14ac:dyDescent="0.2">
      <c r="A57" s="5"/>
      <c r="C57" s="6"/>
      <c r="G57" s="8"/>
      <c r="H57" s="8"/>
      <c r="J57" s="13"/>
      <c r="K57" s="10"/>
      <c r="N57" s="20" t="s">
        <v>90</v>
      </c>
      <c r="Q57" s="10"/>
      <c r="R57" s="11"/>
      <c r="S57" s="11"/>
      <c r="T57" s="11"/>
    </row>
    <row r="58" spans="1:20" ht="15.75" customHeight="1" x14ac:dyDescent="0.2">
      <c r="C58" s="6"/>
      <c r="G58" s="8"/>
      <c r="H58" s="8"/>
      <c r="J58" s="9"/>
      <c r="K58" s="10"/>
      <c r="N58" s="20" t="s">
        <v>91</v>
      </c>
      <c r="Q58" s="10"/>
      <c r="R58" s="11"/>
      <c r="S58" s="11"/>
      <c r="T58" s="11"/>
    </row>
    <row r="59" spans="1:20" ht="15.75" customHeight="1" x14ac:dyDescent="0.2">
      <c r="C59" s="6"/>
      <c r="G59" s="8"/>
      <c r="H59" s="8"/>
      <c r="J59" s="13"/>
      <c r="K59" s="10"/>
      <c r="N59" s="20"/>
      <c r="Q59" s="10"/>
      <c r="R59" s="11"/>
      <c r="S59" s="11"/>
      <c r="T59" s="11"/>
    </row>
    <row r="60" spans="1:20" ht="15.75" customHeight="1" x14ac:dyDescent="0.2">
      <c r="C60" s="14"/>
      <c r="D60" s="15"/>
      <c r="E60" s="15"/>
      <c r="F60" s="15"/>
      <c r="G60" s="8"/>
      <c r="H60" s="8"/>
      <c r="J60" s="16"/>
      <c r="K60" s="10"/>
      <c r="N60" s="20"/>
      <c r="Q60" s="10"/>
      <c r="R60" s="11"/>
      <c r="S60" s="11"/>
      <c r="T60" s="11"/>
    </row>
    <row r="61" spans="1:20" ht="15" x14ac:dyDescent="0.2">
      <c r="C61" s="8"/>
      <c r="D61" s="13"/>
      <c r="E61" s="13"/>
      <c r="F61" s="13"/>
      <c r="G61" s="8"/>
      <c r="H61" s="8"/>
      <c r="J61" s="18"/>
      <c r="N61" s="20"/>
    </row>
    <row r="62" spans="1:20" ht="15.75" x14ac:dyDescent="0.2">
      <c r="C62" s="17" t="s">
        <v>78</v>
      </c>
      <c r="N62" s="21" t="s">
        <v>92</v>
      </c>
    </row>
    <row r="63" spans="1:20" ht="15.75" x14ac:dyDescent="0.2">
      <c r="N63" s="19" t="s">
        <v>93</v>
      </c>
    </row>
  </sheetData>
  <mergeCells count="50">
    <mergeCell ref="A1:Q1"/>
    <mergeCell ref="A2:Q2"/>
    <mergeCell ref="A3:Q3"/>
    <mergeCell ref="I5:I7"/>
    <mergeCell ref="J5:K5"/>
    <mergeCell ref="H5:H7"/>
    <mergeCell ref="L5:M5"/>
    <mergeCell ref="N5:O5"/>
    <mergeCell ref="P5:Q5"/>
    <mergeCell ref="E5:E7"/>
    <mergeCell ref="F5:F7"/>
    <mergeCell ref="G5:G7"/>
    <mergeCell ref="A5:A7"/>
    <mergeCell ref="B5:B7"/>
    <mergeCell ref="C5:C7"/>
    <mergeCell ref="D5:D7"/>
    <mergeCell ref="E8:E15"/>
    <mergeCell ref="F8:F15"/>
    <mergeCell ref="G8:G15"/>
    <mergeCell ref="C16:C28"/>
    <mergeCell ref="D16:D28"/>
    <mergeCell ref="E16:E28"/>
    <mergeCell ref="F16:F28"/>
    <mergeCell ref="G16:G21"/>
    <mergeCell ref="G22:G24"/>
    <mergeCell ref="G25:G28"/>
    <mergeCell ref="C8:C15"/>
    <mergeCell ref="D8:D15"/>
    <mergeCell ref="G43:G44"/>
    <mergeCell ref="E29:E35"/>
    <mergeCell ref="F29:F35"/>
    <mergeCell ref="G29:G35"/>
    <mergeCell ref="A36:A51"/>
    <mergeCell ref="B36:B51"/>
    <mergeCell ref="G36:G37"/>
    <mergeCell ref="G39:G42"/>
    <mergeCell ref="G45:G47"/>
    <mergeCell ref="G48:G51"/>
    <mergeCell ref="A8:A35"/>
    <mergeCell ref="B8:B35"/>
    <mergeCell ref="C29:C35"/>
    <mergeCell ref="D29:D35"/>
    <mergeCell ref="C36:C37"/>
    <mergeCell ref="F36:F37"/>
    <mergeCell ref="F38:F51"/>
    <mergeCell ref="D36:D37"/>
    <mergeCell ref="E36:E37"/>
    <mergeCell ref="C38:C51"/>
    <mergeCell ref="D38:D51"/>
    <mergeCell ref="E38:E51"/>
  </mergeCells>
  <printOptions horizontalCentered="1"/>
  <pageMargins left="0.11811023622047245" right="0.11811023622047245" top="0.74803149606299213" bottom="0.74803149606299213" header="0.31496062992125984" footer="0.31496062992125984"/>
  <pageSetup paperSize="14" scale="55" orientation="landscape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Nisrina</cp:lastModifiedBy>
  <cp:lastPrinted>2022-04-12T01:24:42Z</cp:lastPrinted>
  <dcterms:created xsi:type="dcterms:W3CDTF">2020-02-26T08:29:56Z</dcterms:created>
  <dcterms:modified xsi:type="dcterms:W3CDTF">2022-04-12T01:24:51Z</dcterms:modified>
</cp:coreProperties>
</file>