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ropbox\Doc\2024\Open Data\"/>
    </mc:Choice>
  </mc:AlternateContent>
  <xr:revisionPtr revIDLastSave="0" documentId="8_{2C5F40B4-A5B1-4CF0-ABCA-828B2AE35F52}" xr6:coauthVersionLast="47" xr6:coauthVersionMax="47" xr10:uidLastSave="{00000000-0000-0000-0000-000000000000}"/>
  <bookViews>
    <workbookView xWindow="-120" yWindow="-120" windowWidth="20730" windowHeight="11760" xr2:uid="{F3A81657-ADB4-4200-941B-42D5BC8927A5}"/>
  </bookViews>
  <sheets>
    <sheet name="Benih TW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" i="1" l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Y39" i="1"/>
  <c r="X39" i="1"/>
  <c r="W39" i="1"/>
  <c r="V39" i="1"/>
  <c r="U39" i="1"/>
  <c r="AA39" i="1" s="1"/>
  <c r="T39" i="1"/>
  <c r="Z39" i="1" s="1"/>
  <c r="Y38" i="1"/>
  <c r="X38" i="1"/>
  <c r="W38" i="1"/>
  <c r="V38" i="1"/>
  <c r="U38" i="1"/>
  <c r="AA38" i="1" s="1"/>
  <c r="T38" i="1"/>
  <c r="Z38" i="1" s="1"/>
  <c r="Y37" i="1"/>
  <c r="X37" i="1"/>
  <c r="W37" i="1"/>
  <c r="V37" i="1"/>
  <c r="U37" i="1"/>
  <c r="AA37" i="1" s="1"/>
  <c r="T37" i="1"/>
  <c r="Z37" i="1" s="1"/>
  <c r="Y36" i="1"/>
  <c r="X36" i="1"/>
  <c r="W36" i="1"/>
  <c r="V36" i="1"/>
  <c r="U36" i="1"/>
  <c r="AA36" i="1" s="1"/>
  <c r="T36" i="1"/>
  <c r="Z36" i="1" s="1"/>
  <c r="Y35" i="1"/>
  <c r="X35" i="1"/>
  <c r="W35" i="1"/>
  <c r="V35" i="1"/>
  <c r="U35" i="1"/>
  <c r="AA35" i="1" s="1"/>
  <c r="T35" i="1"/>
  <c r="Z35" i="1" s="1"/>
  <c r="Y34" i="1"/>
  <c r="Y40" i="1" s="1"/>
  <c r="X34" i="1"/>
  <c r="X40" i="1" s="1"/>
  <c r="W34" i="1"/>
  <c r="W40" i="1" s="1"/>
  <c r="V34" i="1"/>
  <c r="V40" i="1" s="1"/>
  <c r="U34" i="1"/>
  <c r="AA34" i="1" s="1"/>
  <c r="AA40" i="1" s="1"/>
  <c r="T34" i="1"/>
  <c r="Z34" i="1" s="1"/>
  <c r="Z40" i="1" s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Y30" i="1"/>
  <c r="X30" i="1"/>
  <c r="W30" i="1"/>
  <c r="V30" i="1"/>
  <c r="U30" i="1"/>
  <c r="AA30" i="1" s="1"/>
  <c r="T30" i="1"/>
  <c r="Z30" i="1" s="1"/>
  <c r="Y29" i="1"/>
  <c r="X29" i="1"/>
  <c r="W29" i="1"/>
  <c r="V29" i="1"/>
  <c r="U29" i="1"/>
  <c r="AA29" i="1" s="1"/>
  <c r="T29" i="1"/>
  <c r="Z29" i="1" s="1"/>
  <c r="Y28" i="1"/>
  <c r="X28" i="1"/>
  <c r="W28" i="1"/>
  <c r="V28" i="1"/>
  <c r="U28" i="1"/>
  <c r="AA28" i="1" s="1"/>
  <c r="T28" i="1"/>
  <c r="Z28" i="1" s="1"/>
  <c r="Y27" i="1"/>
  <c r="X27" i="1"/>
  <c r="W27" i="1"/>
  <c r="V27" i="1"/>
  <c r="U27" i="1"/>
  <c r="AA27" i="1" s="1"/>
  <c r="T27" i="1"/>
  <c r="Z27" i="1" s="1"/>
  <c r="Y26" i="1"/>
  <c r="X26" i="1"/>
  <c r="W26" i="1"/>
  <c r="V26" i="1"/>
  <c r="U26" i="1"/>
  <c r="AA26" i="1" s="1"/>
  <c r="T26" i="1"/>
  <c r="Z26" i="1" s="1"/>
  <c r="Y25" i="1"/>
  <c r="Y31" i="1" s="1"/>
  <c r="X25" i="1"/>
  <c r="X31" i="1" s="1"/>
  <c r="W25" i="1"/>
  <c r="W31" i="1" s="1"/>
  <c r="V25" i="1"/>
  <c r="V31" i="1" s="1"/>
  <c r="U25" i="1"/>
  <c r="AA25" i="1" s="1"/>
  <c r="AA31" i="1" s="1"/>
  <c r="T25" i="1"/>
  <c r="Z25" i="1" s="1"/>
  <c r="Z31" i="1" s="1"/>
  <c r="S22" i="1"/>
  <c r="S42" i="1" s="1"/>
  <c r="R22" i="1"/>
  <c r="R42" i="1" s="1"/>
  <c r="Q22" i="1"/>
  <c r="Q42" i="1" s="1"/>
  <c r="P22" i="1"/>
  <c r="P42" i="1" s="1"/>
  <c r="O22" i="1"/>
  <c r="O42" i="1" s="1"/>
  <c r="N22" i="1"/>
  <c r="N42" i="1" s="1"/>
  <c r="M22" i="1"/>
  <c r="M42" i="1" s="1"/>
  <c r="L22" i="1"/>
  <c r="L42" i="1" s="1"/>
  <c r="K22" i="1"/>
  <c r="K42" i="1" s="1"/>
  <c r="J22" i="1"/>
  <c r="J42" i="1" s="1"/>
  <c r="I22" i="1"/>
  <c r="I42" i="1" s="1"/>
  <c r="H22" i="1"/>
  <c r="H42" i="1" s="1"/>
  <c r="G22" i="1"/>
  <c r="G42" i="1" s="1"/>
  <c r="F22" i="1"/>
  <c r="F42" i="1" s="1"/>
  <c r="E22" i="1"/>
  <c r="E42" i="1" s="1"/>
  <c r="D22" i="1"/>
  <c r="D42" i="1" s="1"/>
  <c r="Y21" i="1"/>
  <c r="X21" i="1"/>
  <c r="W21" i="1"/>
  <c r="V21" i="1"/>
  <c r="U21" i="1"/>
  <c r="AA21" i="1" s="1"/>
  <c r="T21" i="1"/>
  <c r="Z21" i="1" s="1"/>
  <c r="Y20" i="1"/>
  <c r="X20" i="1"/>
  <c r="W20" i="1"/>
  <c r="V20" i="1"/>
  <c r="U20" i="1"/>
  <c r="AA20" i="1" s="1"/>
  <c r="T20" i="1"/>
  <c r="Z20" i="1" s="1"/>
  <c r="Y19" i="1"/>
  <c r="X19" i="1"/>
  <c r="W19" i="1"/>
  <c r="V19" i="1"/>
  <c r="U19" i="1"/>
  <c r="AA19" i="1" s="1"/>
  <c r="T19" i="1"/>
  <c r="Z19" i="1" s="1"/>
  <c r="Y18" i="1"/>
  <c r="X18" i="1"/>
  <c r="W18" i="1"/>
  <c r="V18" i="1"/>
  <c r="U18" i="1"/>
  <c r="AA18" i="1" s="1"/>
  <c r="T18" i="1"/>
  <c r="Z18" i="1" s="1"/>
  <c r="Y17" i="1"/>
  <c r="X17" i="1"/>
  <c r="W17" i="1"/>
  <c r="V17" i="1"/>
  <c r="U17" i="1"/>
  <c r="AA17" i="1" s="1"/>
  <c r="T17" i="1"/>
  <c r="Z17" i="1" s="1"/>
  <c r="Y16" i="1"/>
  <c r="X16" i="1"/>
  <c r="W16" i="1"/>
  <c r="V16" i="1"/>
  <c r="U16" i="1"/>
  <c r="AA16" i="1" s="1"/>
  <c r="T16" i="1"/>
  <c r="Z16" i="1" s="1"/>
  <c r="Y15" i="1"/>
  <c r="X15" i="1"/>
  <c r="W15" i="1"/>
  <c r="V15" i="1"/>
  <c r="U15" i="1"/>
  <c r="AA15" i="1" s="1"/>
  <c r="T15" i="1"/>
  <c r="Z15" i="1" s="1"/>
  <c r="Y14" i="1"/>
  <c r="X14" i="1"/>
  <c r="W14" i="1"/>
  <c r="V14" i="1"/>
  <c r="U14" i="1"/>
  <c r="AA14" i="1" s="1"/>
  <c r="T14" i="1"/>
  <c r="Z14" i="1" s="1"/>
  <c r="Y13" i="1"/>
  <c r="X13" i="1"/>
  <c r="W13" i="1"/>
  <c r="V13" i="1"/>
  <c r="U13" i="1"/>
  <c r="AA13" i="1" s="1"/>
  <c r="T13" i="1"/>
  <c r="Z13" i="1" s="1"/>
  <c r="Y12" i="1"/>
  <c r="X12" i="1"/>
  <c r="W12" i="1"/>
  <c r="V12" i="1"/>
  <c r="U12" i="1"/>
  <c r="AA12" i="1" s="1"/>
  <c r="T12" i="1"/>
  <c r="Z12" i="1" s="1"/>
  <c r="Y11" i="1"/>
  <c r="Y22" i="1" s="1"/>
  <c r="Y42" i="1" s="1"/>
  <c r="X11" i="1"/>
  <c r="X22" i="1" s="1"/>
  <c r="W11" i="1"/>
  <c r="W22" i="1" s="1"/>
  <c r="W42" i="1" s="1"/>
  <c r="V11" i="1"/>
  <c r="V22" i="1" s="1"/>
  <c r="V42" i="1" s="1"/>
  <c r="U11" i="1"/>
  <c r="AA11" i="1" s="1"/>
  <c r="AA22" i="1" s="1"/>
  <c r="AA42" i="1" s="1"/>
  <c r="T11" i="1"/>
  <c r="Z11" i="1" s="1"/>
  <c r="Z22" i="1" l="1"/>
  <c r="Z42" i="1" s="1"/>
  <c r="X42" i="1"/>
  <c r="T22" i="1"/>
  <c r="T31" i="1"/>
  <c r="U22" i="1"/>
  <c r="U31" i="1"/>
  <c r="U40" i="1"/>
  <c r="T40" i="1"/>
  <c r="T42" i="1" l="1"/>
  <c r="U42" i="1"/>
</calcChain>
</file>

<file path=xl/sharedStrings.xml><?xml version="1.0" encoding="utf-8"?>
<sst xmlns="http://schemas.openxmlformats.org/spreadsheetml/2006/main" count="99" uniqueCount="36">
  <si>
    <t>REKAPITULASI PRODUKSI BENIH IKAN</t>
  </si>
  <si>
    <t>BALAI BENIH IKAN (BBI) KAB. CILACAP</t>
  </si>
  <si>
    <t>TRIWULAN I TAHUN 2024</t>
  </si>
  <si>
    <t>No.</t>
  </si>
  <si>
    <t>Jenis Ikan</t>
  </si>
  <si>
    <t>Penjualan TW I</t>
  </si>
  <si>
    <t>Stok Benih Bulan Maret</t>
  </si>
  <si>
    <t>Produksi s/d TW I</t>
  </si>
  <si>
    <t>Majenang</t>
  </si>
  <si>
    <t>Kesugihan</t>
  </si>
  <si>
    <t>Nusawungu</t>
  </si>
  <si>
    <t>Jumlah</t>
  </si>
  <si>
    <t>Ekor</t>
  </si>
  <si>
    <t>Rp</t>
  </si>
  <si>
    <t xml:space="preserve"> G U R A M E</t>
  </si>
  <si>
    <t>-</t>
  </si>
  <si>
    <t>Telur</t>
  </si>
  <si>
    <t>Biji Oyong (0,75-2 cm)</t>
  </si>
  <si>
    <t>Kuku (2-4 cm)</t>
  </si>
  <si>
    <t>Jari/Rumamo (4-6 cm)</t>
  </si>
  <si>
    <t>Korek Bensol (6-8 cm)</t>
  </si>
  <si>
    <t>Silet (8-10 cm)</t>
  </si>
  <si>
    <t>Karcis (10-11 cm)</t>
  </si>
  <si>
    <t>Korek Kayu (11-12 cm)</t>
  </si>
  <si>
    <t>Papir (12-13 cm)</t>
  </si>
  <si>
    <t>Bks Rokok (13-15 cm)</t>
  </si>
  <si>
    <t>Konsumsi / eks Induk</t>
  </si>
  <si>
    <t xml:space="preserve"> N I L A</t>
  </si>
  <si>
    <t>1 - 3 cm</t>
  </si>
  <si>
    <t>3 - 5 cm</t>
  </si>
  <si>
    <t>5 - 7 cm</t>
  </si>
  <si>
    <t>7 - 9 cm</t>
  </si>
  <si>
    <t>9 - 12 cm</t>
  </si>
  <si>
    <t xml:space="preserve"> L E L E</t>
  </si>
  <si>
    <t>.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</si>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</sst>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9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b/>
      <sz val="12"/>
      <color theme="1"/>
      <name val="Aptos Display"/>
      <family val="1"/>
      <scheme val="major"/>
    </font>
    <font>
      <b/>
      <sz val="11"/>
      <color theme="1"/>
      <name val="Aptos Display"/>
      <family val="1"/>
      <scheme val="major"/>
    </font>
    <font>
      <b/>
      <sz val="8"/>
      <color theme="1"/>
      <name val="Aptos Display"/>
      <family val="1"/>
      <scheme val="major"/>
    </font>
    <font>
      <b/>
      <sz val="9"/>
      <color theme="1"/>
      <name val="Aptos Display"/>
      <family val="1"/>
      <scheme val="major"/>
    </font>
    <font>
      <sz val="9"/>
      <color theme="1"/>
      <name val="Aptos Display"/>
      <family val="1"/>
      <scheme val="major"/>
    </font>
    <font>
      <b/>
      <sz val="10"/>
      <color theme="1"/>
      <name val="Aptos Display"/>
      <family val="1"/>
      <scheme val="major"/>
    </font>
    <font>
      <i/>
      <sz val="9"/>
      <color theme="1"/>
      <name val="Aptos Display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41" fontId="6" fillId="4" borderId="17" xfId="1" applyFont="1" applyFill="1" applyBorder="1"/>
    <xf numFmtId="0" fontId="5" fillId="0" borderId="5" xfId="0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41" fontId="6" fillId="0" borderId="20" xfId="1" applyFont="1" applyFill="1" applyBorder="1" applyAlignment="1">
      <alignment vertical="center"/>
    </xf>
    <xf numFmtId="0" fontId="5" fillId="0" borderId="18" xfId="0" quotePrefix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18" xfId="0" quotePrefix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quotePrefix="1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8" fillId="0" borderId="22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41" fontId="5" fillId="5" borderId="11" xfId="1" applyFont="1" applyFill="1" applyBorder="1"/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0" borderId="6" xfId="0" quotePrefix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quotePrefix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41" fontId="5" fillId="3" borderId="11" xfId="1" applyFont="1" applyFill="1" applyBorder="1"/>
    <xf numFmtId="4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9961-2A6F-4C1B-8D33-CD99F825A416}">
  <sheetPr>
    <tabColor rgb="FF00B050"/>
    <pageSetUpPr fitToPage="1"/>
  </sheetPr>
  <dimension ref="A1:AA43"/>
  <sheetViews>
    <sheetView tabSelected="1" view="pageBreakPreview" zoomScaleNormal="100" zoomScaleSheetLayoutView="100" workbookViewId="0">
      <pane ySplit="8" topLeftCell="A38" activePane="bottomLeft" state="frozen"/>
      <selection activeCell="D26" sqref="D26"/>
      <selection pane="bottomLeft" activeCell="M49" sqref="M49"/>
    </sheetView>
  </sheetViews>
  <sheetFormatPr defaultRowHeight="15" x14ac:dyDescent="0.25"/>
  <cols>
    <col min="1" max="1" width="4.85546875" customWidth="1"/>
    <col min="2" max="2" width="3.140625" customWidth="1"/>
    <col min="3" max="3" width="16.7109375" bestFit="1" customWidth="1"/>
    <col min="4" max="4" width="8" bestFit="1" customWidth="1"/>
    <col min="5" max="5" width="11.5703125" bestFit="1" customWidth="1"/>
    <col min="6" max="6" width="8" bestFit="1" customWidth="1"/>
    <col min="7" max="7" width="11.5703125" bestFit="1" customWidth="1"/>
    <col min="8" max="8" width="8" bestFit="1" customWidth="1"/>
    <col min="9" max="9" width="10.5703125" bestFit="1" customWidth="1"/>
    <col min="10" max="10" width="8" bestFit="1" customWidth="1"/>
    <col min="11" max="11" width="11.5703125" bestFit="1" customWidth="1"/>
    <col min="12" max="12" width="9" bestFit="1" customWidth="1"/>
    <col min="13" max="13" width="11.5703125" bestFit="1" customWidth="1"/>
    <col min="14" max="14" width="9" bestFit="1" customWidth="1"/>
    <col min="15" max="15" width="11.5703125" bestFit="1" customWidth="1"/>
    <col min="16" max="16" width="8" bestFit="1" customWidth="1"/>
    <col min="17" max="17" width="11.5703125" bestFit="1" customWidth="1"/>
    <col min="18" max="18" width="9" bestFit="1" customWidth="1"/>
    <col min="19" max="19" width="11.5703125" bestFit="1" customWidth="1"/>
    <col min="20" max="20" width="9" bestFit="1" customWidth="1"/>
    <col min="21" max="21" width="11.5703125" bestFit="1" customWidth="1"/>
    <col min="22" max="22" width="9" bestFit="1" customWidth="1"/>
    <col min="23" max="23" width="11.5703125" bestFit="1" customWidth="1"/>
    <col min="24" max="24" width="8" bestFit="1" customWidth="1"/>
    <col min="25" max="25" width="11.5703125" bestFit="1" customWidth="1"/>
    <col min="26" max="26" width="9" bestFit="1" customWidth="1"/>
    <col min="27" max="27" width="12.5703125" bestFit="1" customWidth="1"/>
  </cols>
  <sheetData>
    <row r="1" spans="1:2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7" x14ac:dyDescent="0.25">
      <c r="A5" s="3" t="s">
        <v>3</v>
      </c>
      <c r="B5" s="4" t="s">
        <v>4</v>
      </c>
      <c r="C5" s="5"/>
      <c r="D5" s="4" t="s">
        <v>5</v>
      </c>
      <c r="E5" s="6"/>
      <c r="F5" s="6"/>
      <c r="G5" s="6"/>
      <c r="H5" s="6"/>
      <c r="I5" s="6"/>
      <c r="J5" s="6"/>
      <c r="K5" s="5"/>
      <c r="L5" s="4" t="s">
        <v>6</v>
      </c>
      <c r="M5" s="6"/>
      <c r="N5" s="6"/>
      <c r="O5" s="6"/>
      <c r="P5" s="6"/>
      <c r="Q5" s="6"/>
      <c r="R5" s="6"/>
      <c r="S5" s="5"/>
      <c r="T5" s="4" t="s">
        <v>7</v>
      </c>
      <c r="U5" s="6"/>
      <c r="V5" s="6"/>
      <c r="W5" s="6"/>
      <c r="X5" s="6"/>
      <c r="Y5" s="6"/>
      <c r="Z5" s="6"/>
      <c r="AA5" s="5"/>
    </row>
    <row r="6" spans="1:27" x14ac:dyDescent="0.25">
      <c r="A6" s="7"/>
      <c r="B6" s="8"/>
      <c r="C6" s="9"/>
      <c r="D6" s="10"/>
      <c r="E6" s="11"/>
      <c r="F6" s="11"/>
      <c r="G6" s="11"/>
      <c r="H6" s="11"/>
      <c r="I6" s="11"/>
      <c r="J6" s="11"/>
      <c r="K6" s="12"/>
      <c r="L6" s="10"/>
      <c r="M6" s="11"/>
      <c r="N6" s="11"/>
      <c r="O6" s="11"/>
      <c r="P6" s="11"/>
      <c r="Q6" s="11"/>
      <c r="R6" s="11"/>
      <c r="S6" s="12"/>
      <c r="T6" s="10"/>
      <c r="U6" s="11"/>
      <c r="V6" s="11"/>
      <c r="W6" s="11"/>
      <c r="X6" s="11"/>
      <c r="Y6" s="11"/>
      <c r="Z6" s="11"/>
      <c r="AA6" s="12"/>
    </row>
    <row r="7" spans="1:27" x14ac:dyDescent="0.25">
      <c r="A7" s="7"/>
      <c r="B7" s="8"/>
      <c r="C7" s="9"/>
      <c r="D7" s="13" t="s">
        <v>8</v>
      </c>
      <c r="E7" s="13"/>
      <c r="F7" s="13" t="s">
        <v>9</v>
      </c>
      <c r="G7" s="13"/>
      <c r="H7" s="13" t="s">
        <v>10</v>
      </c>
      <c r="I7" s="13"/>
      <c r="J7" s="14" t="s">
        <v>11</v>
      </c>
      <c r="K7" s="15"/>
      <c r="L7" s="13" t="s">
        <v>8</v>
      </c>
      <c r="M7" s="13"/>
      <c r="N7" s="13" t="s">
        <v>9</v>
      </c>
      <c r="O7" s="13"/>
      <c r="P7" s="13" t="s">
        <v>10</v>
      </c>
      <c r="Q7" s="13"/>
      <c r="R7" s="14" t="s">
        <v>11</v>
      </c>
      <c r="S7" s="15"/>
      <c r="T7" s="13" t="s">
        <v>8</v>
      </c>
      <c r="U7" s="13"/>
      <c r="V7" s="13" t="s">
        <v>9</v>
      </c>
      <c r="W7" s="13"/>
      <c r="X7" s="13" t="s">
        <v>10</v>
      </c>
      <c r="Y7" s="13"/>
      <c r="Z7" s="14" t="s">
        <v>11</v>
      </c>
      <c r="AA7" s="15"/>
    </row>
    <row r="8" spans="1:27" x14ac:dyDescent="0.25">
      <c r="A8" s="16"/>
      <c r="B8" s="10"/>
      <c r="C8" s="12"/>
      <c r="D8" s="17" t="s">
        <v>12</v>
      </c>
      <c r="E8" s="17" t="s">
        <v>13</v>
      </c>
      <c r="F8" s="17" t="s">
        <v>12</v>
      </c>
      <c r="G8" s="17" t="s">
        <v>13</v>
      </c>
      <c r="H8" s="17" t="s">
        <v>12</v>
      </c>
      <c r="I8" s="17" t="s">
        <v>13</v>
      </c>
      <c r="J8" s="17" t="s">
        <v>12</v>
      </c>
      <c r="K8" s="17" t="s">
        <v>13</v>
      </c>
      <c r="L8" s="17" t="s">
        <v>12</v>
      </c>
      <c r="M8" s="17" t="s">
        <v>13</v>
      </c>
      <c r="N8" s="17" t="s">
        <v>12</v>
      </c>
      <c r="O8" s="17" t="s">
        <v>13</v>
      </c>
      <c r="P8" s="17" t="s">
        <v>12</v>
      </c>
      <c r="Q8" s="17" t="s">
        <v>13</v>
      </c>
      <c r="R8" s="17" t="s">
        <v>12</v>
      </c>
      <c r="S8" s="17" t="s">
        <v>13</v>
      </c>
      <c r="T8" s="17" t="s">
        <v>12</v>
      </c>
      <c r="U8" s="17" t="s">
        <v>13</v>
      </c>
      <c r="V8" s="17" t="s">
        <v>12</v>
      </c>
      <c r="W8" s="17" t="s">
        <v>13</v>
      </c>
      <c r="X8" s="17" t="s">
        <v>12</v>
      </c>
      <c r="Y8" s="17" t="s">
        <v>13</v>
      </c>
      <c r="Z8" s="17" t="s">
        <v>12</v>
      </c>
      <c r="AA8" s="17" t="s">
        <v>13</v>
      </c>
    </row>
    <row r="9" spans="1:27" ht="6.75" customHeight="1" x14ac:dyDescent="0.25">
      <c r="A9" s="18"/>
      <c r="B9" s="18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1:27" x14ac:dyDescent="0.25">
      <c r="A10" s="20">
        <v>1</v>
      </c>
      <c r="B10" s="21" t="s">
        <v>14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x14ac:dyDescent="0.25">
      <c r="A11" s="24"/>
      <c r="B11" s="25" t="s">
        <v>15</v>
      </c>
      <c r="C11" s="26" t="s">
        <v>16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24570</v>
      </c>
      <c r="O11" s="27">
        <v>1719900</v>
      </c>
      <c r="P11" s="27">
        <v>0</v>
      </c>
      <c r="Q11" s="27">
        <v>0</v>
      </c>
      <c r="R11" s="27">
        <v>24570</v>
      </c>
      <c r="S11" s="27">
        <v>1719900</v>
      </c>
      <c r="T11" s="27">
        <f>D11+L11</f>
        <v>0</v>
      </c>
      <c r="U11" s="27">
        <f t="shared" ref="U11:W21" si="0">E11+M11</f>
        <v>0</v>
      </c>
      <c r="V11" s="27">
        <f t="shared" si="0"/>
        <v>24570</v>
      </c>
      <c r="W11" s="27">
        <f>G11+O11</f>
        <v>1719900</v>
      </c>
      <c r="X11" s="27">
        <f t="shared" ref="X11:Y21" si="1">H11+P11</f>
        <v>0</v>
      </c>
      <c r="Y11" s="27">
        <f t="shared" si="1"/>
        <v>0</v>
      </c>
      <c r="Z11" s="27">
        <f>T11+V11+X11</f>
        <v>24570</v>
      </c>
      <c r="AA11" s="27">
        <f>U11+W11+Y11</f>
        <v>1719900</v>
      </c>
    </row>
    <row r="12" spans="1:27" x14ac:dyDescent="0.25">
      <c r="A12" s="24"/>
      <c r="B12" s="28" t="s">
        <v>15</v>
      </c>
      <c r="C12" s="26" t="s">
        <v>17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11340</v>
      </c>
      <c r="M12" s="27">
        <v>1701000</v>
      </c>
      <c r="N12" s="27">
        <v>0</v>
      </c>
      <c r="O12" s="27">
        <v>0</v>
      </c>
      <c r="P12" s="27">
        <v>11340</v>
      </c>
      <c r="Q12" s="27">
        <v>1701000</v>
      </c>
      <c r="R12" s="27">
        <v>22680</v>
      </c>
      <c r="S12" s="27">
        <v>3402000</v>
      </c>
      <c r="T12" s="27">
        <f t="shared" ref="T12:T21" si="2">D12+L12</f>
        <v>11340</v>
      </c>
      <c r="U12" s="27">
        <f t="shared" si="0"/>
        <v>1701000</v>
      </c>
      <c r="V12" s="27">
        <f t="shared" si="0"/>
        <v>0</v>
      </c>
      <c r="W12" s="27">
        <f t="shared" si="0"/>
        <v>0</v>
      </c>
      <c r="X12" s="27">
        <f t="shared" si="1"/>
        <v>11340</v>
      </c>
      <c r="Y12" s="27">
        <f t="shared" si="1"/>
        <v>1701000</v>
      </c>
      <c r="Z12" s="27">
        <f t="shared" ref="Z12:AA21" si="3">T12+V12+X12</f>
        <v>22680</v>
      </c>
      <c r="AA12" s="27">
        <f t="shared" si="3"/>
        <v>3402000</v>
      </c>
    </row>
    <row r="13" spans="1:27" x14ac:dyDescent="0.25">
      <c r="A13" s="24"/>
      <c r="B13" s="28" t="s">
        <v>15</v>
      </c>
      <c r="C13" s="26" t="s">
        <v>18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5760</v>
      </c>
      <c r="M13" s="27">
        <v>1728000</v>
      </c>
      <c r="N13" s="27">
        <v>6480</v>
      </c>
      <c r="O13" s="27">
        <v>1944000</v>
      </c>
      <c r="P13" s="27">
        <v>0</v>
      </c>
      <c r="Q13" s="27">
        <v>0</v>
      </c>
      <c r="R13" s="27">
        <v>12240</v>
      </c>
      <c r="S13" s="27">
        <v>3672000</v>
      </c>
      <c r="T13" s="27">
        <f t="shared" si="2"/>
        <v>5760</v>
      </c>
      <c r="U13" s="27">
        <f t="shared" si="0"/>
        <v>1728000</v>
      </c>
      <c r="V13" s="27">
        <f t="shared" si="0"/>
        <v>6480</v>
      </c>
      <c r="W13" s="27">
        <f t="shared" si="0"/>
        <v>1944000</v>
      </c>
      <c r="X13" s="27">
        <f t="shared" si="1"/>
        <v>0</v>
      </c>
      <c r="Y13" s="27">
        <f t="shared" si="1"/>
        <v>0</v>
      </c>
      <c r="Z13" s="27">
        <f t="shared" si="3"/>
        <v>12240</v>
      </c>
      <c r="AA13" s="27">
        <f t="shared" si="3"/>
        <v>3672000</v>
      </c>
    </row>
    <row r="14" spans="1:27" x14ac:dyDescent="0.25">
      <c r="A14" s="24"/>
      <c r="B14" s="28" t="s">
        <v>15</v>
      </c>
      <c r="C14" s="26" t="s">
        <v>19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2772</v>
      </c>
      <c r="M14" s="27">
        <v>1386000</v>
      </c>
      <c r="N14" s="27">
        <v>1512</v>
      </c>
      <c r="O14" s="27">
        <v>756000</v>
      </c>
      <c r="P14" s="27">
        <v>0</v>
      </c>
      <c r="Q14" s="27">
        <v>0</v>
      </c>
      <c r="R14" s="27">
        <v>4284</v>
      </c>
      <c r="S14" s="27">
        <v>2142000</v>
      </c>
      <c r="T14" s="27">
        <f t="shared" si="2"/>
        <v>2772</v>
      </c>
      <c r="U14" s="27">
        <f t="shared" si="0"/>
        <v>1386000</v>
      </c>
      <c r="V14" s="27">
        <f t="shared" si="0"/>
        <v>1512</v>
      </c>
      <c r="W14" s="27">
        <f t="shared" si="0"/>
        <v>756000</v>
      </c>
      <c r="X14" s="27">
        <f t="shared" si="1"/>
        <v>0</v>
      </c>
      <c r="Y14" s="27">
        <f t="shared" si="1"/>
        <v>0</v>
      </c>
      <c r="Z14" s="27">
        <f t="shared" si="3"/>
        <v>4284</v>
      </c>
      <c r="AA14" s="27">
        <f t="shared" si="3"/>
        <v>2142000</v>
      </c>
    </row>
    <row r="15" spans="1:27" x14ac:dyDescent="0.25">
      <c r="A15" s="24"/>
      <c r="B15" s="28" t="s">
        <v>15</v>
      </c>
      <c r="C15" s="26" t="s">
        <v>20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1182</v>
      </c>
      <c r="M15" s="27">
        <v>886500</v>
      </c>
      <c r="N15" s="27">
        <v>1451</v>
      </c>
      <c r="O15" s="27">
        <v>1088250</v>
      </c>
      <c r="P15" s="27">
        <v>1882</v>
      </c>
      <c r="Q15" s="27">
        <v>1411500</v>
      </c>
      <c r="R15" s="27">
        <v>4515</v>
      </c>
      <c r="S15" s="27">
        <v>3386250</v>
      </c>
      <c r="T15" s="27">
        <f t="shared" si="2"/>
        <v>1182</v>
      </c>
      <c r="U15" s="27">
        <f t="shared" si="0"/>
        <v>886500</v>
      </c>
      <c r="V15" s="27">
        <f t="shared" si="0"/>
        <v>1451</v>
      </c>
      <c r="W15" s="27">
        <f t="shared" si="0"/>
        <v>1088250</v>
      </c>
      <c r="X15" s="27">
        <f t="shared" si="1"/>
        <v>1882</v>
      </c>
      <c r="Y15" s="27">
        <f t="shared" si="1"/>
        <v>1411500</v>
      </c>
      <c r="Z15" s="27">
        <f t="shared" si="3"/>
        <v>4515</v>
      </c>
      <c r="AA15" s="27">
        <f t="shared" si="3"/>
        <v>3386250</v>
      </c>
    </row>
    <row r="16" spans="1:27" x14ac:dyDescent="0.25">
      <c r="A16" s="24"/>
      <c r="B16" s="28" t="s">
        <v>15</v>
      </c>
      <c r="C16" s="26" t="s">
        <v>21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1413</v>
      </c>
      <c r="M16" s="27">
        <v>1695600</v>
      </c>
      <c r="N16" s="27">
        <v>1534</v>
      </c>
      <c r="O16" s="27">
        <v>1840800</v>
      </c>
      <c r="P16" s="27">
        <v>1597</v>
      </c>
      <c r="Q16" s="27">
        <v>1916400</v>
      </c>
      <c r="R16" s="27">
        <v>4544</v>
      </c>
      <c r="S16" s="27">
        <v>5452800</v>
      </c>
      <c r="T16" s="27">
        <f t="shared" si="2"/>
        <v>1413</v>
      </c>
      <c r="U16" s="27">
        <f t="shared" si="0"/>
        <v>1695600</v>
      </c>
      <c r="V16" s="27">
        <f t="shared" si="0"/>
        <v>1534</v>
      </c>
      <c r="W16" s="27">
        <f t="shared" si="0"/>
        <v>1840800</v>
      </c>
      <c r="X16" s="27">
        <f t="shared" si="1"/>
        <v>1597</v>
      </c>
      <c r="Y16" s="27">
        <f t="shared" si="1"/>
        <v>1916400</v>
      </c>
      <c r="Z16" s="27">
        <f t="shared" si="3"/>
        <v>4544</v>
      </c>
      <c r="AA16" s="27">
        <f t="shared" si="3"/>
        <v>5452800</v>
      </c>
    </row>
    <row r="17" spans="1:27" x14ac:dyDescent="0.25">
      <c r="A17" s="29"/>
      <c r="B17" s="30" t="s">
        <v>15</v>
      </c>
      <c r="C17" s="31" t="s">
        <v>22</v>
      </c>
      <c r="D17" s="27">
        <v>0</v>
      </c>
      <c r="E17" s="27">
        <v>0</v>
      </c>
      <c r="F17" s="27">
        <v>867</v>
      </c>
      <c r="G17" s="27">
        <v>1473900</v>
      </c>
      <c r="H17" s="27">
        <v>0</v>
      </c>
      <c r="I17" s="27">
        <v>0</v>
      </c>
      <c r="J17" s="27">
        <v>867</v>
      </c>
      <c r="K17" s="27">
        <v>1473900</v>
      </c>
      <c r="L17" s="27">
        <v>1376</v>
      </c>
      <c r="M17" s="27">
        <v>2339200</v>
      </c>
      <c r="N17" s="27">
        <v>867</v>
      </c>
      <c r="O17" s="27">
        <v>1473900</v>
      </c>
      <c r="P17" s="27">
        <v>1626</v>
      </c>
      <c r="Q17" s="27">
        <v>2764200</v>
      </c>
      <c r="R17" s="27">
        <v>3869</v>
      </c>
      <c r="S17" s="27">
        <v>6577300</v>
      </c>
      <c r="T17" s="27">
        <f t="shared" si="2"/>
        <v>1376</v>
      </c>
      <c r="U17" s="27">
        <f t="shared" si="0"/>
        <v>2339200</v>
      </c>
      <c r="V17" s="27">
        <f t="shared" si="0"/>
        <v>1734</v>
      </c>
      <c r="W17" s="27">
        <f t="shared" si="0"/>
        <v>2947800</v>
      </c>
      <c r="X17" s="27">
        <f t="shared" si="1"/>
        <v>1626</v>
      </c>
      <c r="Y17" s="27">
        <f t="shared" si="1"/>
        <v>2764200</v>
      </c>
      <c r="Z17" s="27">
        <f t="shared" si="3"/>
        <v>4736</v>
      </c>
      <c r="AA17" s="27">
        <f t="shared" si="3"/>
        <v>8051200</v>
      </c>
    </row>
    <row r="18" spans="1:27" x14ac:dyDescent="0.25">
      <c r="A18" s="32"/>
      <c r="B18" s="33" t="s">
        <v>15</v>
      </c>
      <c r="C18" s="34" t="s">
        <v>23</v>
      </c>
      <c r="D18" s="27">
        <v>956</v>
      </c>
      <c r="E18" s="27">
        <v>2151000</v>
      </c>
      <c r="F18" s="27">
        <v>1031</v>
      </c>
      <c r="G18" s="27">
        <v>2319750</v>
      </c>
      <c r="H18" s="27">
        <v>1127</v>
      </c>
      <c r="I18" s="27">
        <v>2535750</v>
      </c>
      <c r="J18" s="27">
        <v>3114</v>
      </c>
      <c r="K18" s="27">
        <v>7006500</v>
      </c>
      <c r="L18" s="27">
        <v>638</v>
      </c>
      <c r="M18" s="27">
        <v>1435500</v>
      </c>
      <c r="N18" s="27">
        <v>1030</v>
      </c>
      <c r="O18" s="27">
        <v>2317500</v>
      </c>
      <c r="P18" s="27">
        <v>752</v>
      </c>
      <c r="Q18" s="27">
        <v>1692000</v>
      </c>
      <c r="R18" s="27">
        <v>2420</v>
      </c>
      <c r="S18" s="27">
        <v>5445000</v>
      </c>
      <c r="T18" s="27">
        <f t="shared" si="2"/>
        <v>1594</v>
      </c>
      <c r="U18" s="27">
        <f t="shared" si="0"/>
        <v>3586500</v>
      </c>
      <c r="V18" s="27">
        <f t="shared" si="0"/>
        <v>2061</v>
      </c>
      <c r="W18" s="27">
        <f t="shared" si="0"/>
        <v>4637250</v>
      </c>
      <c r="X18" s="27">
        <f t="shared" si="1"/>
        <v>1879</v>
      </c>
      <c r="Y18" s="27">
        <f t="shared" si="1"/>
        <v>4227750</v>
      </c>
      <c r="Z18" s="27">
        <f t="shared" si="3"/>
        <v>5534</v>
      </c>
      <c r="AA18" s="27">
        <f t="shared" si="3"/>
        <v>12451500</v>
      </c>
    </row>
    <row r="19" spans="1:27" x14ac:dyDescent="0.25">
      <c r="A19" s="32"/>
      <c r="B19" s="33" t="s">
        <v>15</v>
      </c>
      <c r="C19" s="34" t="s">
        <v>24</v>
      </c>
      <c r="D19" s="27">
        <v>1228</v>
      </c>
      <c r="E19" s="27">
        <v>3377000</v>
      </c>
      <c r="F19" s="27">
        <v>841</v>
      </c>
      <c r="G19" s="27">
        <v>2312750</v>
      </c>
      <c r="H19" s="27">
        <v>644</v>
      </c>
      <c r="I19" s="27">
        <v>1771000</v>
      </c>
      <c r="J19" s="27">
        <v>2713</v>
      </c>
      <c r="K19" s="27">
        <v>7460750</v>
      </c>
      <c r="L19" s="27">
        <v>1004</v>
      </c>
      <c r="M19" s="27">
        <v>2761000</v>
      </c>
      <c r="N19" s="27">
        <v>441</v>
      </c>
      <c r="O19" s="27">
        <v>1212750</v>
      </c>
      <c r="P19" s="27">
        <v>644</v>
      </c>
      <c r="Q19" s="27">
        <v>1771000</v>
      </c>
      <c r="R19" s="27">
        <v>2089</v>
      </c>
      <c r="S19" s="27">
        <v>5744750</v>
      </c>
      <c r="T19" s="27">
        <f t="shared" si="2"/>
        <v>2232</v>
      </c>
      <c r="U19" s="27">
        <f t="shared" si="0"/>
        <v>6138000</v>
      </c>
      <c r="V19" s="27">
        <f t="shared" si="0"/>
        <v>1282</v>
      </c>
      <c r="W19" s="27">
        <f t="shared" si="0"/>
        <v>3525500</v>
      </c>
      <c r="X19" s="27">
        <f t="shared" si="1"/>
        <v>1288</v>
      </c>
      <c r="Y19" s="27">
        <f t="shared" si="1"/>
        <v>3542000</v>
      </c>
      <c r="Z19" s="27">
        <f t="shared" si="3"/>
        <v>4802</v>
      </c>
      <c r="AA19" s="27">
        <f t="shared" si="3"/>
        <v>13205500</v>
      </c>
    </row>
    <row r="20" spans="1:27" x14ac:dyDescent="0.25">
      <c r="A20" s="32"/>
      <c r="B20" s="35" t="s">
        <v>15</v>
      </c>
      <c r="C20" s="34" t="s">
        <v>25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f t="shared" si="2"/>
        <v>0</v>
      </c>
      <c r="U20" s="27">
        <f t="shared" si="0"/>
        <v>0</v>
      </c>
      <c r="V20" s="27">
        <f t="shared" si="0"/>
        <v>0</v>
      </c>
      <c r="W20" s="27">
        <f t="shared" si="0"/>
        <v>0</v>
      </c>
      <c r="X20" s="27">
        <f t="shared" si="1"/>
        <v>0</v>
      </c>
      <c r="Y20" s="27">
        <f t="shared" si="1"/>
        <v>0</v>
      </c>
      <c r="Z20" s="27">
        <f t="shared" si="3"/>
        <v>0</v>
      </c>
      <c r="AA20" s="27">
        <f t="shared" si="3"/>
        <v>0</v>
      </c>
    </row>
    <row r="21" spans="1:27" x14ac:dyDescent="0.25">
      <c r="A21" s="24"/>
      <c r="B21" s="36" t="s">
        <v>15</v>
      </c>
      <c r="C21" s="37" t="s">
        <v>26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f t="shared" si="2"/>
        <v>0</v>
      </c>
      <c r="U21" s="27">
        <f t="shared" si="0"/>
        <v>0</v>
      </c>
      <c r="V21" s="27">
        <f t="shared" si="0"/>
        <v>0</v>
      </c>
      <c r="W21" s="27">
        <f t="shared" si="0"/>
        <v>0</v>
      </c>
      <c r="X21" s="27">
        <f t="shared" si="1"/>
        <v>0</v>
      </c>
      <c r="Y21" s="27">
        <f t="shared" si="1"/>
        <v>0</v>
      </c>
      <c r="Z21" s="27">
        <f t="shared" si="3"/>
        <v>0</v>
      </c>
      <c r="AA21" s="27">
        <f t="shared" si="3"/>
        <v>0</v>
      </c>
    </row>
    <row r="22" spans="1:27" x14ac:dyDescent="0.25">
      <c r="A22" s="38"/>
      <c r="B22" s="39" t="s">
        <v>11</v>
      </c>
      <c r="C22" s="40"/>
      <c r="D22" s="38">
        <f>SUM(D11:D21)</f>
        <v>2184</v>
      </c>
      <c r="E22" s="38">
        <f t="shared" ref="E22:AA22" si="4">SUM(E11:E21)</f>
        <v>5528000</v>
      </c>
      <c r="F22" s="38">
        <f t="shared" si="4"/>
        <v>2739</v>
      </c>
      <c r="G22" s="38">
        <f t="shared" si="4"/>
        <v>6106400</v>
      </c>
      <c r="H22" s="38">
        <f t="shared" si="4"/>
        <v>1771</v>
      </c>
      <c r="I22" s="38">
        <f t="shared" si="4"/>
        <v>4306750</v>
      </c>
      <c r="J22" s="38">
        <f t="shared" si="4"/>
        <v>6694</v>
      </c>
      <c r="K22" s="38">
        <f t="shared" si="4"/>
        <v>15941150</v>
      </c>
      <c r="L22" s="38">
        <f t="shared" si="4"/>
        <v>25485</v>
      </c>
      <c r="M22" s="38">
        <f t="shared" si="4"/>
        <v>13932800</v>
      </c>
      <c r="N22" s="38">
        <f t="shared" si="4"/>
        <v>37885</v>
      </c>
      <c r="O22" s="38">
        <f t="shared" si="4"/>
        <v>12353100</v>
      </c>
      <c r="P22" s="38">
        <f t="shared" si="4"/>
        <v>17841</v>
      </c>
      <c r="Q22" s="38">
        <f t="shared" si="4"/>
        <v>11256100</v>
      </c>
      <c r="R22" s="38">
        <f t="shared" si="4"/>
        <v>81211</v>
      </c>
      <c r="S22" s="38">
        <f t="shared" si="4"/>
        <v>37542000</v>
      </c>
      <c r="T22" s="38">
        <f t="shared" si="4"/>
        <v>27669</v>
      </c>
      <c r="U22" s="38">
        <f t="shared" si="4"/>
        <v>19460800</v>
      </c>
      <c r="V22" s="38">
        <f t="shared" si="4"/>
        <v>40624</v>
      </c>
      <c r="W22" s="38">
        <f t="shared" si="4"/>
        <v>18459500</v>
      </c>
      <c r="X22" s="38">
        <f t="shared" si="4"/>
        <v>19612</v>
      </c>
      <c r="Y22" s="38">
        <f t="shared" si="4"/>
        <v>15562850</v>
      </c>
      <c r="Z22" s="38">
        <f t="shared" si="4"/>
        <v>87905</v>
      </c>
      <c r="AA22" s="38">
        <f t="shared" si="4"/>
        <v>53483150</v>
      </c>
    </row>
    <row r="23" spans="1:27" ht="6.75" customHeight="1" x14ac:dyDescent="0.25">
      <c r="A23" s="18"/>
      <c r="B23" s="18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 x14ac:dyDescent="0.25">
      <c r="A24" s="20">
        <v>2</v>
      </c>
      <c r="B24" s="21" t="s">
        <v>27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x14ac:dyDescent="0.25">
      <c r="A25" s="24"/>
      <c r="B25" s="41" t="s">
        <v>15</v>
      </c>
      <c r="C25" s="42" t="s">
        <v>28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f t="shared" ref="T25:Y30" si="5">D25+L25</f>
        <v>0</v>
      </c>
      <c r="U25" s="27">
        <f t="shared" si="5"/>
        <v>0</v>
      </c>
      <c r="V25" s="27">
        <f t="shared" si="5"/>
        <v>0</v>
      </c>
      <c r="W25" s="27">
        <f t="shared" si="5"/>
        <v>0</v>
      </c>
      <c r="X25" s="27">
        <f t="shared" si="5"/>
        <v>0</v>
      </c>
      <c r="Y25" s="27">
        <f t="shared" si="5"/>
        <v>0</v>
      </c>
      <c r="Z25" s="27">
        <f t="shared" ref="Z25:AA30" si="6">T25+V25+X25</f>
        <v>0</v>
      </c>
      <c r="AA25" s="27">
        <f t="shared" si="6"/>
        <v>0</v>
      </c>
    </row>
    <row r="26" spans="1:27" x14ac:dyDescent="0.25">
      <c r="A26" s="29"/>
      <c r="B26" s="33" t="s">
        <v>15</v>
      </c>
      <c r="C26" s="34" t="s">
        <v>29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48000</v>
      </c>
      <c r="M26" s="27">
        <v>7200000</v>
      </c>
      <c r="N26" s="27">
        <v>43500</v>
      </c>
      <c r="O26" s="27">
        <v>6525000</v>
      </c>
      <c r="P26" s="27">
        <v>0</v>
      </c>
      <c r="Q26" s="27">
        <v>0</v>
      </c>
      <c r="R26" s="27">
        <v>91500</v>
      </c>
      <c r="S26" s="27">
        <v>13725000</v>
      </c>
      <c r="T26" s="27">
        <f t="shared" si="5"/>
        <v>48000</v>
      </c>
      <c r="U26" s="27">
        <f t="shared" si="5"/>
        <v>7200000</v>
      </c>
      <c r="V26" s="27">
        <f t="shared" si="5"/>
        <v>43500</v>
      </c>
      <c r="W26" s="27">
        <f t="shared" si="5"/>
        <v>6525000</v>
      </c>
      <c r="X26" s="27">
        <f t="shared" si="5"/>
        <v>0</v>
      </c>
      <c r="Y26" s="27">
        <f t="shared" si="5"/>
        <v>0</v>
      </c>
      <c r="Z26" s="27">
        <f t="shared" si="6"/>
        <v>91500</v>
      </c>
      <c r="AA26" s="27">
        <f t="shared" si="6"/>
        <v>13725000</v>
      </c>
    </row>
    <row r="27" spans="1:27" x14ac:dyDescent="0.25">
      <c r="A27" s="32"/>
      <c r="B27" s="33" t="s">
        <v>15</v>
      </c>
      <c r="C27" s="34" t="s">
        <v>30</v>
      </c>
      <c r="D27" s="27">
        <v>7980</v>
      </c>
      <c r="E27" s="27">
        <v>1995000</v>
      </c>
      <c r="F27" s="27">
        <v>3822</v>
      </c>
      <c r="G27" s="27">
        <v>955500</v>
      </c>
      <c r="H27" s="27">
        <v>0</v>
      </c>
      <c r="I27" s="27">
        <v>0</v>
      </c>
      <c r="J27" s="27">
        <v>11802</v>
      </c>
      <c r="K27" s="27">
        <v>2950500</v>
      </c>
      <c r="L27" s="27">
        <v>7980</v>
      </c>
      <c r="M27" s="27">
        <v>1995000</v>
      </c>
      <c r="N27" s="27">
        <v>1638</v>
      </c>
      <c r="O27" s="27">
        <v>409500</v>
      </c>
      <c r="P27" s="27">
        <v>0</v>
      </c>
      <c r="Q27" s="27">
        <v>0</v>
      </c>
      <c r="R27" s="27">
        <v>9618</v>
      </c>
      <c r="S27" s="27">
        <v>2404500</v>
      </c>
      <c r="T27" s="27">
        <f t="shared" si="5"/>
        <v>15960</v>
      </c>
      <c r="U27" s="27">
        <f t="shared" si="5"/>
        <v>3990000</v>
      </c>
      <c r="V27" s="27">
        <f t="shared" si="5"/>
        <v>5460</v>
      </c>
      <c r="W27" s="27">
        <f t="shared" si="5"/>
        <v>1365000</v>
      </c>
      <c r="X27" s="27">
        <f t="shared" si="5"/>
        <v>0</v>
      </c>
      <c r="Y27" s="27">
        <f t="shared" si="5"/>
        <v>0</v>
      </c>
      <c r="Z27" s="27">
        <f t="shared" si="6"/>
        <v>21420</v>
      </c>
      <c r="AA27" s="27">
        <f t="shared" si="6"/>
        <v>5355000</v>
      </c>
    </row>
    <row r="28" spans="1:27" x14ac:dyDescent="0.25">
      <c r="A28" s="32"/>
      <c r="B28" s="33" t="s">
        <v>15</v>
      </c>
      <c r="C28" s="34" t="s">
        <v>31</v>
      </c>
      <c r="D28" s="27">
        <v>5586</v>
      </c>
      <c r="E28" s="27">
        <v>1675800</v>
      </c>
      <c r="F28" s="27">
        <v>4469</v>
      </c>
      <c r="G28" s="27">
        <v>1340700</v>
      </c>
      <c r="H28" s="27">
        <v>0</v>
      </c>
      <c r="I28" s="27">
        <v>0</v>
      </c>
      <c r="J28" s="27">
        <v>10055</v>
      </c>
      <c r="K28" s="27">
        <v>3016500</v>
      </c>
      <c r="L28" s="27">
        <v>8379</v>
      </c>
      <c r="M28" s="27">
        <v>2513700</v>
      </c>
      <c r="N28" s="27">
        <v>1117</v>
      </c>
      <c r="O28" s="27">
        <v>335100</v>
      </c>
      <c r="P28" s="27">
        <v>0</v>
      </c>
      <c r="Q28" s="27">
        <v>0</v>
      </c>
      <c r="R28" s="27">
        <v>9496</v>
      </c>
      <c r="S28" s="27">
        <v>2848800</v>
      </c>
      <c r="T28" s="27">
        <f t="shared" si="5"/>
        <v>13965</v>
      </c>
      <c r="U28" s="27">
        <f t="shared" si="5"/>
        <v>4189500</v>
      </c>
      <c r="V28" s="27">
        <f t="shared" si="5"/>
        <v>5586</v>
      </c>
      <c r="W28" s="27">
        <f t="shared" si="5"/>
        <v>1675800</v>
      </c>
      <c r="X28" s="27">
        <f t="shared" si="5"/>
        <v>0</v>
      </c>
      <c r="Y28" s="27">
        <f t="shared" si="5"/>
        <v>0</v>
      </c>
      <c r="Z28" s="27">
        <f t="shared" si="6"/>
        <v>19551</v>
      </c>
      <c r="AA28" s="27">
        <f t="shared" si="6"/>
        <v>5865300</v>
      </c>
    </row>
    <row r="29" spans="1:27" x14ac:dyDescent="0.25">
      <c r="A29" s="24"/>
      <c r="B29" s="33" t="s">
        <v>15</v>
      </c>
      <c r="C29" s="34" t="s">
        <v>32</v>
      </c>
      <c r="D29" s="27">
        <v>12382</v>
      </c>
      <c r="E29" s="27">
        <v>4333700</v>
      </c>
      <c r="F29" s="27">
        <v>5307</v>
      </c>
      <c r="G29" s="27">
        <v>1857450</v>
      </c>
      <c r="H29" s="27">
        <v>0</v>
      </c>
      <c r="I29" s="27">
        <v>0</v>
      </c>
      <c r="J29" s="27">
        <v>17689</v>
      </c>
      <c r="K29" s="27">
        <v>6191150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f t="shared" si="5"/>
        <v>12382</v>
      </c>
      <c r="U29" s="27">
        <f t="shared" si="5"/>
        <v>4333700</v>
      </c>
      <c r="V29" s="27">
        <f t="shared" si="5"/>
        <v>5307</v>
      </c>
      <c r="W29" s="27">
        <f t="shared" si="5"/>
        <v>1857450</v>
      </c>
      <c r="X29" s="27">
        <f t="shared" si="5"/>
        <v>0</v>
      </c>
      <c r="Y29" s="27">
        <f t="shared" si="5"/>
        <v>0</v>
      </c>
      <c r="Z29" s="27">
        <f t="shared" si="6"/>
        <v>17689</v>
      </c>
      <c r="AA29" s="27">
        <f t="shared" si="6"/>
        <v>6191150</v>
      </c>
    </row>
    <row r="30" spans="1:27" x14ac:dyDescent="0.25">
      <c r="A30" s="24"/>
      <c r="B30" s="43" t="s">
        <v>15</v>
      </c>
      <c r="C30" s="34" t="s">
        <v>26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f t="shared" si="5"/>
        <v>0</v>
      </c>
      <c r="U30" s="27">
        <f t="shared" si="5"/>
        <v>0</v>
      </c>
      <c r="V30" s="27">
        <f t="shared" si="5"/>
        <v>0</v>
      </c>
      <c r="W30" s="27">
        <f t="shared" si="5"/>
        <v>0</v>
      </c>
      <c r="X30" s="27">
        <f t="shared" si="5"/>
        <v>0</v>
      </c>
      <c r="Y30" s="27">
        <f t="shared" si="5"/>
        <v>0</v>
      </c>
      <c r="Z30" s="27">
        <f t="shared" si="6"/>
        <v>0</v>
      </c>
      <c r="AA30" s="27">
        <f t="shared" si="6"/>
        <v>0</v>
      </c>
    </row>
    <row r="31" spans="1:27" x14ac:dyDescent="0.25">
      <c r="A31" s="38"/>
      <c r="B31" s="39"/>
      <c r="C31" s="40" t="s">
        <v>11</v>
      </c>
      <c r="D31" s="38">
        <f>SUM(D25:D30)</f>
        <v>25948</v>
      </c>
      <c r="E31" s="38">
        <f t="shared" ref="E31:AA31" si="7">SUM(E25:E30)</f>
        <v>8004500</v>
      </c>
      <c r="F31" s="38">
        <f t="shared" si="7"/>
        <v>13598</v>
      </c>
      <c r="G31" s="38">
        <f t="shared" si="7"/>
        <v>4153650</v>
      </c>
      <c r="H31" s="38">
        <f t="shared" si="7"/>
        <v>0</v>
      </c>
      <c r="I31" s="38">
        <f t="shared" si="7"/>
        <v>0</v>
      </c>
      <c r="J31" s="38">
        <f t="shared" si="7"/>
        <v>39546</v>
      </c>
      <c r="K31" s="38">
        <f t="shared" si="7"/>
        <v>12158150</v>
      </c>
      <c r="L31" s="38">
        <f t="shared" si="7"/>
        <v>64359</v>
      </c>
      <c r="M31" s="38">
        <f t="shared" si="7"/>
        <v>11708700</v>
      </c>
      <c r="N31" s="38">
        <f t="shared" si="7"/>
        <v>46255</v>
      </c>
      <c r="O31" s="38">
        <f t="shared" si="7"/>
        <v>7269600</v>
      </c>
      <c r="P31" s="38">
        <f t="shared" si="7"/>
        <v>0</v>
      </c>
      <c r="Q31" s="38">
        <f t="shared" si="7"/>
        <v>0</v>
      </c>
      <c r="R31" s="38">
        <f t="shared" si="7"/>
        <v>110614</v>
      </c>
      <c r="S31" s="38">
        <f t="shared" si="7"/>
        <v>18978300</v>
      </c>
      <c r="T31" s="38">
        <f t="shared" si="7"/>
        <v>90307</v>
      </c>
      <c r="U31" s="38">
        <f t="shared" si="7"/>
        <v>19713200</v>
      </c>
      <c r="V31" s="38">
        <f t="shared" si="7"/>
        <v>59853</v>
      </c>
      <c r="W31" s="38">
        <f t="shared" si="7"/>
        <v>11423250</v>
      </c>
      <c r="X31" s="38">
        <f t="shared" si="7"/>
        <v>0</v>
      </c>
      <c r="Y31" s="38">
        <f t="shared" si="7"/>
        <v>0</v>
      </c>
      <c r="Z31" s="38">
        <f t="shared" si="7"/>
        <v>150160</v>
      </c>
      <c r="AA31" s="38">
        <f t="shared" si="7"/>
        <v>31136450</v>
      </c>
    </row>
    <row r="32" spans="1:27" ht="6.75" customHeight="1" x14ac:dyDescent="0.25">
      <c r="A32" s="18"/>
      <c r="B32" s="18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x14ac:dyDescent="0.25">
      <c r="A33" s="20">
        <v>3</v>
      </c>
      <c r="B33" s="21" t="s">
        <v>33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5">
      <c r="A34" s="24"/>
      <c r="B34" s="28" t="s">
        <v>15</v>
      </c>
      <c r="C34" s="26" t="s">
        <v>28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f t="shared" ref="T34:Y39" si="8">D34+L34</f>
        <v>0</v>
      </c>
      <c r="U34" s="27">
        <f t="shared" si="8"/>
        <v>0</v>
      </c>
      <c r="V34" s="27">
        <f t="shared" si="8"/>
        <v>0</v>
      </c>
      <c r="W34" s="27">
        <f t="shared" si="8"/>
        <v>0</v>
      </c>
      <c r="X34" s="27">
        <f t="shared" si="8"/>
        <v>0</v>
      </c>
      <c r="Y34" s="27">
        <f t="shared" si="8"/>
        <v>0</v>
      </c>
      <c r="Z34" s="27">
        <f t="shared" ref="Z34:AA39" si="9">T34+V34+X34</f>
        <v>0</v>
      </c>
      <c r="AA34" s="27">
        <f t="shared" si="9"/>
        <v>0</v>
      </c>
    </row>
    <row r="35" spans="1:27" x14ac:dyDescent="0.25">
      <c r="A35" s="29"/>
      <c r="B35" s="30" t="s">
        <v>15</v>
      </c>
      <c r="C35" s="31" t="s">
        <v>29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14400</v>
      </c>
      <c r="O35" s="27">
        <v>1440000</v>
      </c>
      <c r="P35" s="27">
        <v>0</v>
      </c>
      <c r="Q35" s="27">
        <v>0</v>
      </c>
      <c r="R35" s="27">
        <v>14400</v>
      </c>
      <c r="S35" s="27">
        <v>1440000</v>
      </c>
      <c r="T35" s="27">
        <f t="shared" si="8"/>
        <v>0</v>
      </c>
      <c r="U35" s="27">
        <f t="shared" si="8"/>
        <v>0</v>
      </c>
      <c r="V35" s="27">
        <f t="shared" si="8"/>
        <v>14400</v>
      </c>
      <c r="W35" s="27">
        <f t="shared" si="8"/>
        <v>1440000</v>
      </c>
      <c r="X35" s="27">
        <f t="shared" si="8"/>
        <v>0</v>
      </c>
      <c r="Y35" s="27">
        <f t="shared" si="8"/>
        <v>0</v>
      </c>
      <c r="Z35" s="27">
        <f t="shared" si="9"/>
        <v>14400</v>
      </c>
      <c r="AA35" s="27">
        <f t="shared" si="9"/>
        <v>1440000</v>
      </c>
    </row>
    <row r="36" spans="1:27" x14ac:dyDescent="0.25">
      <c r="A36" s="32"/>
      <c r="B36" s="33" t="s">
        <v>15</v>
      </c>
      <c r="C36" s="34" t="s">
        <v>30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f t="shared" si="8"/>
        <v>0</v>
      </c>
      <c r="U36" s="27">
        <f t="shared" si="8"/>
        <v>0</v>
      </c>
      <c r="V36" s="27">
        <f t="shared" si="8"/>
        <v>0</v>
      </c>
      <c r="W36" s="27">
        <f t="shared" si="8"/>
        <v>0</v>
      </c>
      <c r="X36" s="27">
        <f t="shared" si="8"/>
        <v>0</v>
      </c>
      <c r="Y36" s="27">
        <f t="shared" si="8"/>
        <v>0</v>
      </c>
      <c r="Z36" s="27">
        <f t="shared" si="9"/>
        <v>0</v>
      </c>
      <c r="AA36" s="27">
        <f t="shared" si="9"/>
        <v>0</v>
      </c>
    </row>
    <row r="37" spans="1:27" x14ac:dyDescent="0.25">
      <c r="A37" s="32"/>
      <c r="B37" s="33" t="s">
        <v>15</v>
      </c>
      <c r="C37" s="34" t="s">
        <v>31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6300</v>
      </c>
      <c r="O37" s="27">
        <v>2205000</v>
      </c>
      <c r="P37" s="27">
        <v>0</v>
      </c>
      <c r="Q37" s="27">
        <v>0</v>
      </c>
      <c r="R37" s="27">
        <v>6300</v>
      </c>
      <c r="S37" s="27">
        <v>2205000</v>
      </c>
      <c r="T37" s="27">
        <f t="shared" si="8"/>
        <v>0</v>
      </c>
      <c r="U37" s="27">
        <f t="shared" si="8"/>
        <v>0</v>
      </c>
      <c r="V37" s="27">
        <f t="shared" si="8"/>
        <v>6300</v>
      </c>
      <c r="W37" s="27">
        <f t="shared" si="8"/>
        <v>2205000</v>
      </c>
      <c r="X37" s="27">
        <f t="shared" si="8"/>
        <v>0</v>
      </c>
      <c r="Y37" s="27">
        <f t="shared" si="8"/>
        <v>0</v>
      </c>
      <c r="Z37" s="27">
        <f t="shared" si="9"/>
        <v>6300</v>
      </c>
      <c r="AA37" s="27">
        <f t="shared" si="9"/>
        <v>2205000</v>
      </c>
    </row>
    <row r="38" spans="1:27" x14ac:dyDescent="0.25">
      <c r="A38" s="32" t="s">
        <v>34</v>
      </c>
      <c r="B38" s="33" t="s">
        <v>15</v>
      </c>
      <c r="C38" s="34" t="s">
        <v>32</v>
      </c>
      <c r="D38" s="27">
        <v>0</v>
      </c>
      <c r="E38" s="27">
        <v>0</v>
      </c>
      <c r="F38" s="27">
        <v>5941</v>
      </c>
      <c r="G38" s="27">
        <v>2673450</v>
      </c>
      <c r="H38" s="27">
        <v>0</v>
      </c>
      <c r="I38" s="27">
        <v>0</v>
      </c>
      <c r="J38" s="27">
        <v>5941</v>
      </c>
      <c r="K38" s="27">
        <v>2673450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f t="shared" si="8"/>
        <v>0</v>
      </c>
      <c r="U38" s="27">
        <f t="shared" si="8"/>
        <v>0</v>
      </c>
      <c r="V38" s="27">
        <f t="shared" si="8"/>
        <v>5941</v>
      </c>
      <c r="W38" s="27">
        <f t="shared" si="8"/>
        <v>2673450</v>
      </c>
      <c r="X38" s="27">
        <f t="shared" si="8"/>
        <v>0</v>
      </c>
      <c r="Y38" s="27">
        <f t="shared" si="8"/>
        <v>0</v>
      </c>
      <c r="Z38" s="27">
        <f t="shared" si="9"/>
        <v>5941</v>
      </c>
      <c r="AA38" s="27">
        <f t="shared" si="9"/>
        <v>2673450</v>
      </c>
    </row>
    <row r="39" spans="1:27" x14ac:dyDescent="0.25">
      <c r="A39" s="44" t="s">
        <v>34</v>
      </c>
      <c r="B39" s="43" t="s">
        <v>15</v>
      </c>
      <c r="C39" s="45" t="s">
        <v>26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f t="shared" si="8"/>
        <v>0</v>
      </c>
      <c r="U39" s="27">
        <f t="shared" si="8"/>
        <v>0</v>
      </c>
      <c r="V39" s="27">
        <f t="shared" si="8"/>
        <v>0</v>
      </c>
      <c r="W39" s="27">
        <f t="shared" si="8"/>
        <v>0</v>
      </c>
      <c r="X39" s="27">
        <f t="shared" si="8"/>
        <v>0</v>
      </c>
      <c r="Y39" s="27">
        <f t="shared" si="8"/>
        <v>0</v>
      </c>
      <c r="Z39" s="27">
        <f t="shared" si="9"/>
        <v>0</v>
      </c>
      <c r="AA39" s="27">
        <f t="shared" si="9"/>
        <v>0</v>
      </c>
    </row>
    <row r="40" spans="1:27" x14ac:dyDescent="0.25">
      <c r="A40" s="38"/>
      <c r="B40" s="39" t="s">
        <v>11</v>
      </c>
      <c r="C40" s="40"/>
      <c r="D40" s="38">
        <f>SUM(D34:D39)</f>
        <v>0</v>
      </c>
      <c r="E40" s="38">
        <f t="shared" ref="E40:AA40" si="10">SUM(E34:E39)</f>
        <v>0</v>
      </c>
      <c r="F40" s="38">
        <f t="shared" si="10"/>
        <v>5941</v>
      </c>
      <c r="G40" s="38">
        <f t="shared" si="10"/>
        <v>2673450</v>
      </c>
      <c r="H40" s="38">
        <f t="shared" si="10"/>
        <v>0</v>
      </c>
      <c r="I40" s="38">
        <f t="shared" si="10"/>
        <v>0</v>
      </c>
      <c r="J40" s="38">
        <f t="shared" si="10"/>
        <v>5941</v>
      </c>
      <c r="K40" s="38">
        <f t="shared" si="10"/>
        <v>2673450</v>
      </c>
      <c r="L40" s="38">
        <f t="shared" si="10"/>
        <v>0</v>
      </c>
      <c r="M40" s="38">
        <f t="shared" si="10"/>
        <v>0</v>
      </c>
      <c r="N40" s="38">
        <f t="shared" si="10"/>
        <v>20700</v>
      </c>
      <c r="O40" s="38">
        <f t="shared" si="10"/>
        <v>3645000</v>
      </c>
      <c r="P40" s="38">
        <f t="shared" si="10"/>
        <v>0</v>
      </c>
      <c r="Q40" s="38">
        <f t="shared" si="10"/>
        <v>0</v>
      </c>
      <c r="R40" s="38">
        <f t="shared" si="10"/>
        <v>20700</v>
      </c>
      <c r="S40" s="38">
        <f t="shared" si="10"/>
        <v>3645000</v>
      </c>
      <c r="T40" s="38">
        <f t="shared" si="10"/>
        <v>0</v>
      </c>
      <c r="U40" s="38">
        <f t="shared" si="10"/>
        <v>0</v>
      </c>
      <c r="V40" s="38">
        <f t="shared" si="10"/>
        <v>26641</v>
      </c>
      <c r="W40" s="38">
        <f t="shared" si="10"/>
        <v>6318450</v>
      </c>
      <c r="X40" s="38">
        <f t="shared" si="10"/>
        <v>0</v>
      </c>
      <c r="Y40" s="38">
        <f t="shared" si="10"/>
        <v>0</v>
      </c>
      <c r="Z40" s="38">
        <f t="shared" si="10"/>
        <v>26641</v>
      </c>
      <c r="AA40" s="38">
        <f t="shared" si="10"/>
        <v>6318450</v>
      </c>
    </row>
    <row r="41" spans="1:27" ht="6.75" customHeight="1" x14ac:dyDescent="0.25">
      <c r="A41" s="18"/>
      <c r="B41" s="18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x14ac:dyDescent="0.25">
      <c r="A42" s="46" t="s">
        <v>35</v>
      </c>
      <c r="B42" s="47"/>
      <c r="C42" s="48"/>
      <c r="D42" s="49">
        <f>D22+D31+D40</f>
        <v>28132</v>
      </c>
      <c r="E42" s="49">
        <f t="shared" ref="E42:AA42" si="11">E22+E31+E40</f>
        <v>13532500</v>
      </c>
      <c r="F42" s="49">
        <f t="shared" si="11"/>
        <v>22278</v>
      </c>
      <c r="G42" s="49">
        <f t="shared" si="11"/>
        <v>12933500</v>
      </c>
      <c r="H42" s="49">
        <f t="shared" si="11"/>
        <v>1771</v>
      </c>
      <c r="I42" s="49">
        <f t="shared" si="11"/>
        <v>4306750</v>
      </c>
      <c r="J42" s="49">
        <f t="shared" si="11"/>
        <v>52181</v>
      </c>
      <c r="K42" s="49">
        <f t="shared" si="11"/>
        <v>30772750</v>
      </c>
      <c r="L42" s="49">
        <f t="shared" si="11"/>
        <v>89844</v>
      </c>
      <c r="M42" s="49">
        <f t="shared" si="11"/>
        <v>25641500</v>
      </c>
      <c r="N42" s="49">
        <f t="shared" si="11"/>
        <v>104840</v>
      </c>
      <c r="O42" s="49">
        <f t="shared" si="11"/>
        <v>23267700</v>
      </c>
      <c r="P42" s="49">
        <f t="shared" si="11"/>
        <v>17841</v>
      </c>
      <c r="Q42" s="49">
        <f t="shared" si="11"/>
        <v>11256100</v>
      </c>
      <c r="R42" s="49">
        <f t="shared" si="11"/>
        <v>212525</v>
      </c>
      <c r="S42" s="49">
        <f t="shared" si="11"/>
        <v>60165300</v>
      </c>
      <c r="T42" s="49">
        <f t="shared" si="11"/>
        <v>117976</v>
      </c>
      <c r="U42" s="49">
        <f t="shared" si="11"/>
        <v>39174000</v>
      </c>
      <c r="V42" s="49">
        <f t="shared" si="11"/>
        <v>127118</v>
      </c>
      <c r="W42" s="49">
        <f t="shared" si="11"/>
        <v>36201200</v>
      </c>
      <c r="X42" s="49">
        <f t="shared" si="11"/>
        <v>19612</v>
      </c>
      <c r="Y42" s="49">
        <f t="shared" si="11"/>
        <v>15562850</v>
      </c>
      <c r="Z42" s="49">
        <f t="shared" si="11"/>
        <v>264706</v>
      </c>
      <c r="AA42" s="49">
        <f t="shared" si="11"/>
        <v>90938050</v>
      </c>
    </row>
    <row r="43" spans="1:27" x14ac:dyDescent="0.25">
      <c r="D43" s="50"/>
      <c r="E43" s="50"/>
    </row>
  </sheetData>
  <mergeCells count="27">
    <mergeCell ref="B24:C24"/>
    <mergeCell ref="B31:C31"/>
    <mergeCell ref="B33:C33"/>
    <mergeCell ref="B40:C40"/>
    <mergeCell ref="A42:C42"/>
    <mergeCell ref="T7:U7"/>
    <mergeCell ref="V7:W7"/>
    <mergeCell ref="X7:Y7"/>
    <mergeCell ref="Z7:AA7"/>
    <mergeCell ref="B10:C10"/>
    <mergeCell ref="B22:C22"/>
    <mergeCell ref="H7:I7"/>
    <mergeCell ref="J7:K7"/>
    <mergeCell ref="L7:M7"/>
    <mergeCell ref="N7:O7"/>
    <mergeCell ref="P7:Q7"/>
    <mergeCell ref="R7:S7"/>
    <mergeCell ref="A1:AA1"/>
    <mergeCell ref="A2:AA2"/>
    <mergeCell ref="A3:AA3"/>
    <mergeCell ref="A5:A8"/>
    <mergeCell ref="B5:C8"/>
    <mergeCell ref="D5:K6"/>
    <mergeCell ref="L5:S6"/>
    <mergeCell ref="T5:AA6"/>
    <mergeCell ref="D7:E7"/>
    <mergeCell ref="F7:G7"/>
  </mergeCells>
  <pageMargins left="0.78" right="0.37" top="0.73" bottom="0.19684930008748908" header="0.31496062992125984" footer="0.31496062992125984"/>
  <pageSetup paperSize="10000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Benih TW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mamz</dc:creator>
  <cp:lastModifiedBy>mamz</cp:lastModifiedBy>
  <dcterms:created xsi:type="dcterms:W3CDTF">2024-08-06T02:22:55Z</dcterms:created>
  <dcterms:modified xsi:type="dcterms:W3CDTF">2024-08-06T02:23:36Z</dcterms:modified>
</cp:coreProperties>
</file>