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12.KRPCNG" sheetId="14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3" i="14" l="1"/>
  <c r="AI23" i="14"/>
  <c r="AH23" i="14"/>
  <c r="AG23" i="14"/>
  <c r="W23" i="14"/>
  <c r="V23" i="14"/>
  <c r="T23" i="14"/>
  <c r="S23" i="14"/>
  <c r="Q23" i="14"/>
  <c r="P23" i="14"/>
  <c r="M23" i="14"/>
  <c r="K23" i="14"/>
  <c r="J23" i="14"/>
  <c r="H23" i="14"/>
  <c r="G23" i="14"/>
  <c r="E23" i="14"/>
  <c r="D23" i="14"/>
  <c r="C23" i="14"/>
  <c r="AL22" i="14"/>
  <c r="AK22" i="14"/>
  <c r="Z22" i="14"/>
  <c r="Y22" i="14"/>
  <c r="X22" i="14"/>
  <c r="U22" i="14"/>
  <c r="R22" i="14"/>
  <c r="O22" i="14"/>
  <c r="L22" i="14"/>
  <c r="I22" i="14"/>
  <c r="F22" i="14"/>
  <c r="AL21" i="14"/>
  <c r="AK21" i="14"/>
  <c r="Z21" i="14"/>
  <c r="Y21" i="14"/>
  <c r="X21" i="14"/>
  <c r="U21" i="14"/>
  <c r="R21" i="14"/>
  <c r="O21" i="14"/>
  <c r="L21" i="14"/>
  <c r="I21" i="14"/>
  <c r="F21" i="14"/>
  <c r="AL20" i="14"/>
  <c r="AK20" i="14"/>
  <c r="Z20" i="14"/>
  <c r="Y20" i="14"/>
  <c r="X20" i="14"/>
  <c r="U20" i="14"/>
  <c r="R20" i="14"/>
  <c r="O20" i="14"/>
  <c r="L20" i="14"/>
  <c r="I20" i="14"/>
  <c r="F20" i="14"/>
  <c r="AL19" i="14"/>
  <c r="AK19" i="14"/>
  <c r="Z19" i="14"/>
  <c r="Y19" i="14"/>
  <c r="X19" i="14"/>
  <c r="U19" i="14"/>
  <c r="R19" i="14"/>
  <c r="O19" i="14"/>
  <c r="L19" i="14"/>
  <c r="I19" i="14"/>
  <c r="F19" i="14"/>
  <c r="AL18" i="14"/>
  <c r="AK18" i="14"/>
  <c r="Z18" i="14"/>
  <c r="Y18" i="14"/>
  <c r="X18" i="14"/>
  <c r="U18" i="14"/>
  <c r="R18" i="14"/>
  <c r="O18" i="14"/>
  <c r="L18" i="14"/>
  <c r="I18" i="14"/>
  <c r="F18" i="14"/>
  <c r="AL17" i="14"/>
  <c r="AK17" i="14"/>
  <c r="AE17" i="14"/>
  <c r="Z17" i="14"/>
  <c r="Y17" i="14"/>
  <c r="X17" i="14"/>
  <c r="U17" i="14"/>
  <c r="R17" i="14"/>
  <c r="O17" i="14"/>
  <c r="L17" i="14"/>
  <c r="I17" i="14"/>
  <c r="F17" i="14"/>
  <c r="AL16" i="14"/>
  <c r="AK16" i="14"/>
  <c r="Z16" i="14"/>
  <c r="Y16" i="14"/>
  <c r="X16" i="14"/>
  <c r="U16" i="14"/>
  <c r="R16" i="14"/>
  <c r="O16" i="14"/>
  <c r="L16" i="14"/>
  <c r="I16" i="14"/>
  <c r="F16" i="14"/>
  <c r="AL15" i="14"/>
  <c r="AK15" i="14"/>
  <c r="Z15" i="14"/>
  <c r="Y15" i="14"/>
  <c r="X15" i="14"/>
  <c r="U15" i="14"/>
  <c r="R15" i="14"/>
  <c r="O15" i="14"/>
  <c r="L15" i="14"/>
  <c r="I15" i="14"/>
  <c r="F15" i="14"/>
  <c r="AL14" i="14"/>
  <c r="AK14" i="14"/>
  <c r="Z14" i="14"/>
  <c r="Y14" i="14"/>
  <c r="X14" i="14"/>
  <c r="U14" i="14"/>
  <c r="R14" i="14"/>
  <c r="O14" i="14"/>
  <c r="L14" i="14"/>
  <c r="I14" i="14"/>
  <c r="F14" i="14"/>
  <c r="AL13" i="14"/>
  <c r="AK13" i="14"/>
  <c r="Z13" i="14"/>
  <c r="Y13" i="14"/>
  <c r="X13" i="14"/>
  <c r="U13" i="14"/>
  <c r="R13" i="14"/>
  <c r="O13" i="14"/>
  <c r="L13" i="14"/>
  <c r="I13" i="14"/>
  <c r="F13" i="14"/>
  <c r="AL12" i="14"/>
  <c r="AK12" i="14"/>
  <c r="Z12" i="14"/>
  <c r="Y12" i="14"/>
  <c r="X12" i="14"/>
  <c r="U12" i="14"/>
  <c r="R12" i="14"/>
  <c r="O12" i="14"/>
  <c r="L12" i="14"/>
  <c r="I12" i="14"/>
  <c r="F12" i="14"/>
  <c r="AL11" i="14"/>
  <c r="AK11" i="14"/>
  <c r="Z11" i="14"/>
  <c r="Y11" i="14"/>
  <c r="X11" i="14"/>
  <c r="U11" i="14"/>
  <c r="R11" i="14"/>
  <c r="O11" i="14"/>
  <c r="L11" i="14"/>
  <c r="F11" i="14"/>
  <c r="AL10" i="14"/>
  <c r="AK10" i="14"/>
  <c r="Z10" i="14"/>
  <c r="Y10" i="14"/>
  <c r="X10" i="14"/>
  <c r="U10" i="14"/>
  <c r="R10" i="14"/>
  <c r="O10" i="14"/>
  <c r="L10" i="14"/>
  <c r="I10" i="14"/>
  <c r="F10" i="14"/>
  <c r="AL9" i="14"/>
  <c r="AK9" i="14"/>
  <c r="Z9" i="14"/>
  <c r="Y9" i="14"/>
  <c r="X9" i="14"/>
  <c r="U9" i="14"/>
  <c r="R9" i="14"/>
  <c r="O9" i="14"/>
  <c r="L9" i="14"/>
  <c r="I9" i="14"/>
  <c r="F9" i="14"/>
  <c r="AC10" i="14" l="1"/>
  <c r="Z23" i="14"/>
  <c r="AC13" i="14"/>
  <c r="AD13" i="14" s="1"/>
  <c r="AE19" i="14"/>
  <c r="AE22" i="14"/>
  <c r="AC19" i="14"/>
  <c r="AC11" i="14"/>
  <c r="AA13" i="14"/>
  <c r="AA15" i="14"/>
  <c r="AB15" i="14" s="1"/>
  <c r="AE10" i="14"/>
  <c r="AE11" i="14"/>
  <c r="AE14" i="14"/>
  <c r="AA17" i="14"/>
  <c r="AC15" i="14"/>
  <c r="AE13" i="14"/>
  <c r="R23" i="14"/>
  <c r="X23" i="14"/>
  <c r="AC16" i="14"/>
  <c r="AE12" i="14"/>
  <c r="AC14" i="14"/>
  <c r="AA16" i="14"/>
  <c r="AE20" i="14"/>
  <c r="I23" i="14"/>
  <c r="F23" i="14"/>
  <c r="AK23" i="14"/>
  <c r="AA9" i="14"/>
  <c r="AA18" i="14"/>
  <c r="U23" i="14"/>
  <c r="AL23" i="14"/>
  <c r="AA10" i="14"/>
  <c r="AA11" i="14"/>
  <c r="AE15" i="14"/>
  <c r="AC17" i="14"/>
  <c r="AA19" i="14"/>
  <c r="L23" i="14"/>
  <c r="O23" i="14"/>
  <c r="AC9" i="14"/>
  <c r="AA12" i="14"/>
  <c r="AE16" i="14"/>
  <c r="AC18" i="14"/>
  <c r="AA20" i="14"/>
  <c r="AA21" i="14"/>
  <c r="AA22" i="14"/>
  <c r="AE21" i="14"/>
  <c r="AE9" i="14"/>
  <c r="AD11" i="14"/>
  <c r="AC12" i="14"/>
  <c r="AB13" i="14"/>
  <c r="AA14" i="14"/>
  <c r="AF17" i="14"/>
  <c r="AE18" i="14"/>
  <c r="AC20" i="14"/>
  <c r="AC21" i="14"/>
  <c r="AC22" i="14"/>
  <c r="Y23" i="14"/>
  <c r="AD19" i="14" l="1"/>
  <c r="AD10" i="14"/>
  <c r="AD22" i="14"/>
  <c r="AD12" i="14"/>
  <c r="AF16" i="14"/>
  <c r="AB11" i="14"/>
  <c r="AB17" i="14"/>
  <c r="AD21" i="14"/>
  <c r="AF21" i="14"/>
  <c r="AB12" i="14"/>
  <c r="AB10" i="14"/>
  <c r="AD15" i="14"/>
  <c r="AD18" i="14"/>
  <c r="AF15" i="14"/>
  <c r="AD20" i="14"/>
  <c r="AD9" i="14"/>
  <c r="AC23" i="14"/>
  <c r="AF13" i="14"/>
  <c r="AF14" i="14"/>
  <c r="AE23" i="14"/>
  <c r="AF9" i="14"/>
  <c r="AF12" i="14"/>
  <c r="AF18" i="14"/>
  <c r="AB22" i="14"/>
  <c r="AF20" i="14"/>
  <c r="AD16" i="14"/>
  <c r="AF11" i="14"/>
  <c r="AB21" i="14"/>
  <c r="AB19" i="14"/>
  <c r="AB16" i="14"/>
  <c r="AF19" i="14"/>
  <c r="AF22" i="14"/>
  <c r="AB9" i="14"/>
  <c r="AA23" i="14"/>
  <c r="AB14" i="14"/>
  <c r="AB20" i="14"/>
  <c r="AD17" i="14"/>
  <c r="AB18" i="14"/>
  <c r="AD14" i="14"/>
  <c r="AF10" i="14"/>
  <c r="AB23" i="14" l="1"/>
  <c r="AF23" i="14"/>
  <c r="AD23" i="14"/>
</calcChain>
</file>

<file path=xl/sharedStrings.xml><?xml version="1.0" encoding="utf-8"?>
<sst xmlns="http://schemas.openxmlformats.org/spreadsheetml/2006/main" count="65" uniqueCount="41">
  <si>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</si>
  <si>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</si>
  <si>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</si>
  <si>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</si>
  <si>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</si>
  <si>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</si>
  <si>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</si>
  <si>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</si>
  <si>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</si>
  <si>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</si>
  <si>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</si>
  <si>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</si>
  <si>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</si>
  <si>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</si>
  <si>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</si>
  <si>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</si>
  <si>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</si>
  <si>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</si>
  <si>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</si>
  <si>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</si>
  <si>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</si>
  <si>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</si>
  <si>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</si>
  <si>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</si>
  <si>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</si>
  <si>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KARANGPUCUNG</t>
  </si>
  <si>
    <t>DESA</t>
  </si>
  <si>
    <t>BABAKAN</t>
  </si>
  <si>
    <t>CIDADAP</t>
  </si>
  <si>
    <t>PANGAWAREN</t>
  </si>
  <si>
    <t>GUNUNGTELU</t>
  </si>
  <si>
    <t>SINDANGBARANG</t>
  </si>
  <si>
    <t>CIPOROS</t>
  </si>
  <si>
    <t>TAYEM</t>
  </si>
  <si>
    <t>BENGBULANG</t>
  </si>
  <si>
    <t>SURUSUNDA</t>
  </si>
  <si>
    <t>CIRUYUNG</t>
  </si>
  <si>
    <t>PAMULIHAN</t>
  </si>
  <si>
    <t>TAYEM TIMUR</t>
  </si>
  <si>
    <t>SIDAMULAYA</t>
  </si>
  <si>
    <t>PUS DAN PESERTA KB BERDASARKAN  JENIS KONTRASEPSI KECAMATAN KARANGPUCUNG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</si>
</sst>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/>
    <xf numFmtId="0" fontId="3" fillId="0" borderId="9" xfId="0" applyFont="1" applyBorder="1" applyAlignment="1"/>
    <xf numFmtId="0" fontId="6" fillId="0" borderId="0" xfId="0" applyFont="1" applyAlignment="1"/>
    <xf numFmtId="0" fontId="7" fillId="0" borderId="0" xfId="0" applyFont="1"/>
    <xf numFmtId="0" fontId="1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3" fontId="3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CC"/>
  </sheetPr>
  <dimension ref="A1:AM1000"/>
  <sheetViews>
    <sheetView tabSelected="1" workbookViewId="0">
      <selection activeCell="A2" sqref="A2:AL2"/>
    </sheetView>
  </sheetViews>
  <sheetFormatPr defaultColWidth="14.42578125" defaultRowHeight="15" customHeight="1" x14ac:dyDescent="0.25"/>
  <cols>
    <col min="1" max="1" width="5.140625" customWidth="1"/>
    <col min="2" max="2" width="20.140625" customWidth="1"/>
    <col min="3" max="3" width="11.85546875" customWidth="1"/>
    <col min="4" max="36" width="9.140625" customWidth="1"/>
    <col min="37" max="37" width="9.5703125" customWidth="1"/>
    <col min="38" max="38" width="11.42578125" customWidth="1"/>
    <col min="39" max="39" width="9.140625" customWidth="1"/>
  </cols>
  <sheetData>
    <row r="1" spans="1:39" ht="18" customHeight="1" x14ac:dyDescent="0.25">
      <c r="A1" s="21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0"/>
    </row>
    <row r="2" spans="1:39" ht="18" customHeight="1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10"/>
    </row>
    <row r="3" spans="1:39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0"/>
    </row>
    <row r="4" spans="1:39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0"/>
    </row>
    <row r="5" spans="1:39" ht="15" customHeight="1" x14ac:dyDescent="0.25">
      <c r="A5" s="20" t="s">
        <v>1</v>
      </c>
      <c r="B5" s="20" t="s">
        <v>26</v>
      </c>
      <c r="C5" s="18" t="s">
        <v>2</v>
      </c>
      <c r="D5" s="24" t="s">
        <v>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6"/>
      <c r="AG5" s="27" t="s">
        <v>4</v>
      </c>
      <c r="AH5" s="16"/>
      <c r="AI5" s="16"/>
      <c r="AJ5" s="16"/>
      <c r="AK5" s="16"/>
      <c r="AL5" s="17"/>
      <c r="AM5" s="12"/>
    </row>
    <row r="6" spans="1:39" ht="15" customHeight="1" x14ac:dyDescent="0.25">
      <c r="A6" s="23"/>
      <c r="B6" s="23"/>
      <c r="C6" s="23"/>
      <c r="D6" s="15" t="s">
        <v>5</v>
      </c>
      <c r="E6" s="16"/>
      <c r="F6" s="17"/>
      <c r="G6" s="15" t="s">
        <v>6</v>
      </c>
      <c r="H6" s="16"/>
      <c r="I6" s="17"/>
      <c r="J6" s="15" t="s">
        <v>7</v>
      </c>
      <c r="K6" s="16"/>
      <c r="L6" s="17"/>
      <c r="M6" s="15" t="s">
        <v>8</v>
      </c>
      <c r="N6" s="16"/>
      <c r="O6" s="17"/>
      <c r="P6" s="27" t="s">
        <v>9</v>
      </c>
      <c r="Q6" s="16"/>
      <c r="R6" s="17"/>
      <c r="S6" s="15" t="s">
        <v>10</v>
      </c>
      <c r="T6" s="16"/>
      <c r="U6" s="17"/>
      <c r="V6" s="15" t="s">
        <v>11</v>
      </c>
      <c r="W6" s="16"/>
      <c r="X6" s="17"/>
      <c r="Y6" s="15" t="s">
        <v>12</v>
      </c>
      <c r="Z6" s="16"/>
      <c r="AA6" s="17"/>
      <c r="AB6" s="20" t="s">
        <v>13</v>
      </c>
      <c r="AC6" s="18" t="s">
        <v>14</v>
      </c>
      <c r="AD6" s="20" t="s">
        <v>13</v>
      </c>
      <c r="AE6" s="18" t="s">
        <v>15</v>
      </c>
      <c r="AF6" s="20" t="s">
        <v>13</v>
      </c>
      <c r="AG6" s="18" t="s">
        <v>16</v>
      </c>
      <c r="AH6" s="18" t="s">
        <v>17</v>
      </c>
      <c r="AI6" s="18" t="s">
        <v>18</v>
      </c>
      <c r="AJ6" s="18" t="s">
        <v>19</v>
      </c>
      <c r="AK6" s="20" t="s">
        <v>20</v>
      </c>
      <c r="AL6" s="18" t="s">
        <v>21</v>
      </c>
      <c r="AM6" s="12"/>
    </row>
    <row r="7" spans="1:39" ht="15" customHeight="1" x14ac:dyDescent="0.25">
      <c r="A7" s="19"/>
      <c r="B7" s="19"/>
      <c r="C7" s="19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2"/>
    </row>
    <row r="8" spans="1:39" ht="1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12"/>
    </row>
    <row r="9" spans="1:39" ht="15" customHeight="1" x14ac:dyDescent="0.25">
      <c r="A9" s="2">
        <v>1</v>
      </c>
      <c r="B9" s="7" t="s">
        <v>28</v>
      </c>
      <c r="C9" s="5">
        <v>625</v>
      </c>
      <c r="D9" s="5">
        <v>7</v>
      </c>
      <c r="E9" s="5">
        <v>0</v>
      </c>
      <c r="F9" s="3">
        <f t="shared" ref="F9:F22" si="0">D9+E9</f>
        <v>7</v>
      </c>
      <c r="G9" s="5">
        <v>3</v>
      </c>
      <c r="H9" s="5">
        <v>3</v>
      </c>
      <c r="I9" s="3">
        <f t="shared" ref="I9:I10" si="1">G9+H9</f>
        <v>6</v>
      </c>
      <c r="J9" s="5">
        <v>0</v>
      </c>
      <c r="K9" s="5">
        <v>0</v>
      </c>
      <c r="L9" s="3">
        <f t="shared" ref="L9:L22" si="2">J9+K9</f>
        <v>0</v>
      </c>
      <c r="M9" s="5">
        <v>0</v>
      </c>
      <c r="N9" s="5">
        <v>0</v>
      </c>
      <c r="O9" s="3">
        <f t="shared" ref="O9:O22" si="3">M9+N9</f>
        <v>0</v>
      </c>
      <c r="P9" s="5">
        <v>79</v>
      </c>
      <c r="Q9" s="5">
        <v>0</v>
      </c>
      <c r="R9" s="3">
        <f t="shared" ref="R9:R22" si="4">P9+Q9</f>
        <v>79</v>
      </c>
      <c r="S9" s="5">
        <v>73</v>
      </c>
      <c r="T9" s="5">
        <v>193</v>
      </c>
      <c r="U9" s="3">
        <f t="shared" ref="U9:U22" si="5">S9+T9</f>
        <v>266</v>
      </c>
      <c r="V9" s="5">
        <v>46</v>
      </c>
      <c r="W9" s="5">
        <v>0</v>
      </c>
      <c r="X9" s="3">
        <f t="shared" ref="X9:X22" si="6">V9+W9</f>
        <v>46</v>
      </c>
      <c r="Y9" s="3">
        <f t="shared" ref="Y9:Z9" si="7">D9+G9+J9+M9+P9+S9+V9</f>
        <v>208</v>
      </c>
      <c r="Z9" s="3">
        <f t="shared" si="7"/>
        <v>196</v>
      </c>
      <c r="AA9" s="3">
        <f t="shared" ref="AA9:AA22" si="8">Y9+Z9</f>
        <v>404</v>
      </c>
      <c r="AB9" s="6">
        <f t="shared" ref="AB9:AB22" si="9">AA9/C9*100</f>
        <v>64.64</v>
      </c>
      <c r="AC9" s="3">
        <f t="shared" ref="AC9:AC22" si="10">F9+I9+L9+R9</f>
        <v>92</v>
      </c>
      <c r="AD9" s="6">
        <f t="shared" ref="AD9:AD22" si="11">AC9/AA9*100</f>
        <v>22.772277227722775</v>
      </c>
      <c r="AE9" s="3">
        <f t="shared" ref="AE9:AE22" si="12">L9+O9</f>
        <v>0</v>
      </c>
      <c r="AF9" s="6">
        <f t="shared" ref="AF9:AF22" si="13">AE9/AA9*100</f>
        <v>0</v>
      </c>
      <c r="AG9" s="5">
        <v>17</v>
      </c>
      <c r="AH9" s="5">
        <v>35</v>
      </c>
      <c r="AI9" s="5">
        <v>35</v>
      </c>
      <c r="AJ9" s="5">
        <v>134</v>
      </c>
      <c r="AK9" s="3">
        <f t="shared" ref="AK9:AK10" si="14">AG9+AH9+AI9+AJ9</f>
        <v>221</v>
      </c>
      <c r="AL9" s="3">
        <f t="shared" ref="AL9:AL10" si="15">AI9+AJ9</f>
        <v>169</v>
      </c>
      <c r="AM9" s="12"/>
    </row>
    <row r="10" spans="1:39" ht="15" customHeight="1" x14ac:dyDescent="0.25">
      <c r="A10" s="2">
        <v>2</v>
      </c>
      <c r="B10" s="7" t="s">
        <v>29</v>
      </c>
      <c r="C10" s="5">
        <v>892</v>
      </c>
      <c r="D10" s="5">
        <v>11</v>
      </c>
      <c r="E10" s="5">
        <v>0</v>
      </c>
      <c r="F10" s="3">
        <f t="shared" si="0"/>
        <v>11</v>
      </c>
      <c r="G10" s="5">
        <v>5</v>
      </c>
      <c r="H10" s="5">
        <v>2</v>
      </c>
      <c r="I10" s="3">
        <f t="shared" si="1"/>
        <v>7</v>
      </c>
      <c r="J10" s="5">
        <v>0</v>
      </c>
      <c r="K10" s="5">
        <v>0</v>
      </c>
      <c r="L10" s="3">
        <f t="shared" si="2"/>
        <v>0</v>
      </c>
      <c r="M10" s="5">
        <v>0</v>
      </c>
      <c r="N10" s="5">
        <v>0</v>
      </c>
      <c r="O10" s="3">
        <f t="shared" si="3"/>
        <v>0</v>
      </c>
      <c r="P10" s="5">
        <v>73</v>
      </c>
      <c r="Q10" s="5">
        <v>0</v>
      </c>
      <c r="R10" s="3">
        <f t="shared" si="4"/>
        <v>73</v>
      </c>
      <c r="S10" s="5">
        <v>192</v>
      </c>
      <c r="T10" s="5">
        <v>285</v>
      </c>
      <c r="U10" s="3">
        <f t="shared" si="5"/>
        <v>477</v>
      </c>
      <c r="V10" s="5">
        <v>82</v>
      </c>
      <c r="W10" s="5">
        <v>0</v>
      </c>
      <c r="X10" s="3">
        <f t="shared" si="6"/>
        <v>82</v>
      </c>
      <c r="Y10" s="3">
        <f t="shared" ref="Y10:Z10" si="16">D10+G10+J10+M10+P10+S10+V10</f>
        <v>363</v>
      </c>
      <c r="Z10" s="3">
        <f t="shared" si="16"/>
        <v>287</v>
      </c>
      <c r="AA10" s="3">
        <f t="shared" si="8"/>
        <v>650</v>
      </c>
      <c r="AB10" s="6">
        <f t="shared" si="9"/>
        <v>72.869955156950667</v>
      </c>
      <c r="AC10" s="3">
        <f t="shared" si="10"/>
        <v>91</v>
      </c>
      <c r="AD10" s="6">
        <f t="shared" si="11"/>
        <v>14.000000000000002</v>
      </c>
      <c r="AE10" s="3">
        <f t="shared" si="12"/>
        <v>0</v>
      </c>
      <c r="AF10" s="6">
        <f t="shared" si="13"/>
        <v>0</v>
      </c>
      <c r="AG10" s="5">
        <v>34</v>
      </c>
      <c r="AH10" s="5">
        <v>31</v>
      </c>
      <c r="AI10" s="5">
        <v>23</v>
      </c>
      <c r="AJ10" s="5">
        <v>154</v>
      </c>
      <c r="AK10" s="3">
        <f t="shared" si="14"/>
        <v>242</v>
      </c>
      <c r="AL10" s="3">
        <f t="shared" si="15"/>
        <v>177</v>
      </c>
      <c r="AM10" s="12"/>
    </row>
    <row r="11" spans="1:39" ht="15" customHeight="1" x14ac:dyDescent="0.25">
      <c r="A11" s="2">
        <v>3</v>
      </c>
      <c r="B11" s="8" t="s">
        <v>30</v>
      </c>
      <c r="C11" s="5">
        <v>1102</v>
      </c>
      <c r="D11" s="5">
        <v>23</v>
      </c>
      <c r="E11" s="5">
        <v>0</v>
      </c>
      <c r="F11" s="3">
        <f t="shared" si="0"/>
        <v>23</v>
      </c>
      <c r="G11" s="5">
        <v>8</v>
      </c>
      <c r="H11" s="5">
        <v>1</v>
      </c>
      <c r="I11" s="5">
        <v>1</v>
      </c>
      <c r="J11" s="5">
        <v>0</v>
      </c>
      <c r="K11" s="5">
        <v>0</v>
      </c>
      <c r="L11" s="3">
        <f t="shared" si="2"/>
        <v>0</v>
      </c>
      <c r="M11" s="5">
        <v>0</v>
      </c>
      <c r="N11" s="5">
        <v>0</v>
      </c>
      <c r="O11" s="3">
        <f t="shared" si="3"/>
        <v>0</v>
      </c>
      <c r="P11" s="5">
        <v>128</v>
      </c>
      <c r="Q11" s="5">
        <v>0</v>
      </c>
      <c r="R11" s="3">
        <f t="shared" si="4"/>
        <v>128</v>
      </c>
      <c r="S11" s="5">
        <v>134</v>
      </c>
      <c r="T11" s="5">
        <v>316</v>
      </c>
      <c r="U11" s="3">
        <f t="shared" si="5"/>
        <v>450</v>
      </c>
      <c r="V11" s="5">
        <v>70</v>
      </c>
      <c r="W11" s="5">
        <v>0</v>
      </c>
      <c r="X11" s="3">
        <f t="shared" si="6"/>
        <v>70</v>
      </c>
      <c r="Y11" s="3">
        <f t="shared" ref="Y11:Z11" si="17">D11+G11+J11+M11+P11+S11+V11</f>
        <v>363</v>
      </c>
      <c r="Z11" s="3">
        <f t="shared" si="17"/>
        <v>317</v>
      </c>
      <c r="AA11" s="3">
        <f t="shared" si="8"/>
        <v>680</v>
      </c>
      <c r="AB11" s="6">
        <f t="shared" si="9"/>
        <v>61.705989110707804</v>
      </c>
      <c r="AC11" s="3">
        <f t="shared" si="10"/>
        <v>152</v>
      </c>
      <c r="AD11" s="6">
        <f t="shared" si="11"/>
        <v>22.352941176470591</v>
      </c>
      <c r="AE11" s="3">
        <f t="shared" si="12"/>
        <v>0</v>
      </c>
      <c r="AF11" s="6">
        <f t="shared" si="13"/>
        <v>0</v>
      </c>
      <c r="AG11" s="5">
        <v>30</v>
      </c>
      <c r="AH11" s="5">
        <v>91</v>
      </c>
      <c r="AI11" s="5">
        <v>53</v>
      </c>
      <c r="AJ11" s="13">
        <v>248</v>
      </c>
      <c r="AK11" s="3">
        <f t="shared" ref="AK11:AK13" si="18">AG11+AH11+AI11+AJ12</f>
        <v>411</v>
      </c>
      <c r="AL11" s="3">
        <f t="shared" ref="AL11:AL13" si="19">AI11+AJ12</f>
        <v>290</v>
      </c>
      <c r="AM11" s="12"/>
    </row>
    <row r="12" spans="1:39" ht="15" customHeight="1" x14ac:dyDescent="0.25">
      <c r="A12" s="2">
        <v>4</v>
      </c>
      <c r="B12" s="7" t="s">
        <v>31</v>
      </c>
      <c r="C12" s="5">
        <v>1267</v>
      </c>
      <c r="D12" s="5">
        <v>65</v>
      </c>
      <c r="E12" s="5">
        <v>2</v>
      </c>
      <c r="F12" s="3">
        <f t="shared" si="0"/>
        <v>67</v>
      </c>
      <c r="G12" s="5">
        <v>8</v>
      </c>
      <c r="H12" s="5">
        <v>4</v>
      </c>
      <c r="I12" s="3">
        <f t="shared" ref="I12:I22" si="20">G12+H12</f>
        <v>12</v>
      </c>
      <c r="J12" s="5">
        <v>0</v>
      </c>
      <c r="K12" s="5">
        <v>0</v>
      </c>
      <c r="L12" s="3">
        <f t="shared" si="2"/>
        <v>0</v>
      </c>
      <c r="M12" s="5">
        <v>2</v>
      </c>
      <c r="N12" s="5">
        <v>0</v>
      </c>
      <c r="O12" s="3">
        <f t="shared" si="3"/>
        <v>2</v>
      </c>
      <c r="P12" s="5">
        <v>103</v>
      </c>
      <c r="Q12" s="5">
        <v>0</v>
      </c>
      <c r="R12" s="3">
        <f t="shared" si="4"/>
        <v>103</v>
      </c>
      <c r="S12" s="5">
        <v>154</v>
      </c>
      <c r="T12" s="5">
        <v>331</v>
      </c>
      <c r="U12" s="3">
        <f t="shared" si="5"/>
        <v>485</v>
      </c>
      <c r="V12" s="5">
        <v>105</v>
      </c>
      <c r="W12" s="5">
        <v>0</v>
      </c>
      <c r="X12" s="3">
        <f t="shared" si="6"/>
        <v>105</v>
      </c>
      <c r="Y12" s="3">
        <f t="shared" ref="Y12:Z12" si="21">D12+G12+J12+M12+P12+S12+V12</f>
        <v>437</v>
      </c>
      <c r="Z12" s="3">
        <f t="shared" si="21"/>
        <v>337</v>
      </c>
      <c r="AA12" s="3">
        <f t="shared" si="8"/>
        <v>774</v>
      </c>
      <c r="AB12" s="6">
        <f t="shared" si="9"/>
        <v>61.089187056037886</v>
      </c>
      <c r="AC12" s="3">
        <f t="shared" si="10"/>
        <v>182</v>
      </c>
      <c r="AD12" s="6">
        <f t="shared" si="11"/>
        <v>23.51421188630491</v>
      </c>
      <c r="AE12" s="3">
        <f t="shared" si="12"/>
        <v>2</v>
      </c>
      <c r="AF12" s="6">
        <f t="shared" si="13"/>
        <v>0.2583979328165375</v>
      </c>
      <c r="AG12" s="5">
        <v>35</v>
      </c>
      <c r="AH12" s="5">
        <v>97</v>
      </c>
      <c r="AI12" s="5">
        <v>123</v>
      </c>
      <c r="AJ12" s="5">
        <v>237</v>
      </c>
      <c r="AK12" s="3">
        <f t="shared" si="18"/>
        <v>386</v>
      </c>
      <c r="AL12" s="3">
        <f t="shared" si="19"/>
        <v>254</v>
      </c>
      <c r="AM12" s="12"/>
    </row>
    <row r="13" spans="1:39" ht="15" customHeight="1" x14ac:dyDescent="0.25">
      <c r="A13" s="2">
        <v>5</v>
      </c>
      <c r="B13" s="7" t="s">
        <v>25</v>
      </c>
      <c r="C13" s="5">
        <v>1159</v>
      </c>
      <c r="D13" s="5">
        <v>57</v>
      </c>
      <c r="E13" s="5">
        <v>2</v>
      </c>
      <c r="F13" s="3">
        <f t="shared" si="0"/>
        <v>59</v>
      </c>
      <c r="G13" s="5">
        <v>18</v>
      </c>
      <c r="H13" s="5">
        <v>5</v>
      </c>
      <c r="I13" s="3">
        <f t="shared" si="20"/>
        <v>23</v>
      </c>
      <c r="J13" s="5">
        <v>0</v>
      </c>
      <c r="K13" s="5">
        <v>0</v>
      </c>
      <c r="L13" s="3">
        <f t="shared" si="2"/>
        <v>0</v>
      </c>
      <c r="M13" s="5">
        <v>3</v>
      </c>
      <c r="N13" s="5">
        <v>0</v>
      </c>
      <c r="O13" s="3">
        <f t="shared" si="3"/>
        <v>3</v>
      </c>
      <c r="P13" s="5">
        <v>105</v>
      </c>
      <c r="Q13" s="5">
        <v>0</v>
      </c>
      <c r="R13" s="3">
        <f t="shared" si="4"/>
        <v>105</v>
      </c>
      <c r="S13" s="5">
        <v>216</v>
      </c>
      <c r="T13" s="5">
        <v>343</v>
      </c>
      <c r="U13" s="3">
        <f t="shared" si="5"/>
        <v>559</v>
      </c>
      <c r="V13" s="5">
        <v>85</v>
      </c>
      <c r="W13" s="5">
        <v>0</v>
      </c>
      <c r="X13" s="3">
        <f t="shared" si="6"/>
        <v>85</v>
      </c>
      <c r="Y13" s="3">
        <f t="shared" ref="Y13:Z13" si="22">D13+G13+J13+M13+P13+S13+V13</f>
        <v>484</v>
      </c>
      <c r="Z13" s="3">
        <f t="shared" si="22"/>
        <v>350</v>
      </c>
      <c r="AA13" s="3">
        <f t="shared" si="8"/>
        <v>834</v>
      </c>
      <c r="AB13" s="6">
        <f t="shared" si="9"/>
        <v>71.958584987057804</v>
      </c>
      <c r="AC13" s="3">
        <f t="shared" si="10"/>
        <v>187</v>
      </c>
      <c r="AD13" s="6">
        <f t="shared" si="11"/>
        <v>22.422062350119905</v>
      </c>
      <c r="AE13" s="3">
        <f t="shared" si="12"/>
        <v>3</v>
      </c>
      <c r="AF13" s="6">
        <f t="shared" si="13"/>
        <v>0.35971223021582738</v>
      </c>
      <c r="AG13" s="5">
        <v>50</v>
      </c>
      <c r="AH13" s="5">
        <v>99</v>
      </c>
      <c r="AI13" s="5">
        <v>46</v>
      </c>
      <c r="AJ13" s="5">
        <v>131</v>
      </c>
      <c r="AK13" s="3">
        <f t="shared" si="18"/>
        <v>514</v>
      </c>
      <c r="AL13" s="3">
        <f t="shared" si="19"/>
        <v>365</v>
      </c>
      <c r="AM13" s="12"/>
    </row>
    <row r="14" spans="1:39" ht="15" customHeight="1" x14ac:dyDescent="0.25">
      <c r="A14" s="2">
        <v>6</v>
      </c>
      <c r="B14" s="7" t="s">
        <v>32</v>
      </c>
      <c r="C14" s="5">
        <v>1695</v>
      </c>
      <c r="D14" s="5">
        <v>114</v>
      </c>
      <c r="E14" s="5">
        <v>0</v>
      </c>
      <c r="F14" s="3">
        <f t="shared" si="0"/>
        <v>114</v>
      </c>
      <c r="G14" s="5">
        <v>17</v>
      </c>
      <c r="H14" s="5">
        <v>6</v>
      </c>
      <c r="I14" s="3">
        <f t="shared" si="20"/>
        <v>23</v>
      </c>
      <c r="J14" s="5">
        <v>0</v>
      </c>
      <c r="K14" s="5">
        <v>0</v>
      </c>
      <c r="L14" s="3">
        <f t="shared" si="2"/>
        <v>0</v>
      </c>
      <c r="M14" s="5">
        <v>7</v>
      </c>
      <c r="N14" s="5">
        <v>0</v>
      </c>
      <c r="O14" s="3">
        <f t="shared" si="3"/>
        <v>7</v>
      </c>
      <c r="P14" s="5">
        <v>129</v>
      </c>
      <c r="Q14" s="5">
        <v>0</v>
      </c>
      <c r="R14" s="3">
        <f t="shared" si="4"/>
        <v>129</v>
      </c>
      <c r="S14" s="5">
        <v>112</v>
      </c>
      <c r="T14" s="5">
        <v>564</v>
      </c>
      <c r="U14" s="3">
        <f t="shared" si="5"/>
        <v>676</v>
      </c>
      <c r="V14" s="5">
        <v>200</v>
      </c>
      <c r="W14" s="5">
        <v>0</v>
      </c>
      <c r="X14" s="3">
        <f t="shared" si="6"/>
        <v>200</v>
      </c>
      <c r="Y14" s="3">
        <f t="shared" ref="Y14:Z14" si="23">D14+G14+J14+M14+P14+S14+V14</f>
        <v>579</v>
      </c>
      <c r="Z14" s="3">
        <f t="shared" si="23"/>
        <v>570</v>
      </c>
      <c r="AA14" s="3">
        <f t="shared" si="8"/>
        <v>1149</v>
      </c>
      <c r="AB14" s="6">
        <f t="shared" si="9"/>
        <v>67.787610619469035</v>
      </c>
      <c r="AC14" s="3">
        <f t="shared" si="10"/>
        <v>266</v>
      </c>
      <c r="AD14" s="6">
        <f t="shared" si="11"/>
        <v>23.150565709312446</v>
      </c>
      <c r="AE14" s="3">
        <f t="shared" si="12"/>
        <v>7</v>
      </c>
      <c r="AF14" s="6">
        <f t="shared" si="13"/>
        <v>0.6092254134029591</v>
      </c>
      <c r="AG14" s="5">
        <v>43</v>
      </c>
      <c r="AH14" s="5">
        <v>98</v>
      </c>
      <c r="AI14" s="5">
        <v>86</v>
      </c>
      <c r="AJ14" s="5">
        <v>319</v>
      </c>
      <c r="AK14" s="3">
        <f t="shared" ref="AK14:AK22" si="24">AG14+AH14+AI14+AJ14</f>
        <v>546</v>
      </c>
      <c r="AL14" s="3">
        <f t="shared" ref="AL14:AL22" si="25">AI14+AJ14</f>
        <v>405</v>
      </c>
      <c r="AM14" s="12"/>
    </row>
    <row r="15" spans="1:39" ht="15" customHeight="1" x14ac:dyDescent="0.25">
      <c r="A15" s="2">
        <v>7</v>
      </c>
      <c r="B15" s="7" t="s">
        <v>33</v>
      </c>
      <c r="C15" s="5">
        <v>744</v>
      </c>
      <c r="D15" s="5">
        <v>28</v>
      </c>
      <c r="E15" s="5">
        <v>0</v>
      </c>
      <c r="F15" s="3">
        <f t="shared" si="0"/>
        <v>28</v>
      </c>
      <c r="G15" s="5">
        <v>8</v>
      </c>
      <c r="H15" s="5">
        <v>0</v>
      </c>
      <c r="I15" s="3">
        <f t="shared" si="20"/>
        <v>8</v>
      </c>
      <c r="J15" s="5">
        <v>0</v>
      </c>
      <c r="K15" s="5">
        <v>0</v>
      </c>
      <c r="L15" s="3">
        <f t="shared" si="2"/>
        <v>0</v>
      </c>
      <c r="M15" s="5">
        <v>6</v>
      </c>
      <c r="N15" s="5">
        <v>0</v>
      </c>
      <c r="O15" s="3">
        <f t="shared" si="3"/>
        <v>6</v>
      </c>
      <c r="P15" s="5">
        <v>48</v>
      </c>
      <c r="Q15" s="5">
        <v>0</v>
      </c>
      <c r="R15" s="3">
        <f t="shared" si="4"/>
        <v>48</v>
      </c>
      <c r="S15" s="5">
        <v>96</v>
      </c>
      <c r="T15" s="5">
        <v>188</v>
      </c>
      <c r="U15" s="3">
        <f t="shared" si="5"/>
        <v>284</v>
      </c>
      <c r="V15" s="5">
        <v>87</v>
      </c>
      <c r="W15" s="5">
        <v>0</v>
      </c>
      <c r="X15" s="3">
        <f t="shared" si="6"/>
        <v>87</v>
      </c>
      <c r="Y15" s="3">
        <f t="shared" ref="Y15:Z15" si="26">D15+G15+J15+M15+P15+S15+V15</f>
        <v>273</v>
      </c>
      <c r="Z15" s="3">
        <f t="shared" si="26"/>
        <v>188</v>
      </c>
      <c r="AA15" s="3">
        <f t="shared" si="8"/>
        <v>461</v>
      </c>
      <c r="AB15" s="6">
        <f t="shared" si="9"/>
        <v>61.962365591397848</v>
      </c>
      <c r="AC15" s="3">
        <f t="shared" si="10"/>
        <v>84</v>
      </c>
      <c r="AD15" s="6">
        <f t="shared" si="11"/>
        <v>18.221258134490238</v>
      </c>
      <c r="AE15" s="3">
        <f t="shared" si="12"/>
        <v>6</v>
      </c>
      <c r="AF15" s="6">
        <f t="shared" si="13"/>
        <v>1.3015184381778742</v>
      </c>
      <c r="AG15" s="5">
        <v>20</v>
      </c>
      <c r="AH15" s="5">
        <v>70</v>
      </c>
      <c r="AI15" s="5">
        <v>66</v>
      </c>
      <c r="AJ15" s="5">
        <v>127</v>
      </c>
      <c r="AK15" s="3">
        <f t="shared" si="24"/>
        <v>283</v>
      </c>
      <c r="AL15" s="3">
        <f t="shared" si="25"/>
        <v>193</v>
      </c>
      <c r="AM15" s="12"/>
    </row>
    <row r="16" spans="1:39" ht="15" customHeight="1" x14ac:dyDescent="0.25">
      <c r="A16" s="2">
        <v>8</v>
      </c>
      <c r="B16" s="7" t="s">
        <v>34</v>
      </c>
      <c r="C16" s="5">
        <v>717</v>
      </c>
      <c r="D16" s="5">
        <v>26</v>
      </c>
      <c r="E16" s="5">
        <v>0</v>
      </c>
      <c r="F16" s="3">
        <f t="shared" si="0"/>
        <v>26</v>
      </c>
      <c r="G16" s="5">
        <v>6</v>
      </c>
      <c r="H16" s="5">
        <v>0</v>
      </c>
      <c r="I16" s="3">
        <f t="shared" si="20"/>
        <v>6</v>
      </c>
      <c r="J16" s="5">
        <v>0</v>
      </c>
      <c r="K16" s="5">
        <v>0</v>
      </c>
      <c r="L16" s="3">
        <f t="shared" si="2"/>
        <v>0</v>
      </c>
      <c r="M16" s="5">
        <v>3</v>
      </c>
      <c r="N16" s="5">
        <v>0</v>
      </c>
      <c r="O16" s="3">
        <f t="shared" si="3"/>
        <v>3</v>
      </c>
      <c r="P16" s="5">
        <v>67</v>
      </c>
      <c r="Q16" s="5">
        <v>0</v>
      </c>
      <c r="R16" s="3">
        <f t="shared" si="4"/>
        <v>67</v>
      </c>
      <c r="S16" s="5">
        <v>85</v>
      </c>
      <c r="T16" s="5">
        <v>266</v>
      </c>
      <c r="U16" s="3">
        <f t="shared" si="5"/>
        <v>351</v>
      </c>
      <c r="V16" s="5">
        <v>83</v>
      </c>
      <c r="W16" s="5">
        <v>0</v>
      </c>
      <c r="X16" s="3">
        <f t="shared" si="6"/>
        <v>83</v>
      </c>
      <c r="Y16" s="3">
        <f t="shared" ref="Y16:Z16" si="27">D16+G16+J16+M16+P16+S16+V16</f>
        <v>270</v>
      </c>
      <c r="Z16" s="3">
        <f t="shared" si="27"/>
        <v>266</v>
      </c>
      <c r="AA16" s="3">
        <f t="shared" si="8"/>
        <v>536</v>
      </c>
      <c r="AB16" s="6">
        <f t="shared" si="9"/>
        <v>74.755927475592742</v>
      </c>
      <c r="AC16" s="3">
        <f t="shared" si="10"/>
        <v>99</v>
      </c>
      <c r="AD16" s="6">
        <f t="shared" si="11"/>
        <v>18.470149253731343</v>
      </c>
      <c r="AE16" s="3">
        <f t="shared" si="12"/>
        <v>3</v>
      </c>
      <c r="AF16" s="6">
        <f t="shared" si="13"/>
        <v>0.55970149253731338</v>
      </c>
      <c r="AG16" s="5">
        <v>16</v>
      </c>
      <c r="AH16" s="5">
        <v>41</v>
      </c>
      <c r="AI16" s="5">
        <v>27</v>
      </c>
      <c r="AJ16" s="5">
        <v>97</v>
      </c>
      <c r="AK16" s="3">
        <f t="shared" si="24"/>
        <v>181</v>
      </c>
      <c r="AL16" s="3">
        <f t="shared" si="25"/>
        <v>124</v>
      </c>
      <c r="AM16" s="12"/>
    </row>
    <row r="17" spans="1:39" ht="15" customHeight="1" x14ac:dyDescent="0.25">
      <c r="A17" s="2">
        <v>9</v>
      </c>
      <c r="B17" s="7" t="s">
        <v>35</v>
      </c>
      <c r="C17" s="5">
        <v>1283</v>
      </c>
      <c r="D17" s="5">
        <v>73</v>
      </c>
      <c r="E17" s="5">
        <v>0</v>
      </c>
      <c r="F17" s="3">
        <f t="shared" si="0"/>
        <v>73</v>
      </c>
      <c r="G17" s="5">
        <v>5</v>
      </c>
      <c r="H17" s="5">
        <v>0</v>
      </c>
      <c r="I17" s="3">
        <f t="shared" si="20"/>
        <v>5</v>
      </c>
      <c r="J17" s="5">
        <v>0</v>
      </c>
      <c r="K17" s="5">
        <v>0</v>
      </c>
      <c r="L17" s="3">
        <f t="shared" si="2"/>
        <v>0</v>
      </c>
      <c r="M17" s="5">
        <v>4</v>
      </c>
      <c r="N17" s="5">
        <v>0</v>
      </c>
      <c r="O17" s="3">
        <f t="shared" si="3"/>
        <v>4</v>
      </c>
      <c r="P17" s="5">
        <v>120</v>
      </c>
      <c r="Q17" s="5">
        <v>0</v>
      </c>
      <c r="R17" s="3">
        <f t="shared" si="4"/>
        <v>120</v>
      </c>
      <c r="S17" s="5">
        <v>120</v>
      </c>
      <c r="T17" s="5">
        <v>437</v>
      </c>
      <c r="U17" s="3">
        <f t="shared" si="5"/>
        <v>557</v>
      </c>
      <c r="V17" s="5">
        <v>76</v>
      </c>
      <c r="W17" s="5">
        <v>0</v>
      </c>
      <c r="X17" s="3">
        <f t="shared" si="6"/>
        <v>76</v>
      </c>
      <c r="Y17" s="3">
        <f t="shared" ref="Y17:Z17" si="28">D17+G17+J17+M17+P17+S17+V17</f>
        <v>398</v>
      </c>
      <c r="Z17" s="3">
        <f t="shared" si="28"/>
        <v>437</v>
      </c>
      <c r="AA17" s="3">
        <f t="shared" si="8"/>
        <v>835</v>
      </c>
      <c r="AB17" s="6">
        <f t="shared" si="9"/>
        <v>65.08183943881528</v>
      </c>
      <c r="AC17" s="3">
        <f t="shared" si="10"/>
        <v>198</v>
      </c>
      <c r="AD17" s="6">
        <f t="shared" si="11"/>
        <v>23.712574850299401</v>
      </c>
      <c r="AE17" s="3">
        <f t="shared" si="12"/>
        <v>4</v>
      </c>
      <c r="AF17" s="6">
        <f t="shared" si="13"/>
        <v>0.47904191616766467</v>
      </c>
      <c r="AG17" s="5">
        <v>34</v>
      </c>
      <c r="AH17" s="5">
        <v>91</v>
      </c>
      <c r="AI17" s="5">
        <v>57</v>
      </c>
      <c r="AJ17" s="5">
        <v>266</v>
      </c>
      <c r="AK17" s="3">
        <f t="shared" si="24"/>
        <v>448</v>
      </c>
      <c r="AL17" s="3">
        <f t="shared" si="25"/>
        <v>323</v>
      </c>
      <c r="AM17" s="12"/>
    </row>
    <row r="18" spans="1:39" ht="15" customHeight="1" x14ac:dyDescent="0.25">
      <c r="A18" s="2">
        <v>10</v>
      </c>
      <c r="B18" s="7" t="s">
        <v>27</v>
      </c>
      <c r="C18" s="5">
        <v>1039</v>
      </c>
      <c r="D18" s="5">
        <v>46</v>
      </c>
      <c r="E18" s="5">
        <v>0</v>
      </c>
      <c r="F18" s="3">
        <f t="shared" si="0"/>
        <v>46</v>
      </c>
      <c r="G18" s="5">
        <v>2</v>
      </c>
      <c r="H18" s="5">
        <v>1</v>
      </c>
      <c r="I18" s="3">
        <f t="shared" si="20"/>
        <v>3</v>
      </c>
      <c r="J18" s="5">
        <v>0</v>
      </c>
      <c r="K18" s="5">
        <v>0</v>
      </c>
      <c r="L18" s="3">
        <f t="shared" si="2"/>
        <v>0</v>
      </c>
      <c r="M18" s="5">
        <v>5</v>
      </c>
      <c r="N18" s="5">
        <v>0</v>
      </c>
      <c r="O18" s="3">
        <f t="shared" si="3"/>
        <v>5</v>
      </c>
      <c r="P18" s="5">
        <v>70</v>
      </c>
      <c r="Q18" s="5">
        <v>0</v>
      </c>
      <c r="R18" s="3">
        <f t="shared" si="4"/>
        <v>70</v>
      </c>
      <c r="S18" s="5">
        <v>125</v>
      </c>
      <c r="T18" s="5">
        <v>354</v>
      </c>
      <c r="U18" s="3">
        <f t="shared" si="5"/>
        <v>479</v>
      </c>
      <c r="V18" s="5">
        <v>57</v>
      </c>
      <c r="W18" s="5">
        <v>0</v>
      </c>
      <c r="X18" s="3">
        <f t="shared" si="6"/>
        <v>57</v>
      </c>
      <c r="Y18" s="3">
        <f t="shared" ref="Y18:Z18" si="29">D18+G18+J18+M18+P18+S18+V18</f>
        <v>305</v>
      </c>
      <c r="Z18" s="3">
        <f t="shared" si="29"/>
        <v>355</v>
      </c>
      <c r="AA18" s="3">
        <f t="shared" si="8"/>
        <v>660</v>
      </c>
      <c r="AB18" s="6">
        <f t="shared" si="9"/>
        <v>63.522617901828681</v>
      </c>
      <c r="AC18" s="3">
        <f t="shared" si="10"/>
        <v>119</v>
      </c>
      <c r="AD18" s="6">
        <f t="shared" si="11"/>
        <v>18.030303030303031</v>
      </c>
      <c r="AE18" s="3">
        <f t="shared" si="12"/>
        <v>5</v>
      </c>
      <c r="AF18" s="6">
        <f t="shared" si="13"/>
        <v>0.75757575757575757</v>
      </c>
      <c r="AG18" s="5">
        <v>30</v>
      </c>
      <c r="AH18" s="5">
        <v>73</v>
      </c>
      <c r="AI18" s="5">
        <v>37</v>
      </c>
      <c r="AJ18" s="5">
        <v>239</v>
      </c>
      <c r="AK18" s="3">
        <f t="shared" si="24"/>
        <v>379</v>
      </c>
      <c r="AL18" s="3">
        <f t="shared" si="25"/>
        <v>276</v>
      </c>
      <c r="AM18" s="12"/>
    </row>
    <row r="19" spans="1:39" ht="15" customHeight="1" x14ac:dyDescent="0.25">
      <c r="A19" s="2">
        <v>11</v>
      </c>
      <c r="B19" s="7" t="s">
        <v>36</v>
      </c>
      <c r="C19" s="5">
        <v>531</v>
      </c>
      <c r="D19" s="5">
        <v>28</v>
      </c>
      <c r="E19" s="5">
        <v>0</v>
      </c>
      <c r="F19" s="3">
        <f t="shared" si="0"/>
        <v>28</v>
      </c>
      <c r="G19" s="5">
        <v>1</v>
      </c>
      <c r="H19" s="5">
        <v>0</v>
      </c>
      <c r="I19" s="3">
        <f t="shared" si="20"/>
        <v>1</v>
      </c>
      <c r="J19" s="5">
        <v>0</v>
      </c>
      <c r="K19" s="5">
        <v>0</v>
      </c>
      <c r="L19" s="3">
        <f t="shared" si="2"/>
        <v>0</v>
      </c>
      <c r="M19" s="5">
        <v>4</v>
      </c>
      <c r="N19" s="5">
        <v>0</v>
      </c>
      <c r="O19" s="3">
        <f t="shared" si="3"/>
        <v>4</v>
      </c>
      <c r="P19" s="5">
        <v>162</v>
      </c>
      <c r="Q19" s="5">
        <v>0</v>
      </c>
      <c r="R19" s="3">
        <f t="shared" si="4"/>
        <v>162</v>
      </c>
      <c r="S19" s="5">
        <v>46</v>
      </c>
      <c r="T19" s="5">
        <v>101</v>
      </c>
      <c r="U19" s="3">
        <f t="shared" si="5"/>
        <v>147</v>
      </c>
      <c r="V19" s="5">
        <v>53</v>
      </c>
      <c r="W19" s="5">
        <v>0</v>
      </c>
      <c r="X19" s="3">
        <f t="shared" si="6"/>
        <v>53</v>
      </c>
      <c r="Y19" s="3">
        <f t="shared" ref="Y19:Z19" si="30">D19+G19+J19+M19+P19+S19+V19</f>
        <v>294</v>
      </c>
      <c r="Z19" s="3">
        <f t="shared" si="30"/>
        <v>101</v>
      </c>
      <c r="AA19" s="3">
        <f t="shared" si="8"/>
        <v>395</v>
      </c>
      <c r="AB19" s="6">
        <f t="shared" si="9"/>
        <v>74.387947269303197</v>
      </c>
      <c r="AC19" s="3">
        <f t="shared" si="10"/>
        <v>191</v>
      </c>
      <c r="AD19" s="6">
        <f t="shared" si="11"/>
        <v>48.354430379746837</v>
      </c>
      <c r="AE19" s="3">
        <f t="shared" si="12"/>
        <v>4</v>
      </c>
      <c r="AF19" s="6">
        <f t="shared" si="13"/>
        <v>1.0126582278481013</v>
      </c>
      <c r="AG19" s="5">
        <v>16</v>
      </c>
      <c r="AH19" s="5">
        <v>30</v>
      </c>
      <c r="AI19" s="5">
        <v>24</v>
      </c>
      <c r="AJ19" s="5">
        <v>66</v>
      </c>
      <c r="AK19" s="3">
        <f t="shared" si="24"/>
        <v>136</v>
      </c>
      <c r="AL19" s="3">
        <f t="shared" si="25"/>
        <v>90</v>
      </c>
      <c r="AM19" s="12"/>
    </row>
    <row r="20" spans="1:39" ht="15" customHeight="1" x14ac:dyDescent="0.25">
      <c r="A20" s="2">
        <v>12</v>
      </c>
      <c r="B20" s="7" t="s">
        <v>37</v>
      </c>
      <c r="C20" s="5">
        <v>920</v>
      </c>
      <c r="D20" s="5">
        <v>22</v>
      </c>
      <c r="E20" s="5">
        <v>0</v>
      </c>
      <c r="F20" s="3">
        <f t="shared" si="0"/>
        <v>22</v>
      </c>
      <c r="G20" s="5">
        <v>1</v>
      </c>
      <c r="H20" s="5">
        <v>0</v>
      </c>
      <c r="I20" s="3">
        <f t="shared" si="20"/>
        <v>1</v>
      </c>
      <c r="J20" s="5">
        <v>0</v>
      </c>
      <c r="K20" s="5">
        <v>0</v>
      </c>
      <c r="L20" s="3">
        <f t="shared" si="2"/>
        <v>0</v>
      </c>
      <c r="M20" s="5">
        <v>0</v>
      </c>
      <c r="N20" s="5">
        <v>0</v>
      </c>
      <c r="O20" s="3">
        <f t="shared" si="3"/>
        <v>0</v>
      </c>
      <c r="P20" s="5">
        <v>47</v>
      </c>
      <c r="Q20" s="5">
        <v>0</v>
      </c>
      <c r="R20" s="3">
        <f t="shared" si="4"/>
        <v>47</v>
      </c>
      <c r="S20" s="5">
        <v>133</v>
      </c>
      <c r="T20" s="5">
        <v>357</v>
      </c>
      <c r="U20" s="3">
        <f t="shared" si="5"/>
        <v>490</v>
      </c>
      <c r="V20" s="5">
        <v>86</v>
      </c>
      <c r="W20" s="5">
        <v>0</v>
      </c>
      <c r="X20" s="3">
        <f t="shared" si="6"/>
        <v>86</v>
      </c>
      <c r="Y20" s="3">
        <f t="shared" ref="Y20:Z20" si="31">D20+G20+J20+M20+P20+S20+V20</f>
        <v>289</v>
      </c>
      <c r="Z20" s="3">
        <f t="shared" si="31"/>
        <v>357</v>
      </c>
      <c r="AA20" s="3">
        <f t="shared" si="8"/>
        <v>646</v>
      </c>
      <c r="AB20" s="6">
        <f t="shared" si="9"/>
        <v>70.217391304347828</v>
      </c>
      <c r="AC20" s="3">
        <f t="shared" si="10"/>
        <v>70</v>
      </c>
      <c r="AD20" s="6">
        <f t="shared" si="11"/>
        <v>10.835913312693499</v>
      </c>
      <c r="AE20" s="3">
        <f t="shared" si="12"/>
        <v>0</v>
      </c>
      <c r="AF20" s="6">
        <f t="shared" si="13"/>
        <v>0</v>
      </c>
      <c r="AG20" s="5">
        <v>30</v>
      </c>
      <c r="AH20" s="5">
        <v>57</v>
      </c>
      <c r="AI20" s="5">
        <v>45</v>
      </c>
      <c r="AJ20" s="5">
        <v>132</v>
      </c>
      <c r="AK20" s="3">
        <f t="shared" si="24"/>
        <v>264</v>
      </c>
      <c r="AL20" s="3">
        <f t="shared" si="25"/>
        <v>177</v>
      </c>
      <c r="AM20" s="12"/>
    </row>
    <row r="21" spans="1:39" ht="15" customHeight="1" x14ac:dyDescent="0.25">
      <c r="A21" s="2">
        <v>13</v>
      </c>
      <c r="B21" s="14" t="s">
        <v>38</v>
      </c>
      <c r="C21" s="5">
        <v>1034</v>
      </c>
      <c r="D21" s="5">
        <v>55</v>
      </c>
      <c r="E21" s="5">
        <v>2</v>
      </c>
      <c r="F21" s="3">
        <f t="shared" si="0"/>
        <v>57</v>
      </c>
      <c r="G21" s="5">
        <v>10</v>
      </c>
      <c r="H21" s="5">
        <v>0</v>
      </c>
      <c r="I21" s="3">
        <f t="shared" si="20"/>
        <v>10</v>
      </c>
      <c r="J21" s="5">
        <v>0</v>
      </c>
      <c r="K21" s="5">
        <v>0</v>
      </c>
      <c r="L21" s="3">
        <f t="shared" si="2"/>
        <v>0</v>
      </c>
      <c r="M21" s="5">
        <v>6</v>
      </c>
      <c r="N21" s="5">
        <v>0</v>
      </c>
      <c r="O21" s="3">
        <f t="shared" si="3"/>
        <v>6</v>
      </c>
      <c r="P21" s="5">
        <v>91</v>
      </c>
      <c r="Q21" s="5">
        <v>0</v>
      </c>
      <c r="R21" s="3">
        <f t="shared" si="4"/>
        <v>91</v>
      </c>
      <c r="S21" s="5">
        <v>96</v>
      </c>
      <c r="T21" s="5">
        <v>276</v>
      </c>
      <c r="U21" s="3">
        <f t="shared" si="5"/>
        <v>372</v>
      </c>
      <c r="V21" s="5">
        <v>99</v>
      </c>
      <c r="W21" s="5">
        <v>0</v>
      </c>
      <c r="X21" s="3">
        <f t="shared" si="6"/>
        <v>99</v>
      </c>
      <c r="Y21" s="3">
        <f t="shared" ref="Y21:Z21" si="32">D21+G21+J21+M21+P21+S21+V21</f>
        <v>357</v>
      </c>
      <c r="Z21" s="3">
        <f t="shared" si="32"/>
        <v>278</v>
      </c>
      <c r="AA21" s="3">
        <f t="shared" si="8"/>
        <v>635</v>
      </c>
      <c r="AB21" s="6">
        <f t="shared" si="9"/>
        <v>61.411992263056092</v>
      </c>
      <c r="AC21" s="3">
        <f t="shared" si="10"/>
        <v>158</v>
      </c>
      <c r="AD21" s="6">
        <f t="shared" si="11"/>
        <v>24.881889763779526</v>
      </c>
      <c r="AE21" s="3">
        <f t="shared" si="12"/>
        <v>6</v>
      </c>
      <c r="AF21" s="6">
        <f t="shared" si="13"/>
        <v>0.94488188976377951</v>
      </c>
      <c r="AG21" s="5">
        <v>30</v>
      </c>
      <c r="AH21" s="5">
        <v>91</v>
      </c>
      <c r="AI21" s="5">
        <v>47</v>
      </c>
      <c r="AJ21" s="5">
        <v>231</v>
      </c>
      <c r="AK21" s="3">
        <f t="shared" si="24"/>
        <v>399</v>
      </c>
      <c r="AL21" s="3">
        <f t="shared" si="25"/>
        <v>278</v>
      </c>
      <c r="AM21" s="12"/>
    </row>
    <row r="22" spans="1:39" ht="15" customHeight="1" x14ac:dyDescent="0.25">
      <c r="A22" s="2">
        <v>14</v>
      </c>
      <c r="B22" s="7" t="s">
        <v>39</v>
      </c>
      <c r="C22" s="5">
        <v>270</v>
      </c>
      <c r="D22" s="5">
        <v>13</v>
      </c>
      <c r="E22" s="5">
        <v>0</v>
      </c>
      <c r="F22" s="3">
        <f t="shared" si="0"/>
        <v>13</v>
      </c>
      <c r="G22" s="5">
        <v>3</v>
      </c>
      <c r="H22" s="5">
        <v>0</v>
      </c>
      <c r="I22" s="3">
        <f t="shared" si="20"/>
        <v>3</v>
      </c>
      <c r="J22" s="5">
        <v>0</v>
      </c>
      <c r="K22" s="5">
        <v>0</v>
      </c>
      <c r="L22" s="3">
        <f t="shared" si="2"/>
        <v>0</v>
      </c>
      <c r="M22" s="5">
        <v>0</v>
      </c>
      <c r="N22" s="5">
        <v>0</v>
      </c>
      <c r="O22" s="3">
        <f t="shared" si="3"/>
        <v>0</v>
      </c>
      <c r="P22" s="5">
        <v>12</v>
      </c>
      <c r="Q22" s="5">
        <v>0</v>
      </c>
      <c r="R22" s="3">
        <f t="shared" si="4"/>
        <v>12</v>
      </c>
      <c r="S22" s="5">
        <v>42</v>
      </c>
      <c r="T22" s="5">
        <v>58</v>
      </c>
      <c r="U22" s="3">
        <f t="shared" si="5"/>
        <v>100</v>
      </c>
      <c r="V22" s="5">
        <v>61</v>
      </c>
      <c r="W22" s="5">
        <v>0</v>
      </c>
      <c r="X22" s="3">
        <f t="shared" si="6"/>
        <v>61</v>
      </c>
      <c r="Y22" s="3">
        <f t="shared" ref="Y22:Z22" si="33">D22+G22+J22+M22+P22+S22+V22</f>
        <v>131</v>
      </c>
      <c r="Z22" s="3">
        <f t="shared" si="33"/>
        <v>58</v>
      </c>
      <c r="AA22" s="3">
        <f t="shared" si="8"/>
        <v>189</v>
      </c>
      <c r="AB22" s="6">
        <f t="shared" si="9"/>
        <v>70</v>
      </c>
      <c r="AC22" s="3">
        <f t="shared" si="10"/>
        <v>28</v>
      </c>
      <c r="AD22" s="6">
        <f t="shared" si="11"/>
        <v>14.814814814814813</v>
      </c>
      <c r="AE22" s="3">
        <f t="shared" si="12"/>
        <v>0</v>
      </c>
      <c r="AF22" s="6">
        <f t="shared" si="13"/>
        <v>0</v>
      </c>
      <c r="AG22" s="5">
        <v>9</v>
      </c>
      <c r="AH22" s="5">
        <v>10</v>
      </c>
      <c r="AI22" s="5">
        <v>18</v>
      </c>
      <c r="AJ22" s="5">
        <v>44</v>
      </c>
      <c r="AK22" s="3">
        <f t="shared" si="24"/>
        <v>81</v>
      </c>
      <c r="AL22" s="3">
        <f t="shared" si="25"/>
        <v>62</v>
      </c>
      <c r="AM22" s="12"/>
    </row>
    <row r="23" spans="1:39" ht="15" customHeight="1" x14ac:dyDescent="0.25">
      <c r="A23" s="15" t="s">
        <v>20</v>
      </c>
      <c r="B23" s="17"/>
      <c r="C23" s="3">
        <f t="shared" ref="C23:M23" si="34">SUM(C9:C22)</f>
        <v>13278</v>
      </c>
      <c r="D23" s="3">
        <f t="shared" si="34"/>
        <v>568</v>
      </c>
      <c r="E23" s="3">
        <f t="shared" si="34"/>
        <v>6</v>
      </c>
      <c r="F23" s="3">
        <f t="shared" si="34"/>
        <v>574</v>
      </c>
      <c r="G23" s="3">
        <f t="shared" si="34"/>
        <v>95</v>
      </c>
      <c r="H23" s="3">
        <f t="shared" si="34"/>
        <v>22</v>
      </c>
      <c r="I23" s="3">
        <f t="shared" si="34"/>
        <v>109</v>
      </c>
      <c r="J23" s="3">
        <f t="shared" si="34"/>
        <v>0</v>
      </c>
      <c r="K23" s="3">
        <f t="shared" si="34"/>
        <v>0</v>
      </c>
      <c r="L23" s="3">
        <f t="shared" si="34"/>
        <v>0</v>
      </c>
      <c r="M23" s="3">
        <f t="shared" si="34"/>
        <v>40</v>
      </c>
      <c r="N23" s="5">
        <v>0</v>
      </c>
      <c r="O23" s="3">
        <f t="shared" ref="O23:AL23" si="35">SUM(O9:O22)</f>
        <v>40</v>
      </c>
      <c r="P23" s="3">
        <f t="shared" si="35"/>
        <v>1234</v>
      </c>
      <c r="Q23" s="3">
        <f t="shared" si="35"/>
        <v>0</v>
      </c>
      <c r="R23" s="3">
        <f t="shared" si="35"/>
        <v>1234</v>
      </c>
      <c r="S23" s="3">
        <f t="shared" si="35"/>
        <v>1624</v>
      </c>
      <c r="T23" s="3">
        <f t="shared" si="35"/>
        <v>4069</v>
      </c>
      <c r="U23" s="3">
        <f t="shared" si="35"/>
        <v>5693</v>
      </c>
      <c r="V23" s="3">
        <f t="shared" si="35"/>
        <v>1190</v>
      </c>
      <c r="W23" s="3">
        <f t="shared" si="35"/>
        <v>0</v>
      </c>
      <c r="X23" s="3">
        <f t="shared" si="35"/>
        <v>1190</v>
      </c>
      <c r="Y23" s="3">
        <f t="shared" si="35"/>
        <v>4751</v>
      </c>
      <c r="Z23" s="3">
        <f t="shared" si="35"/>
        <v>4097</v>
      </c>
      <c r="AA23" s="3">
        <f t="shared" si="35"/>
        <v>8848</v>
      </c>
      <c r="AB23" s="3">
        <f t="shared" si="35"/>
        <v>941.39140817456473</v>
      </c>
      <c r="AC23" s="3">
        <f t="shared" si="35"/>
        <v>1917</v>
      </c>
      <c r="AD23" s="3">
        <f t="shared" si="35"/>
        <v>305.53339188978936</v>
      </c>
      <c r="AE23" s="3">
        <f t="shared" si="35"/>
        <v>40</v>
      </c>
      <c r="AF23" s="3">
        <f t="shared" si="35"/>
        <v>6.2827132985058149</v>
      </c>
      <c r="AG23" s="3">
        <f t="shared" si="35"/>
        <v>394</v>
      </c>
      <c r="AH23" s="3">
        <f t="shared" si="35"/>
        <v>914</v>
      </c>
      <c r="AI23" s="3">
        <f t="shared" si="35"/>
        <v>687</v>
      </c>
      <c r="AJ23" s="3">
        <f t="shared" si="35"/>
        <v>2425</v>
      </c>
      <c r="AK23" s="3">
        <f t="shared" si="35"/>
        <v>4491</v>
      </c>
      <c r="AL23" s="3">
        <f t="shared" si="35"/>
        <v>3183</v>
      </c>
      <c r="AM23" s="12"/>
    </row>
    <row r="24" spans="1:39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2"/>
    </row>
    <row r="25" spans="1:39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12.7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2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12.7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ht="12.7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ht="12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ht="12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ht="12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2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ht="12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ht="12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ht="12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ht="12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ht="12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ht="12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ht="12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ht="12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ht="12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ht="12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ht="12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ht="12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ht="12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ht="12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ht="12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ht="12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ht="12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ht="12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ht="12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ht="12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ht="12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ht="12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ht="12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ht="12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ht="12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ht="12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ht="12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ht="12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ht="12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ht="12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ht="12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ht="12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ht="12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ht="12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ht="12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ht="12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ht="12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ht="12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ht="12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ht="12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ht="12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ht="12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ht="12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ht="12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ht="12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ht="12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ht="12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ht="12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ht="12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ht="12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ht="12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ht="12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ht="12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ht="12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ht="12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ht="12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ht="12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ht="12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ht="12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ht="12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ht="12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ht="12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ht="12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ht="12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ht="12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ht="12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ht="12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ht="12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ht="12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ht="12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ht="12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ht="12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ht="12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ht="12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ht="12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ht="12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1:39" ht="12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1:39" ht="12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1:39" ht="12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1:39" ht="12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1:39" ht="12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1:39" ht="12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1:39" ht="12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1:39" ht="12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1:39" ht="12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1:39" ht="12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1:39" ht="12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1:39" ht="12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1:39" ht="12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1:39" ht="12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1:39" ht="12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1:39" ht="12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1:39" ht="12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1:39" ht="12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1:39" ht="12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1:39" ht="12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1:39" ht="12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1:39" ht="12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1:39" ht="12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1:39" ht="12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1:39" ht="12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1:39" ht="12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1:39" ht="12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1:39" ht="12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1:39" ht="12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1:39" ht="12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1:39" ht="12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1:39" ht="12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1:39" ht="12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1:39" ht="12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1:39" ht="12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1:39" ht="12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1:39" ht="12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1:39" ht="12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1:39" ht="12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1:39" ht="12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1:39" ht="12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1:39" ht="12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1:39" ht="12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1:39" ht="12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1:39" ht="12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1:39" ht="12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1:39" ht="12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1:39" ht="12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1:39" ht="12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1:39" ht="12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1:39" ht="12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1:39" ht="12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1:39" ht="12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1:39" ht="12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1:39" ht="12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1:39" ht="12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1:39" ht="12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1:39" ht="12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spans="1:39" ht="12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spans="1:39" ht="12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spans="1:39" ht="12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spans="1:39" ht="12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spans="1:39" ht="12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spans="1:39" ht="12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spans="1:39" ht="12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spans="1:39" ht="12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spans="1:39" ht="12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spans="1:39" ht="12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spans="1:39" ht="12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spans="1:39" ht="12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spans="1:39" ht="12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spans="1:39" ht="12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spans="1:39" ht="12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spans="1:39" ht="12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spans="1:39" ht="12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spans="1:39" ht="12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spans="1:39" ht="12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spans="1:39" ht="12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spans="1:39" ht="12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spans="1:39" ht="12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spans="1:39" ht="12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</row>
    <row r="194" spans="1:39" ht="12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spans="1:39" ht="12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</row>
    <row r="196" spans="1:39" ht="12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</row>
    <row r="197" spans="1:39" ht="12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</row>
    <row r="198" spans="1:39" ht="12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</row>
    <row r="199" spans="1:39" ht="12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</row>
    <row r="200" spans="1:39" ht="12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</row>
    <row r="201" spans="1:39" ht="12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</row>
    <row r="202" spans="1:39" ht="12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</row>
    <row r="203" spans="1:39" ht="12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</row>
    <row r="204" spans="1:39" ht="12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</row>
    <row r="205" spans="1:39" ht="12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</row>
    <row r="206" spans="1:39" ht="12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</row>
    <row r="207" spans="1:39" ht="12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</row>
    <row r="208" spans="1:39" ht="12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</row>
    <row r="209" spans="1:39" ht="12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</row>
    <row r="210" spans="1:39" ht="12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</row>
    <row r="211" spans="1:39" ht="12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</row>
    <row r="212" spans="1:39" ht="12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</row>
    <row r="213" spans="1:39" ht="12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</row>
    <row r="214" spans="1:39" ht="12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</row>
    <row r="215" spans="1:39" ht="12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</row>
    <row r="216" spans="1:39" ht="12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</row>
    <row r="217" spans="1:39" ht="12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</row>
    <row r="218" spans="1:39" ht="12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</row>
    <row r="219" spans="1:39" ht="12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</row>
    <row r="220" spans="1:39" ht="12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</row>
    <row r="221" spans="1:39" ht="12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spans="1:39" ht="12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</row>
    <row r="223" spans="1:39" ht="12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</row>
    <row r="224" spans="1:39" ht="12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</row>
    <row r="225" spans="1:39" ht="12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</row>
    <row r="226" spans="1:39" ht="12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</row>
    <row r="227" spans="1:39" ht="12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</row>
    <row r="228" spans="1:39" ht="12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</row>
    <row r="229" spans="1:39" ht="12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</row>
    <row r="230" spans="1:39" ht="12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</row>
    <row r="231" spans="1:39" ht="12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</row>
    <row r="232" spans="1:39" ht="12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</row>
    <row r="233" spans="1:39" ht="12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</row>
    <row r="234" spans="1:39" ht="12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</row>
    <row r="235" spans="1:39" ht="12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</row>
    <row r="236" spans="1:39" ht="12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</row>
    <row r="237" spans="1:39" ht="12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</row>
    <row r="238" spans="1:39" ht="12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</row>
    <row r="239" spans="1:39" ht="12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</row>
    <row r="240" spans="1:39" ht="12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</row>
    <row r="241" spans="1:39" ht="12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</row>
    <row r="242" spans="1:39" ht="12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</row>
    <row r="243" spans="1:39" ht="12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</row>
    <row r="244" spans="1:39" ht="12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</row>
    <row r="245" spans="1:39" ht="12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</row>
    <row r="246" spans="1:39" ht="12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</row>
    <row r="247" spans="1:39" ht="12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</row>
    <row r="248" spans="1:39" ht="12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</row>
    <row r="249" spans="1:39" ht="12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</row>
    <row r="250" spans="1:39" ht="12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</row>
    <row r="251" spans="1:39" ht="12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</row>
    <row r="252" spans="1:39" ht="12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</row>
    <row r="253" spans="1:39" ht="12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</row>
    <row r="254" spans="1:39" ht="12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</row>
    <row r="255" spans="1:39" ht="12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</row>
    <row r="256" spans="1:39" ht="12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</row>
    <row r="257" spans="1:39" ht="12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</row>
    <row r="258" spans="1:39" ht="12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</row>
    <row r="259" spans="1:39" ht="12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</row>
    <row r="260" spans="1:39" ht="12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</row>
    <row r="261" spans="1:39" ht="12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</row>
    <row r="262" spans="1:39" ht="12.7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</row>
    <row r="263" spans="1:39" ht="12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</row>
    <row r="264" spans="1:39" ht="12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</row>
    <row r="265" spans="1:39" ht="12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</row>
    <row r="266" spans="1:39" ht="12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</row>
    <row r="267" spans="1:39" ht="12.7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</row>
    <row r="268" spans="1:39" ht="12.7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</row>
    <row r="269" spans="1:39" ht="12.7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</row>
    <row r="270" spans="1:39" ht="12.7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</row>
    <row r="271" spans="1:39" ht="12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</row>
    <row r="272" spans="1:39" ht="12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</row>
    <row r="273" spans="1:39" ht="12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</row>
    <row r="274" spans="1:39" ht="12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</row>
    <row r="275" spans="1:39" ht="12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</row>
    <row r="276" spans="1:39" ht="12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</row>
    <row r="277" spans="1:39" ht="12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</row>
    <row r="278" spans="1:39" ht="12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</row>
    <row r="279" spans="1:39" ht="12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</row>
    <row r="280" spans="1:39" ht="12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</row>
    <row r="281" spans="1:39" ht="12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</row>
    <row r="282" spans="1:39" ht="12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</row>
    <row r="283" spans="1:39" ht="12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</row>
    <row r="284" spans="1:39" ht="12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</row>
    <row r="285" spans="1:39" ht="12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</row>
    <row r="286" spans="1:39" ht="12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</row>
    <row r="287" spans="1:39" ht="12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</row>
    <row r="288" spans="1:39" ht="12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</row>
    <row r="289" spans="1:39" ht="12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</row>
    <row r="290" spans="1:39" ht="12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</row>
    <row r="291" spans="1:39" ht="12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</row>
    <row r="292" spans="1:39" ht="12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</row>
    <row r="293" spans="1:39" ht="12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</row>
    <row r="294" spans="1:39" ht="12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</row>
    <row r="295" spans="1:39" ht="12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</row>
    <row r="296" spans="1:39" ht="12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</row>
    <row r="297" spans="1:39" ht="12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</row>
    <row r="298" spans="1:39" ht="12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</row>
    <row r="299" spans="1:39" ht="12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</row>
    <row r="300" spans="1:39" ht="12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</row>
    <row r="301" spans="1:39" ht="12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</row>
    <row r="302" spans="1:39" ht="12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</row>
    <row r="303" spans="1:39" ht="12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</row>
    <row r="304" spans="1:39" ht="12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</row>
    <row r="305" spans="1:39" ht="12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</row>
    <row r="306" spans="1:39" ht="12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</row>
    <row r="307" spans="1:39" ht="12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</row>
    <row r="308" spans="1:39" ht="12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</row>
    <row r="309" spans="1:39" ht="12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</row>
    <row r="310" spans="1:39" ht="12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</row>
    <row r="311" spans="1:39" ht="12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</row>
    <row r="312" spans="1:39" ht="12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</row>
    <row r="313" spans="1:39" ht="12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</row>
    <row r="314" spans="1:39" ht="12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</row>
    <row r="315" spans="1:39" ht="12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</row>
    <row r="316" spans="1:39" ht="12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</row>
    <row r="317" spans="1:39" ht="12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</row>
    <row r="318" spans="1:39" ht="12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</row>
    <row r="319" spans="1:39" ht="12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</row>
    <row r="320" spans="1:39" ht="12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</row>
    <row r="321" spans="1:39" ht="12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</row>
    <row r="322" spans="1:39" ht="12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</row>
    <row r="323" spans="1:39" ht="12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</row>
    <row r="324" spans="1:39" ht="12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</row>
    <row r="325" spans="1:39" ht="12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</row>
    <row r="326" spans="1:39" ht="12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</row>
    <row r="327" spans="1:39" ht="12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</row>
    <row r="328" spans="1:39" ht="12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</row>
    <row r="329" spans="1:39" ht="12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</row>
    <row r="330" spans="1:39" ht="12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</row>
    <row r="331" spans="1:39" ht="12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</row>
    <row r="332" spans="1:39" ht="12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</row>
    <row r="333" spans="1:39" ht="12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</row>
    <row r="334" spans="1:39" ht="12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</row>
    <row r="335" spans="1:39" ht="12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</row>
    <row r="336" spans="1:39" ht="12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</row>
    <row r="337" spans="1:39" ht="12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</row>
    <row r="338" spans="1:39" ht="12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</row>
    <row r="339" spans="1:39" ht="12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</row>
    <row r="340" spans="1:39" ht="12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</row>
    <row r="341" spans="1:39" ht="12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</row>
    <row r="342" spans="1:39" ht="12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</row>
    <row r="343" spans="1:39" ht="12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</row>
    <row r="344" spans="1:39" ht="12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</row>
    <row r="345" spans="1:39" ht="12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</row>
    <row r="346" spans="1:39" ht="12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</row>
    <row r="347" spans="1:39" ht="12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</row>
    <row r="348" spans="1:39" ht="12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</row>
    <row r="349" spans="1:39" ht="12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</row>
    <row r="350" spans="1:39" ht="12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</row>
    <row r="351" spans="1:39" ht="12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</row>
    <row r="352" spans="1:39" ht="12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</row>
    <row r="353" spans="1:39" ht="12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</row>
    <row r="354" spans="1:39" ht="12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</row>
    <row r="355" spans="1:39" ht="12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</row>
    <row r="356" spans="1:39" ht="12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</row>
    <row r="357" spans="1:39" ht="12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</row>
    <row r="358" spans="1:39" ht="12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</row>
    <row r="359" spans="1:39" ht="12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</row>
    <row r="360" spans="1:39" ht="12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</row>
    <row r="361" spans="1:39" ht="12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</row>
    <row r="362" spans="1:39" ht="12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</row>
    <row r="363" spans="1:39" ht="12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</row>
    <row r="364" spans="1:39" ht="12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</row>
    <row r="365" spans="1:39" ht="12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</row>
    <row r="366" spans="1:39" ht="12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</row>
    <row r="367" spans="1:39" ht="12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</row>
    <row r="368" spans="1:39" ht="12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</row>
    <row r="369" spans="1:39" ht="12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</row>
    <row r="370" spans="1:39" ht="12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</row>
    <row r="371" spans="1:39" ht="12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</row>
    <row r="372" spans="1:39" ht="12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</row>
    <row r="373" spans="1:39" ht="12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</row>
    <row r="374" spans="1:39" ht="12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</row>
    <row r="375" spans="1:39" ht="12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</row>
    <row r="376" spans="1:39" ht="12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</row>
    <row r="377" spans="1:39" ht="12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</row>
    <row r="378" spans="1:39" ht="12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</row>
    <row r="379" spans="1:39" ht="12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</row>
    <row r="380" spans="1:39" ht="12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</row>
    <row r="381" spans="1:39" ht="12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</row>
    <row r="382" spans="1:39" ht="12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</row>
    <row r="383" spans="1:39" ht="12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</row>
    <row r="384" spans="1:39" ht="12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</row>
    <row r="385" spans="1:39" ht="12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</row>
    <row r="386" spans="1:39" ht="12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</row>
    <row r="387" spans="1:39" ht="12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</row>
    <row r="388" spans="1:39" ht="12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</row>
    <row r="389" spans="1:39" ht="12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</row>
    <row r="390" spans="1:39" ht="12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</row>
    <row r="391" spans="1:39" ht="12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</row>
    <row r="392" spans="1:39" ht="12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</row>
    <row r="393" spans="1:39" ht="12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</row>
    <row r="394" spans="1:39" ht="12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</row>
    <row r="395" spans="1:39" ht="12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</row>
    <row r="396" spans="1:39" ht="12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</row>
    <row r="397" spans="1:39" ht="12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</row>
    <row r="398" spans="1:39" ht="12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</row>
    <row r="399" spans="1:39" ht="12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</row>
    <row r="400" spans="1:39" ht="12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</row>
    <row r="401" spans="1:39" ht="12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</row>
    <row r="402" spans="1:39" ht="12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</row>
    <row r="403" spans="1:39" ht="12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</row>
    <row r="404" spans="1:39" ht="12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</row>
    <row r="405" spans="1:39" ht="12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</row>
    <row r="406" spans="1:39" ht="12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</row>
    <row r="407" spans="1:39" ht="12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</row>
    <row r="408" spans="1:39" ht="12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</row>
    <row r="409" spans="1:39" ht="12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</row>
    <row r="410" spans="1:39" ht="12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</row>
    <row r="411" spans="1:39" ht="12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</row>
    <row r="412" spans="1:39" ht="12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</row>
    <row r="413" spans="1:39" ht="12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</row>
    <row r="414" spans="1:39" ht="12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</row>
    <row r="415" spans="1:39" ht="12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</row>
    <row r="416" spans="1:39" ht="12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</row>
    <row r="417" spans="1:39" ht="12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</row>
    <row r="418" spans="1:39" ht="12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</row>
    <row r="419" spans="1:39" ht="12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</row>
    <row r="420" spans="1:39" ht="12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</row>
    <row r="421" spans="1:39" ht="12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</row>
    <row r="422" spans="1:39" ht="12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</row>
    <row r="423" spans="1:39" ht="12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</row>
    <row r="424" spans="1:39" ht="12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</row>
    <row r="425" spans="1:39" ht="12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</row>
    <row r="426" spans="1:39" ht="12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</row>
    <row r="427" spans="1:39" ht="12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</row>
    <row r="428" spans="1:39" ht="12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</row>
    <row r="429" spans="1:39" ht="12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</row>
    <row r="430" spans="1:39" ht="12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</row>
    <row r="431" spans="1:39" ht="12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 spans="1:39" ht="12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 spans="1:39" ht="12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 spans="1:39" ht="12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 spans="1:39" ht="12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 spans="1:39" ht="12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 spans="1:39" ht="12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 spans="1:39" ht="12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 spans="1:39" ht="12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 spans="1:39" ht="12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spans="1:39" ht="12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 spans="1:39" ht="12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 spans="1:39" ht="12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spans="1:39" ht="12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 spans="1:39" ht="12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spans="1:39" ht="12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 spans="1:39" ht="12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 spans="1:39" ht="12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 spans="1:39" ht="12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 spans="1:39" ht="12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 spans="1:39" ht="12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 spans="1:39" ht="12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 spans="1:39" ht="12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 spans="1:39" ht="12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 spans="1:39" ht="12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 spans="1:39" ht="12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 spans="1:39" ht="12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 spans="1:39" ht="12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 spans="1:39" ht="12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 spans="1:39" ht="12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 spans="1:39" ht="12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 spans="1:39" ht="12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 spans="1:39" ht="12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 spans="1:39" ht="12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 spans="1:39" ht="12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 spans="1:39" ht="12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 spans="1:39" ht="12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 spans="1:39" ht="12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 spans="1:39" ht="12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 spans="1:39" ht="12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 spans="1:39" ht="12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 spans="1:39" ht="12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 spans="1:39" ht="12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 spans="1:39" ht="12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 spans="1:39" ht="12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 spans="1:39" ht="12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 spans="1:39" ht="12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 spans="1:39" ht="12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 spans="1:39" ht="12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 spans="1:39" ht="12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 spans="1:39" ht="12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 spans="1:39" ht="12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 spans="1:39" ht="12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 spans="1:39" ht="12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 spans="1:39" ht="12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 spans="1:39" ht="12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 spans="1:39" ht="12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 spans="1:39" ht="12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 spans="1:39" ht="12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 spans="1:39" ht="12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 spans="1:39" ht="12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 spans="1:39" ht="12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 spans="1:39" ht="12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 spans="1:39" ht="12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 spans="1:39" ht="12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 spans="1:39" ht="12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 spans="1:39" ht="12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 spans="1:39" ht="12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 spans="1:39" ht="12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 spans="1:39" ht="12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 spans="1:39" ht="12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 spans="1:39" ht="12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 spans="1:39" ht="12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 spans="1:39" ht="12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 spans="1:39" ht="12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 spans="1:39" ht="12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 spans="1:39" ht="12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 spans="1:39" ht="12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 spans="1:39" ht="12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spans="1:39" ht="12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 spans="1:39" ht="12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 spans="1:39" ht="12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 spans="1:39" ht="12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 spans="1:39" ht="12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 spans="1:39" ht="12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 spans="1:39" ht="12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 spans="1:39" ht="12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 spans="1:39" ht="12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 spans="1:39" ht="12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spans="1:39" ht="12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 spans="1:39" ht="12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 spans="1:39" ht="12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 spans="1:39" ht="12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 spans="1:39" ht="12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 spans="1:39" ht="12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 spans="1:39" ht="12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 spans="1:39" ht="12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 spans="1:39" ht="12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 spans="1:39" ht="12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 spans="1:39" ht="12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 spans="1:39" ht="12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 spans="1:39" ht="12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 spans="1:39" ht="12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 spans="1:39" ht="12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 spans="1:39" ht="12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 spans="1:39" ht="12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 spans="1:39" ht="12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 spans="1:39" ht="12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 spans="1:39" ht="12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 spans="1:39" ht="12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 spans="1:39" ht="12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spans="1:39" ht="12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 spans="1:39" ht="12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 spans="1:39" ht="12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 spans="1:39" ht="12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 spans="1:39" ht="12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 spans="1:39" ht="12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 spans="1:39" ht="12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 spans="1:39" ht="12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 spans="1:39" ht="12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 spans="1:39" ht="12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 spans="1:39" ht="12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 spans="1:39" ht="12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spans="1:39" ht="12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 spans="1:39" ht="12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 spans="1:39" ht="12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 spans="1:39" ht="12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 spans="1:39" ht="12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 spans="1:39" ht="12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 spans="1:39" ht="12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 spans="1:39" ht="12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 spans="1:39" ht="12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 spans="1:39" ht="12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 spans="1:39" ht="12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 spans="1:39" ht="12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 spans="1:39" ht="12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 spans="1:39" ht="12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 spans="1:39" ht="12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 spans="1:39" ht="12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 spans="1:39" ht="12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 spans="1:39" ht="12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 spans="1:39" ht="12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 spans="1:39" ht="12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 spans="1:39" ht="12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 spans="1:39" ht="12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 spans="1:39" ht="12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 spans="1:39" ht="12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 spans="1:39" ht="12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 spans="1:39" ht="12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 spans="1:39" ht="12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 spans="1:39" ht="12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 spans="1:39" ht="12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 spans="1:39" ht="12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 spans="1:39" ht="12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 spans="1:39" ht="12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 spans="1:39" ht="12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 spans="1:39" ht="12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 spans="1:39" ht="12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 spans="1:39" ht="12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 spans="1:39" ht="12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 spans="1:39" ht="12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 spans="1:39" ht="12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 spans="1:39" ht="12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 spans="1:39" ht="12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 spans="1:39" ht="12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 spans="1:39" ht="12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 spans="1:39" ht="12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 spans="1:39" ht="12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 spans="1:39" ht="12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 spans="1:39" ht="12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 spans="1:39" ht="12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 spans="1:39" ht="12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 spans="1:39" ht="12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 spans="1:39" ht="12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 spans="1:39" ht="12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 spans="1:39" ht="12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 spans="1:39" ht="12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 spans="1:39" ht="12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 spans="1:39" ht="12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 spans="1:39" ht="12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 spans="1:39" ht="12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 spans="1:39" ht="12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 spans="1:39" ht="12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 spans="1:39" ht="12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 spans="1:39" ht="12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 spans="1:39" ht="12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 spans="1:39" ht="12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 spans="1:39" ht="12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 spans="1:39" ht="12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 spans="1:39" ht="12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 spans="1:39" ht="12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 spans="1:39" ht="12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 spans="1:39" ht="12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 spans="1:39" ht="12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 spans="1:39" ht="12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 spans="1:39" ht="12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 spans="1:39" ht="12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 spans="1:39" ht="12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 spans="1:39" ht="12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 spans="1:39" ht="12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 spans="1:39" ht="12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 spans="1:39" ht="12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 spans="1:39" ht="12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 spans="1:39" ht="12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 spans="1:39" ht="12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 spans="1:39" ht="12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 spans="1:39" ht="12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 spans="1:39" ht="12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 spans="1:39" ht="12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 spans="1:39" ht="12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 spans="1:39" ht="12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 spans="1:39" ht="12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 spans="1:39" ht="12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 spans="1:39" ht="12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 spans="1:39" ht="12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 spans="1:39" ht="12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 spans="1:39" ht="12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 spans="1:39" ht="12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 spans="1:39" ht="12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 spans="1:39" ht="12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 spans="1:39" ht="12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 spans="1:39" ht="12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 spans="1:39" ht="12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 spans="1:39" ht="12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 spans="1:39" ht="12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 spans="1:39" ht="12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 spans="1:39" ht="12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 spans="1:39" ht="12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 spans="1:39" ht="12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 spans="1:39" ht="12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 spans="1:39" ht="12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 spans="1:39" ht="12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 spans="1:39" ht="12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 spans="1:39" ht="12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 spans="1:39" ht="12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 spans="1:39" ht="12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 spans="1:39" ht="12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 spans="1:39" ht="12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 spans="1:39" ht="12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 spans="1:39" ht="12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 spans="1:39" ht="12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 spans="1:39" ht="12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 spans="1:39" ht="12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 spans="1:39" ht="12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 spans="1:39" ht="12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 spans="1:39" ht="12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 spans="1:39" ht="12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 spans="1:39" ht="12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 spans="1:39" ht="12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 spans="1:39" ht="12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 spans="1:39" ht="12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 spans="1:39" ht="12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 spans="1:39" ht="12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 spans="1:39" ht="12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 spans="1:39" ht="12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 spans="1:39" ht="12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 spans="1:39" ht="12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 spans="1:39" ht="12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 spans="1:39" ht="12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 spans="1:39" ht="12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 spans="1:39" ht="12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 spans="1:39" ht="12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 spans="1:39" ht="12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 spans="1:39" ht="12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 spans="1:39" ht="12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 spans="1:39" ht="12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 spans="1:39" ht="12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 spans="1:39" ht="12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 spans="1:39" ht="12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 spans="1:39" ht="12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 spans="1:39" ht="12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 spans="1:39" ht="12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 spans="1:39" ht="12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 spans="1:39" ht="12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 spans="1:39" ht="12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 spans="1:39" ht="12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 spans="1:39" ht="12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 spans="1:39" ht="12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 spans="1:39" ht="12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 spans="1:39" ht="12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 spans="1:39" ht="12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 spans="1:39" ht="12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 spans="1:39" ht="12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 spans="1:39" ht="12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 spans="1:39" ht="12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 spans="1:39" ht="12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 spans="1:39" ht="12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 spans="1:39" ht="12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 spans="1:39" ht="12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 spans="1:39" ht="12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 spans="1:39" ht="12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 spans="1:39" ht="12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 spans="1:39" ht="12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 spans="1:39" ht="12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 spans="1:39" ht="12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 spans="1:39" ht="12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 spans="1:39" ht="12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 spans="1:39" ht="12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 spans="1:39" ht="12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 spans="1:39" ht="12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 spans="1:39" ht="12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 spans="1:39" ht="12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 spans="1:39" ht="12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 spans="1:39" ht="12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 spans="1:39" ht="12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 spans="1:39" ht="12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 spans="1:39" ht="12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 spans="1:39" ht="12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 spans="1:39" ht="12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 spans="1:39" ht="12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 spans="1:39" ht="12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 spans="1:39" ht="12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 spans="1:39" ht="12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 spans="1:39" ht="12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 spans="1:39" ht="12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 spans="1:39" ht="12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 spans="1:39" ht="12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 spans="1:39" ht="12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 spans="1:39" ht="12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 spans="1:39" ht="12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 spans="1:39" ht="12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 spans="1:39" ht="12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 spans="1:39" ht="12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 spans="1:39" ht="12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 spans="1:39" ht="12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 spans="1:39" ht="12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 spans="1:39" ht="12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 spans="1:39" ht="12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 spans="1:39" ht="12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 spans="1:39" ht="12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 spans="1:39" ht="12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 spans="1:39" ht="12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 spans="1:39" ht="12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 spans="1:39" ht="12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 spans="1:39" ht="12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 spans="1:39" ht="12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 spans="1:39" ht="12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 spans="1:39" ht="12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 spans="1:39" ht="12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 spans="1:39" ht="12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 spans="1:39" ht="12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 spans="1:39" ht="12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 spans="1:39" ht="12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 spans="1:39" ht="12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 spans="1:39" ht="12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 spans="1:39" ht="12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 spans="1:39" ht="12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 spans="1:39" ht="12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 spans="1:39" ht="12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 spans="1:39" ht="12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 spans="1:39" ht="12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 spans="1:39" ht="12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 spans="1:39" ht="12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 spans="1:39" ht="12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 spans="1:39" ht="12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 spans="1:39" ht="12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 spans="1:39" ht="12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 spans="1:39" ht="12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 spans="1:39" ht="12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 spans="1:39" ht="12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 spans="1:39" ht="12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 spans="1:39" ht="12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 spans="1:39" ht="12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 spans="1:39" ht="12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 spans="1:39" ht="12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 spans="1:39" ht="12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 spans="1:39" ht="12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 spans="1:39" ht="12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 spans="1:39" ht="12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 spans="1:39" ht="12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 spans="1:39" ht="12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 spans="1:39" ht="12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 spans="1:39" ht="12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 spans="1:39" ht="12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 spans="1:39" ht="12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 spans="1:39" ht="12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 spans="1:39" ht="12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 spans="1:39" ht="12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 spans="1:39" ht="12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 spans="1:39" ht="12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 spans="1:39" ht="12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 spans="1:39" ht="12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 spans="1:39" ht="12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 spans="1:39" ht="12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 spans="1:39" ht="12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 spans="1:39" ht="12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 spans="1:39" ht="12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 spans="1:39" ht="12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 spans="1:39" ht="12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 spans="1:39" ht="12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 spans="1:39" ht="12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 spans="1:39" ht="12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 spans="1:39" ht="12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 spans="1:39" ht="12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 spans="1:39" ht="12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 spans="1:39" ht="12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 spans="1:39" ht="12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 spans="1:39" ht="12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 spans="1:39" ht="12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 spans="1:39" ht="12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 spans="1:39" ht="12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 spans="1:39" ht="12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 spans="1:39" ht="12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 spans="1:39" ht="12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 spans="1:39" ht="12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 spans="1:39" ht="12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 spans="1:39" ht="12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 spans="1:39" ht="12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 spans="1:39" ht="12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 spans="1:39" ht="12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 spans="1:39" ht="12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 spans="1:39" ht="12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 spans="1:39" ht="12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 spans="1:39" ht="12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 spans="1:39" ht="12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 spans="1:39" ht="12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 spans="1:39" ht="12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 spans="1:39" ht="12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 spans="1:39" ht="12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 spans="1:39" ht="12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 spans="1:39" ht="12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 spans="1:39" ht="12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 spans="1:39" ht="12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 spans="1:39" ht="12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 spans="1:39" ht="12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 spans="1:39" ht="12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 spans="1:39" ht="12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 spans="1:39" ht="12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 spans="1:39" ht="12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 spans="1:39" ht="12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 spans="1:39" ht="12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 spans="1:39" ht="12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 spans="1:39" ht="12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 spans="1:39" ht="12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 spans="1:39" ht="12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 spans="1:39" ht="12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 spans="1:39" ht="12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 spans="1:39" ht="12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 spans="1:39" ht="12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 spans="1:39" ht="12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 spans="1:39" ht="12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 spans="1:39" ht="12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 spans="1:39" ht="12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 spans="1:39" ht="12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 spans="1:39" ht="12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 spans="1:39" ht="12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 spans="1:39" ht="12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 spans="1:39" ht="12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 spans="1:39" ht="12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 spans="1:39" ht="12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 spans="1:39" ht="12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 spans="1:39" ht="12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 spans="1:39" ht="12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 spans="1:39" ht="12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 spans="1:39" ht="12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 spans="1:39" ht="12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 spans="1:39" ht="12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 spans="1:39" ht="12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 spans="1:39" ht="12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 spans="1:39" ht="12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 spans="1:39" ht="12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 spans="1:39" ht="12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 spans="1:39" ht="12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 spans="1:39" ht="12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 spans="1:39" ht="12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 spans="1:39" ht="12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 spans="1:39" ht="12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 spans="1:39" ht="12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 spans="1:39" ht="12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 spans="1:39" ht="12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 spans="1:39" ht="12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 spans="1:39" ht="12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 spans="1:39" ht="12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 spans="1:39" ht="12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 spans="1:39" ht="12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 spans="1:39" ht="12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 spans="1:39" ht="12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 spans="1:39" ht="12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 spans="1:39" ht="12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 spans="1:39" ht="12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 spans="1:39" ht="12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 spans="1:39" ht="12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 spans="1:39" ht="12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 spans="1:39" ht="12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 spans="1:39" ht="12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 spans="1:39" ht="12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 spans="1:39" ht="12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 spans="1:39" ht="12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 spans="1:39" ht="12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 spans="1:39" ht="12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 spans="1:39" ht="12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 spans="1:39" ht="12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 spans="1:39" ht="12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 spans="1:39" ht="12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 spans="1:39" ht="12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 spans="1:39" ht="12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 spans="1:39" ht="12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 spans="1:39" ht="12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 spans="1:39" ht="12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 spans="1:39" ht="12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 spans="1:39" ht="12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 spans="1:39" ht="12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 spans="1:39" ht="12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 spans="1:39" ht="12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 spans="1:39" ht="12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 spans="1:39" ht="12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 spans="1:39" ht="12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 spans="1:39" ht="12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 spans="1:39" ht="12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 spans="1:39" ht="12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 spans="1:39" ht="12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 spans="1:39" ht="12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 spans="1:39" ht="12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 spans="1:39" ht="12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 spans="1:39" ht="12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 spans="1:39" ht="12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 spans="1:39" ht="12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 spans="1:39" ht="12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 spans="1:39" ht="12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  <row r="950" spans="1:39" ht="12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</row>
    <row r="951" spans="1:39" ht="12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</row>
    <row r="952" spans="1:39" ht="12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</row>
    <row r="953" spans="1:39" ht="12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</row>
    <row r="954" spans="1:39" ht="12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</row>
    <row r="955" spans="1:39" ht="12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</row>
    <row r="956" spans="1:39" ht="12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</row>
    <row r="957" spans="1:39" ht="12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</row>
    <row r="958" spans="1:39" ht="12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</row>
    <row r="959" spans="1:39" ht="12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</row>
    <row r="960" spans="1:39" ht="12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</row>
    <row r="961" spans="1:39" ht="12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</row>
    <row r="962" spans="1:39" ht="12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</row>
    <row r="963" spans="1:39" ht="12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</row>
    <row r="964" spans="1:39" ht="12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</row>
    <row r="965" spans="1:39" ht="12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</row>
    <row r="966" spans="1:39" ht="12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</row>
    <row r="967" spans="1:39" ht="12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</row>
    <row r="968" spans="1:39" ht="12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</row>
    <row r="969" spans="1:39" ht="12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</row>
    <row r="970" spans="1:39" ht="12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</row>
    <row r="971" spans="1:39" ht="12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</row>
    <row r="972" spans="1:39" ht="12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</row>
    <row r="973" spans="1:39" ht="12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</row>
    <row r="974" spans="1:39" ht="12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</row>
    <row r="975" spans="1:39" ht="12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</row>
    <row r="976" spans="1:39" ht="12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</row>
    <row r="977" spans="1:39" ht="12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</row>
    <row r="978" spans="1:39" ht="12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</row>
    <row r="979" spans="1:39" ht="12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</row>
    <row r="980" spans="1:39" ht="12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</row>
    <row r="981" spans="1:39" ht="12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</row>
    <row r="982" spans="1:39" ht="12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</row>
    <row r="983" spans="1:39" ht="12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</row>
    <row r="984" spans="1:39" ht="12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</row>
    <row r="985" spans="1:39" ht="12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</row>
    <row r="986" spans="1:39" ht="12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</row>
    <row r="987" spans="1:39" ht="12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</row>
    <row r="988" spans="1:39" ht="12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</row>
    <row r="989" spans="1:39" ht="12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</row>
    <row r="990" spans="1:39" ht="12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</row>
    <row r="991" spans="1:39" ht="12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</row>
    <row r="992" spans="1:39" ht="12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</row>
    <row r="993" spans="1:39" ht="12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</row>
    <row r="994" spans="1:39" ht="12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</row>
    <row r="995" spans="1:39" ht="12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</row>
    <row r="996" spans="1:39" ht="12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</row>
    <row r="997" spans="1:39" ht="12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</row>
    <row r="998" spans="1:39" ht="12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</row>
    <row r="999" spans="1:39" ht="12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</row>
    <row r="1000" spans="1:39" ht="12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</row>
  </sheetData>
  <mergeCells count="27">
    <mergeCell ref="AI6:AI7"/>
    <mergeCell ref="AD6:AD7"/>
    <mergeCell ref="AE6:AE7"/>
    <mergeCell ref="AF6:AF7"/>
    <mergeCell ref="AG6:AG7"/>
    <mergeCell ref="AH6:AH7"/>
    <mergeCell ref="A23:B23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12.KRPCNG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2023-10-01T13:45:37Z</dcterms:modified>
</cp:coreProperties>
</file>