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Page 1" sheetId="2" r:id="rId1"/>
  </sheets>
  <definedNames>
    <definedName name="_xlnm.Print_Area" localSheetId="0">'Page 1'!$A$1:$J$34</definedName>
  </definedNames>
  <calcPr calcId="144525"/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8" i="2"/>
  <c r="F32" i="2" l="1"/>
  <c r="F33" i="2" s="1"/>
  <c r="D32" i="2"/>
  <c r="D33" i="2" s="1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E32" i="2" l="1"/>
  <c r="E33" i="2" s="1"/>
  <c r="G32" i="2"/>
  <c r="G33" i="2" s="1"/>
  <c r="I32" i="2"/>
  <c r="I33" i="2" s="1"/>
  <c r="J32" i="2"/>
  <c r="J33" i="2" s="1"/>
</calcChain>
</file>

<file path=xl/sharedStrings.xml><?xml version="1.0" encoding="utf-8"?>
<sst xmlns="http://schemas.openxmlformats.org/spreadsheetml/2006/main" count="92" uniqueCount="86">
  <si>
    <t>33.01.01</t>
  </si>
  <si>
    <t>33.01.02</t>
  </si>
  <si>
    <t>33.01.03</t>
  </si>
  <si>
    <t>33.01.04</t>
  </si>
  <si>
    <t>33.01.05</t>
  </si>
  <si>
    <t>33.01.06</t>
  </si>
  <si>
    <t>33.01.07</t>
  </si>
  <si>
    <t>33.01.08</t>
  </si>
  <si>
    <t>33.01.09</t>
  </si>
  <si>
    <t>33.01.10</t>
  </si>
  <si>
    <t>33.01.11</t>
  </si>
  <si>
    <t>33.01.12</t>
  </si>
  <si>
    <t>33.01.13</t>
  </si>
  <si>
    <t>33.01.14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</si>
  <si>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</si>
  <si>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</si>
  <si>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</si>
  <si>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</si>
  <si>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</si>
  <si>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</si>
  <si>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</si>
  <si>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</si>
  <si>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</si>
  <si>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</si>
  <si>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</si>
  <si>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</si>
  <si>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</si>
  <si>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</si>
  <si>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33.01.15</t>
  </si>
  <si>
    <t>33.01.16</t>
  </si>
  <si>
    <t>33.01.17</t>
  </si>
  <si>
    <t>33.01.18</t>
  </si>
  <si>
    <t>33.01.19</t>
  </si>
  <si>
    <t>33.01.20</t>
  </si>
  <si>
    <t>33.01.21</t>
  </si>
  <si>
    <t>33.01.22</t>
  </si>
  <si>
    <t>33.01.23</t>
  </si>
  <si>
    <t>33.01.24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</si>
  <si>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</si>
  <si>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</si>
  <si>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</si>
  <si>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</si>
  <si>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</si>
  <si>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</si>
  <si>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</si>
  <si>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</si>
  <si>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</si>
  <si>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</si>
  <si>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Jumlah Penduduk per Kecamatan</t>
  </si>
  <si>
    <t>Dinas Kependudukan dan Pencatatan Sipil Kabupaten Cilacap</t>
  </si>
  <si>
    <t>Kabupaten/Kota : 33.01 CILACAP</t>
  </si>
  <si>
    <t>No</t>
  </si>
  <si>
    <t>Kecamatan</t>
  </si>
  <si>
    <t>Pria</t>
  </si>
  <si>
    <t>Wanita</t>
  </si>
  <si>
    <t>Jumlah</t>
  </si>
  <si>
    <t>Kode</t>
  </si>
  <si>
    <t>Nama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</si>
  <si>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</si>
  <si>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</si>
  <si>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</si>
  <si>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</si>
  <si>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</si>
  <si>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</si>
  <si>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</si>
  <si>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</si>
  <si>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</si>
  <si>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</si>
  <si>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</si>
  <si>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</si>
  <si>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</si>
  <si>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</si>
  <si>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</si>
  <si>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</si>
  <si>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</si>
  <si>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</si>
  <si>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</si>
  <si>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</si>
  <si>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</si>
  <si>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</si>
  <si>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</si>
  <si>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</si>
  <si>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</si>
  <si>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Jumlah Total</t>
  </si>
  <si>
    <t>Sumber: Data DKB Dir. Dukcapil Sem II Tahun 2022</t>
  </si>
  <si>
    <t>Semester 2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</si>
</sst>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8"/>
      <color indexed="8"/>
      <name val="Arial"/>
      <family val="2"/>
    </font>
    <font>
      <sz val="10"/>
      <color indexed="8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4" fillId="4" borderId="7" xfId="1" applyNumberFormat="1" applyFont="1" applyFill="1" applyBorder="1" applyAlignment="1" applyProtection="1">
      <alignment horizontal="center" vertical="center" wrapText="1"/>
    </xf>
    <xf numFmtId="0" fontId="3" fillId="6" borderId="7" xfId="1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4" fontId="3" fillId="7" borderId="7" xfId="1" applyNumberFormat="1" applyFont="1" applyFill="1" applyBorder="1" applyAlignment="1" applyProtection="1">
      <alignment horizontal="right" vertical="center" wrapText="1"/>
    </xf>
    <xf numFmtId="3" fontId="4" fillId="5" borderId="7" xfId="1" applyNumberFormat="1" applyFont="1" applyFill="1" applyBorder="1" applyAlignment="1" applyProtection="1">
      <alignment horizontal="right" vertical="center" wrapText="1"/>
    </xf>
    <xf numFmtId="3" fontId="4" fillId="6" borderId="7" xfId="1" applyNumberFormat="1" applyFont="1" applyFill="1" applyBorder="1" applyAlignment="1" applyProtection="1">
      <alignment horizontal="right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4" fontId="5" fillId="2" borderId="4" xfId="1" applyNumberFormat="1" applyFont="1" applyFill="1" applyBorder="1" applyAlignment="1" applyProtection="1">
      <alignment horizontal="right" vertical="center" wrapText="1"/>
    </xf>
    <xf numFmtId="0" fontId="3" fillId="5" borderId="5" xfId="1" applyNumberFormat="1" applyFont="1" applyFill="1" applyBorder="1" applyAlignment="1" applyProtection="1">
      <alignment horizontal="center" vertical="center" wrapText="1"/>
    </xf>
    <xf numFmtId="0" fontId="3" fillId="6" borderId="5" xfId="1" applyNumberFormat="1" applyFont="1" applyFill="1" applyBorder="1" applyAlignment="1" applyProtection="1">
      <alignment horizontal="center" vertical="center" wrapText="1"/>
    </xf>
    <xf numFmtId="3" fontId="3" fillId="7" borderId="6" xfId="1" applyNumberFormat="1" applyFont="1" applyFill="1" applyBorder="1" applyAlignment="1" applyProtection="1">
      <alignment horizontal="right" vertical="center" wrapText="1"/>
    </xf>
    <xf numFmtId="4" fontId="3" fillId="7" borderId="6" xfId="1" applyNumberFormat="1" applyFont="1" applyFill="1" applyBorder="1" applyAlignment="1" applyProtection="1">
      <alignment horizontal="right" vertical="center" wrapText="1"/>
    </xf>
    <xf numFmtId="3" fontId="3" fillId="4" borderId="6" xfId="1" applyNumberFormat="1" applyFont="1" applyFill="1" applyBorder="1" applyAlignment="1" applyProtection="1">
      <alignment horizontal="right" vertical="center" wrapText="1"/>
    </xf>
    <xf numFmtId="3" fontId="8" fillId="0" borderId="9" xfId="0" applyNumberFormat="1" applyFont="1" applyBorder="1"/>
    <xf numFmtId="3" fontId="5" fillId="2" borderId="9" xfId="1" applyNumberFormat="1" applyFont="1" applyFill="1" applyBorder="1" applyAlignment="1" applyProtection="1">
      <alignment horizontal="right" vertical="center" wrapText="1"/>
    </xf>
    <xf numFmtId="0" fontId="3" fillId="7" borderId="2" xfId="1" applyNumberFormat="1" applyFont="1" applyFill="1" applyBorder="1" applyAlignment="1" applyProtection="1">
      <alignment horizontal="right" vertical="center" wrapText="1"/>
    </xf>
    <xf numFmtId="0" fontId="3" fillId="7" borderId="3" xfId="1" applyNumberFormat="1" applyFont="1" applyFill="1" applyBorder="1" applyAlignment="1" applyProtection="1">
      <alignment horizontal="right" vertical="center" wrapText="1"/>
    </xf>
    <xf numFmtId="0" fontId="3" fillId="7" borderId="4" xfId="1" applyNumberFormat="1" applyFont="1" applyFill="1" applyBorder="1" applyAlignment="1" applyProtection="1">
      <alignment horizontal="right" vertical="center" wrapText="1"/>
    </xf>
    <xf numFmtId="4" fontId="3" fillId="7" borderId="12" xfId="1" applyNumberFormat="1" applyFont="1" applyFill="1" applyBorder="1" applyAlignment="1" applyProtection="1">
      <alignment horizontal="right" vertical="center" wrapText="1"/>
    </xf>
    <xf numFmtId="4" fontId="3" fillId="7" borderId="13" xfId="1" applyNumberFormat="1" applyFont="1" applyFill="1" applyBorder="1" applyAlignment="1" applyProtection="1">
      <alignment horizontal="right" vertical="center" wrapText="1"/>
    </xf>
    <xf numFmtId="0" fontId="4" fillId="4" borderId="2" xfId="1" applyNumberFormat="1" applyFont="1" applyFill="1" applyBorder="1" applyAlignment="1" applyProtection="1">
      <alignment horizontal="right" vertical="center" wrapText="1"/>
    </xf>
    <xf numFmtId="0" fontId="4" fillId="4" borderId="3" xfId="1" applyNumberFormat="1" applyFont="1" applyFill="1" applyBorder="1" applyAlignment="1" applyProtection="1">
      <alignment horizontal="right" vertical="center" wrapText="1"/>
    </xf>
    <xf numFmtId="0" fontId="4" fillId="4" borderId="4" xfId="1" applyNumberFormat="1" applyFont="1" applyFill="1" applyBorder="1" applyAlignment="1" applyProtection="1">
      <alignment horizontal="right" vertical="center" wrapText="1"/>
    </xf>
    <xf numFmtId="4" fontId="3" fillId="7" borderId="2" xfId="1" applyNumberFormat="1" applyFont="1" applyFill="1" applyBorder="1" applyAlignment="1" applyProtection="1">
      <alignment horizontal="right" vertical="center" wrapText="1"/>
    </xf>
    <xf numFmtId="4" fontId="3" fillId="7" borderId="4" xfId="1" applyNumberFormat="1" applyFont="1" applyFill="1" applyBorder="1" applyAlignment="1" applyProtection="1">
      <alignment horizontal="right" vertical="center" wrapText="1"/>
    </xf>
    <xf numFmtId="0" fontId="6" fillId="2" borderId="0" xfId="1" applyNumberFormat="1" applyFont="1" applyFill="1" applyBorder="1" applyAlignment="1" applyProtection="1">
      <alignment horizontal="left" vertical="top" wrapText="1"/>
    </xf>
    <xf numFmtId="0" fontId="7" fillId="2" borderId="8" xfId="1" applyNumberFormat="1" applyFont="1" applyFill="1" applyBorder="1" applyAlignment="1" applyProtection="1">
      <alignment horizontal="right" vertical="center" wrapText="1"/>
    </xf>
    <xf numFmtId="0" fontId="3" fillId="5" borderId="10" xfId="1" applyNumberFormat="1" applyFont="1" applyFill="1" applyBorder="1" applyAlignment="1" applyProtection="1">
      <alignment horizontal="center" vertical="center" wrapText="1"/>
    </xf>
    <xf numFmtId="0" fontId="3" fillId="5" borderId="1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3" fillId="3" borderId="2" xfId="1" applyNumberFormat="1" applyFont="1" applyFill="1" applyBorder="1" applyAlignment="1" applyProtection="1">
      <alignment horizontal="left" vertical="center" wrapText="1"/>
    </xf>
    <xf numFmtId="0" fontId="3" fillId="3" borderId="3" xfId="1" applyNumberFormat="1" applyFont="1" applyFill="1" applyBorder="1" applyAlignment="1" applyProtection="1">
      <alignment horizontal="left" vertical="center" wrapText="1"/>
    </xf>
    <xf numFmtId="0" fontId="3" fillId="3" borderId="4" xfId="1" applyNumberFormat="1" applyFont="1" applyFill="1" applyBorder="1" applyAlignment="1" applyProtection="1">
      <alignment horizontal="left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4" xfId="1" applyNumberFormat="1" applyFont="1" applyFill="1" applyBorder="1" applyAlignment="1" applyProtection="1">
      <alignment horizontal="center" vertical="center" wrapText="1"/>
    </xf>
    <xf numFmtId="0" fontId="3" fillId="5" borderId="3" xfId="1" applyNumberFormat="1" applyFont="1" applyFill="1" applyBorder="1" applyAlignment="1" applyProtection="1">
      <alignment horizontal="center" vertical="center" wrapText="1"/>
    </xf>
    <xf numFmtId="0" fontId="3" fillId="6" borderId="2" xfId="1" applyNumberFormat="1" applyFont="1" applyFill="1" applyBorder="1" applyAlignment="1" applyProtection="1">
      <alignment horizontal="center" vertical="center" wrapText="1"/>
    </xf>
    <xf numFmtId="0" fontId="3" fillId="6" borderId="4" xfId="1" applyNumberFormat="1" applyFont="1" applyFill="1" applyBorder="1" applyAlignment="1" applyProtection="1">
      <alignment horizontal="center" vertical="center" wrapText="1"/>
    </xf>
    <xf numFmtId="4" fontId="5" fillId="2" borderId="9" xfId="1" applyNumberFormat="1" applyFont="1" applyFill="1" applyBorder="1" applyAlignment="1" applyProtection="1">
      <alignment horizontal="right" vertical="center" wrapText="1"/>
    </xf>
    <xf numFmtId="4" fontId="5" fillId="2" borderId="9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4" workbookViewId="0">
      <selection activeCell="L24" sqref="L24"/>
    </sheetView>
  </sheetViews>
  <sheetFormatPr defaultRowHeight="15" customHeight="1" x14ac:dyDescent="0.25"/>
  <cols>
    <col min="1" max="1" width="5.28515625" style="1" customWidth="1"/>
    <col min="2" max="2" width="8.42578125" style="1" customWidth="1"/>
    <col min="3" max="3" width="15.85546875" style="1" bestFit="1" customWidth="1"/>
    <col min="4" max="4" width="10.42578125" style="1" customWidth="1"/>
    <col min="5" max="5" width="7.28515625" style="1" customWidth="1"/>
    <col min="6" max="6" width="10.42578125" style="1" customWidth="1"/>
    <col min="7" max="7" width="3.140625" style="1" customWidth="1"/>
    <col min="8" max="8" width="4.140625" style="1" customWidth="1"/>
    <col min="9" max="9" width="14.7109375" style="1" customWidth="1"/>
    <col min="10" max="10" width="7.28515625" style="1" customWidth="1"/>
    <col min="11" max="16384" width="9.140625" style="1"/>
  </cols>
  <sheetData>
    <row r="1" spans="1:10" ht="15" customHeight="1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 x14ac:dyDescent="0.3">
      <c r="A3" s="31" t="s">
        <v>85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6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9.350000000000001" customHeight="1" x14ac:dyDescent="0.25">
      <c r="A5" s="33" t="s">
        <v>50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13.7" customHeight="1" x14ac:dyDescent="0.25">
      <c r="A6" s="36" t="s">
        <v>51</v>
      </c>
      <c r="B6" s="38" t="s">
        <v>52</v>
      </c>
      <c r="C6" s="39"/>
      <c r="D6" s="40" t="s">
        <v>53</v>
      </c>
      <c r="E6" s="41"/>
      <c r="F6" s="40" t="s">
        <v>54</v>
      </c>
      <c r="G6" s="42"/>
      <c r="H6" s="41"/>
      <c r="I6" s="43" t="s">
        <v>55</v>
      </c>
      <c r="J6" s="44"/>
    </row>
    <row r="7" spans="1:10" ht="13.7" customHeight="1" x14ac:dyDescent="0.25">
      <c r="A7" s="37"/>
      <c r="B7" s="2" t="s">
        <v>56</v>
      </c>
      <c r="C7" s="2" t="s">
        <v>57</v>
      </c>
      <c r="D7" s="10" t="s">
        <v>55</v>
      </c>
      <c r="E7" s="10" t="s">
        <v>58</v>
      </c>
      <c r="F7" s="10" t="s">
        <v>55</v>
      </c>
      <c r="G7" s="29" t="s">
        <v>58</v>
      </c>
      <c r="H7" s="30"/>
      <c r="I7" s="11" t="s">
        <v>52</v>
      </c>
      <c r="J7" s="3" t="s">
        <v>58</v>
      </c>
    </row>
    <row r="8" spans="1:10" ht="13.7" customHeight="1" x14ac:dyDescent="0.25">
      <c r="A8" s="4" t="s">
        <v>59</v>
      </c>
      <c r="B8" s="4" t="s">
        <v>0</v>
      </c>
      <c r="C8" s="8" t="s">
        <v>14</v>
      </c>
      <c r="D8" s="15">
        <v>46605</v>
      </c>
      <c r="E8" s="45">
        <f>D8/1020128*100</f>
        <v>4.5685443395338625</v>
      </c>
      <c r="F8" s="15">
        <v>45181</v>
      </c>
      <c r="G8" s="46">
        <f>F8/994618*100</f>
        <v>4.5425479932999409</v>
      </c>
      <c r="H8" s="46"/>
      <c r="I8" s="16">
        <f t="shared" ref="I8:I31" si="0">D8+F8</f>
        <v>91786</v>
      </c>
      <c r="J8" s="9">
        <f>I8/2014746*100</f>
        <v>4.5557107446794785</v>
      </c>
    </row>
    <row r="9" spans="1:10" ht="13.7" customHeight="1" x14ac:dyDescent="0.25">
      <c r="A9" s="4" t="s">
        <v>60</v>
      </c>
      <c r="B9" s="4" t="s">
        <v>1</v>
      </c>
      <c r="C9" s="8" t="s">
        <v>15</v>
      </c>
      <c r="D9" s="15">
        <v>70546</v>
      </c>
      <c r="E9" s="45">
        <f t="shared" ref="E9:E31" si="1">D9/1020128*100</f>
        <v>6.9154066940619225</v>
      </c>
      <c r="F9" s="15">
        <v>68334</v>
      </c>
      <c r="G9" s="46">
        <f t="shared" ref="G9:G31" si="2">F9/994618*100</f>
        <v>6.8703763655996575</v>
      </c>
      <c r="H9" s="46"/>
      <c r="I9" s="16">
        <f t="shared" si="0"/>
        <v>138880</v>
      </c>
      <c r="J9" s="9">
        <f t="shared" ref="J9:J31" si="3">I9/2014746*100</f>
        <v>6.8931766088628539</v>
      </c>
    </row>
    <row r="10" spans="1:10" ht="13.7" customHeight="1" x14ac:dyDescent="0.25">
      <c r="A10" s="4" t="s">
        <v>61</v>
      </c>
      <c r="B10" s="4" t="s">
        <v>2</v>
      </c>
      <c r="C10" s="8" t="s">
        <v>16</v>
      </c>
      <c r="D10" s="15">
        <v>49739</v>
      </c>
      <c r="E10" s="45">
        <f t="shared" si="1"/>
        <v>4.875760688854732</v>
      </c>
      <c r="F10" s="15">
        <v>48269</v>
      </c>
      <c r="G10" s="46">
        <f t="shared" si="2"/>
        <v>4.8530189479780175</v>
      </c>
      <c r="H10" s="46"/>
      <c r="I10" s="16">
        <f t="shared" si="0"/>
        <v>98008</v>
      </c>
      <c r="J10" s="9">
        <f t="shared" si="3"/>
        <v>4.8645337923490111</v>
      </c>
    </row>
    <row r="11" spans="1:10" ht="13.7" customHeight="1" x14ac:dyDescent="0.25">
      <c r="A11" s="4" t="s">
        <v>62</v>
      </c>
      <c r="B11" s="4" t="s">
        <v>3</v>
      </c>
      <c r="C11" s="8" t="s">
        <v>17</v>
      </c>
      <c r="D11" s="15">
        <v>36013</v>
      </c>
      <c r="E11" s="45">
        <f t="shared" si="1"/>
        <v>3.5302432635904513</v>
      </c>
      <c r="F11" s="15">
        <v>35080</v>
      </c>
      <c r="G11" s="46">
        <f t="shared" si="2"/>
        <v>3.5269822182988846</v>
      </c>
      <c r="H11" s="46"/>
      <c r="I11" s="16">
        <f t="shared" si="0"/>
        <v>71093</v>
      </c>
      <c r="J11" s="9">
        <f t="shared" si="3"/>
        <v>3.5286333860446923</v>
      </c>
    </row>
    <row r="12" spans="1:10" ht="13.7" customHeight="1" x14ac:dyDescent="0.25">
      <c r="A12" s="4" t="s">
        <v>63</v>
      </c>
      <c r="B12" s="4" t="s">
        <v>4</v>
      </c>
      <c r="C12" s="8" t="s">
        <v>18</v>
      </c>
      <c r="D12" s="15">
        <v>45357</v>
      </c>
      <c r="E12" s="45">
        <f t="shared" si="1"/>
        <v>4.4462067505254241</v>
      </c>
      <c r="F12" s="15">
        <v>44222</v>
      </c>
      <c r="G12" s="46">
        <f t="shared" si="2"/>
        <v>4.4461290666366384</v>
      </c>
      <c r="H12" s="46"/>
      <c r="I12" s="16">
        <f t="shared" si="0"/>
        <v>89579</v>
      </c>
      <c r="J12" s="9">
        <f t="shared" si="3"/>
        <v>4.4461684003839688</v>
      </c>
    </row>
    <row r="13" spans="1:10" ht="13.7" customHeight="1" x14ac:dyDescent="0.25">
      <c r="A13" s="4" t="s">
        <v>64</v>
      </c>
      <c r="B13" s="4" t="s">
        <v>5</v>
      </c>
      <c r="C13" s="8" t="s">
        <v>19</v>
      </c>
      <c r="D13" s="15">
        <v>60309</v>
      </c>
      <c r="E13" s="45">
        <f t="shared" si="1"/>
        <v>5.9119051726842118</v>
      </c>
      <c r="F13" s="15">
        <v>58541</v>
      </c>
      <c r="G13" s="46">
        <f t="shared" si="2"/>
        <v>5.8857772531765971</v>
      </c>
      <c r="H13" s="46"/>
      <c r="I13" s="16">
        <f t="shared" si="0"/>
        <v>118850</v>
      </c>
      <c r="J13" s="9">
        <f t="shared" si="3"/>
        <v>5.8990066241600676</v>
      </c>
    </row>
    <row r="14" spans="1:10" ht="13.7" customHeight="1" x14ac:dyDescent="0.25">
      <c r="A14" s="4" t="s">
        <v>65</v>
      </c>
      <c r="B14" s="4" t="s">
        <v>6</v>
      </c>
      <c r="C14" s="8" t="s">
        <v>20</v>
      </c>
      <c r="D14" s="15">
        <v>24094</v>
      </c>
      <c r="E14" s="45">
        <f t="shared" si="1"/>
        <v>2.3618604724113053</v>
      </c>
      <c r="F14" s="15">
        <v>23994</v>
      </c>
      <c r="G14" s="46">
        <f t="shared" si="2"/>
        <v>2.4123834477156056</v>
      </c>
      <c r="H14" s="46"/>
      <c r="I14" s="16">
        <f t="shared" si="0"/>
        <v>48088</v>
      </c>
      <c r="J14" s="9">
        <f t="shared" si="3"/>
        <v>2.3868021080572936</v>
      </c>
    </row>
    <row r="15" spans="1:10" ht="13.7" customHeight="1" x14ac:dyDescent="0.25">
      <c r="A15" s="4" t="s">
        <v>66</v>
      </c>
      <c r="B15" s="4" t="s">
        <v>7</v>
      </c>
      <c r="C15" s="8" t="s">
        <v>21</v>
      </c>
      <c r="D15" s="15">
        <v>40453</v>
      </c>
      <c r="E15" s="45">
        <f t="shared" si="1"/>
        <v>3.9654827629473948</v>
      </c>
      <c r="F15" s="15">
        <v>39144</v>
      </c>
      <c r="G15" s="46">
        <f t="shared" si="2"/>
        <v>3.9355812985487897</v>
      </c>
      <c r="H15" s="46"/>
      <c r="I15" s="16">
        <f t="shared" si="0"/>
        <v>79597</v>
      </c>
      <c r="J15" s="9">
        <f t="shared" si="3"/>
        <v>3.9507213316219514</v>
      </c>
    </row>
    <row r="16" spans="1:10" ht="13.7" customHeight="1" x14ac:dyDescent="0.25">
      <c r="A16" s="4" t="s">
        <v>67</v>
      </c>
      <c r="B16" s="4" t="s">
        <v>8</v>
      </c>
      <c r="C16" s="8" t="s">
        <v>22</v>
      </c>
      <c r="D16" s="15">
        <v>45025</v>
      </c>
      <c r="E16" s="45">
        <f t="shared" si="1"/>
        <v>4.4136618149879228</v>
      </c>
      <c r="F16" s="15">
        <v>43372</v>
      </c>
      <c r="G16" s="46">
        <f t="shared" si="2"/>
        <v>4.3606691212103543</v>
      </c>
      <c r="H16" s="46"/>
      <c r="I16" s="16">
        <f t="shared" si="0"/>
        <v>88397</v>
      </c>
      <c r="J16" s="9">
        <f t="shared" si="3"/>
        <v>4.387500955455427</v>
      </c>
    </row>
    <row r="17" spans="1:10" ht="13.7" customHeight="1" x14ac:dyDescent="0.25">
      <c r="A17" s="4" t="s">
        <v>68</v>
      </c>
      <c r="B17" s="4" t="s">
        <v>9</v>
      </c>
      <c r="C17" s="8" t="s">
        <v>23</v>
      </c>
      <c r="D17" s="15">
        <v>58363</v>
      </c>
      <c r="E17" s="45">
        <f t="shared" si="1"/>
        <v>5.7211447975156062</v>
      </c>
      <c r="F17" s="15">
        <v>55932</v>
      </c>
      <c r="G17" s="46">
        <f t="shared" si="2"/>
        <v>5.6234654912740369</v>
      </c>
      <c r="H17" s="46"/>
      <c r="I17" s="16">
        <f t="shared" si="0"/>
        <v>114295</v>
      </c>
      <c r="J17" s="9">
        <f t="shared" si="3"/>
        <v>5.6729235347780813</v>
      </c>
    </row>
    <row r="18" spans="1:10" ht="13.7" customHeight="1" x14ac:dyDescent="0.25">
      <c r="A18" s="4" t="s">
        <v>69</v>
      </c>
      <c r="B18" s="4" t="s">
        <v>10</v>
      </c>
      <c r="C18" s="8" t="s">
        <v>24</v>
      </c>
      <c r="D18" s="15">
        <v>32328</v>
      </c>
      <c r="E18" s="45">
        <f t="shared" si="1"/>
        <v>3.169014084507042</v>
      </c>
      <c r="F18" s="15">
        <v>32105</v>
      </c>
      <c r="G18" s="46">
        <f t="shared" si="2"/>
        <v>3.2278724093068893</v>
      </c>
      <c r="H18" s="46"/>
      <c r="I18" s="16">
        <f t="shared" si="0"/>
        <v>64433</v>
      </c>
      <c r="J18" s="9">
        <f t="shared" si="3"/>
        <v>3.1980706252798119</v>
      </c>
    </row>
    <row r="19" spans="1:10" ht="13.7" customHeight="1" x14ac:dyDescent="0.25">
      <c r="A19" s="4" t="s">
        <v>70</v>
      </c>
      <c r="B19" s="4" t="s">
        <v>11</v>
      </c>
      <c r="C19" s="8" t="s">
        <v>25</v>
      </c>
      <c r="D19" s="15">
        <v>42086</v>
      </c>
      <c r="E19" s="45">
        <f t="shared" si="1"/>
        <v>4.1255607139496222</v>
      </c>
      <c r="F19" s="15">
        <v>40785</v>
      </c>
      <c r="G19" s="46">
        <f t="shared" si="2"/>
        <v>4.1005692637776514</v>
      </c>
      <c r="H19" s="46"/>
      <c r="I19" s="16">
        <f t="shared" si="0"/>
        <v>82871</v>
      </c>
      <c r="J19" s="9">
        <f t="shared" si="3"/>
        <v>4.1132232053072695</v>
      </c>
    </row>
    <row r="20" spans="1:10" ht="13.7" customHeight="1" x14ac:dyDescent="0.25">
      <c r="A20" s="4" t="s">
        <v>71</v>
      </c>
      <c r="B20" s="4" t="s">
        <v>12</v>
      </c>
      <c r="C20" s="8" t="s">
        <v>26</v>
      </c>
      <c r="D20" s="15">
        <v>54756</v>
      </c>
      <c r="E20" s="45">
        <f t="shared" si="1"/>
        <v>5.3675617177452244</v>
      </c>
      <c r="F20" s="15">
        <v>52909</v>
      </c>
      <c r="G20" s="46">
        <f t="shared" si="2"/>
        <v>5.3195297088932634</v>
      </c>
      <c r="H20" s="46"/>
      <c r="I20" s="16">
        <f t="shared" si="0"/>
        <v>107665</v>
      </c>
      <c r="J20" s="9">
        <f t="shared" si="3"/>
        <v>5.3438497954580875</v>
      </c>
    </row>
    <row r="21" spans="1:10" ht="13.7" customHeight="1" x14ac:dyDescent="0.25">
      <c r="A21" s="4" t="s">
        <v>72</v>
      </c>
      <c r="B21" s="4" t="s">
        <v>13</v>
      </c>
      <c r="C21" s="8" t="s">
        <v>27</v>
      </c>
      <c r="D21" s="15">
        <v>73124</v>
      </c>
      <c r="E21" s="45">
        <f t="shared" si="1"/>
        <v>7.1681200790489035</v>
      </c>
      <c r="F21" s="15">
        <v>71734</v>
      </c>
      <c r="G21" s="46">
        <f t="shared" si="2"/>
        <v>7.2122161473047939</v>
      </c>
      <c r="H21" s="46"/>
      <c r="I21" s="16">
        <f t="shared" si="0"/>
        <v>144858</v>
      </c>
      <c r="J21" s="9">
        <f t="shared" si="3"/>
        <v>7.1898889487806397</v>
      </c>
    </row>
    <row r="22" spans="1:10" ht="13.7" customHeight="1" x14ac:dyDescent="0.25">
      <c r="A22" s="4" t="s">
        <v>73</v>
      </c>
      <c r="B22" s="4" t="s">
        <v>28</v>
      </c>
      <c r="C22" s="8" t="s">
        <v>38</v>
      </c>
      <c r="D22" s="15">
        <v>54896</v>
      </c>
      <c r="E22" s="45">
        <f t="shared" si="1"/>
        <v>5.3812854857429659</v>
      </c>
      <c r="F22" s="15">
        <v>54045</v>
      </c>
      <c r="G22" s="46">
        <f t="shared" si="2"/>
        <v>5.4337444124276857</v>
      </c>
      <c r="H22" s="46"/>
      <c r="I22" s="16">
        <f t="shared" si="0"/>
        <v>108941</v>
      </c>
      <c r="J22" s="9">
        <f t="shared" si="3"/>
        <v>5.4071828409139409</v>
      </c>
    </row>
    <row r="23" spans="1:10" ht="13.7" customHeight="1" x14ac:dyDescent="0.25">
      <c r="A23" s="4" t="s">
        <v>74</v>
      </c>
      <c r="B23" s="4" t="s">
        <v>29</v>
      </c>
      <c r="C23" s="8" t="s">
        <v>39</v>
      </c>
      <c r="D23" s="15">
        <v>24935</v>
      </c>
      <c r="E23" s="45">
        <f t="shared" si="1"/>
        <v>2.4443011073120235</v>
      </c>
      <c r="F23" s="15">
        <v>25319</v>
      </c>
      <c r="G23" s="46">
        <f t="shared" si="2"/>
        <v>2.5456004214683423</v>
      </c>
      <c r="H23" s="46"/>
      <c r="I23" s="16">
        <f t="shared" si="0"/>
        <v>50254</v>
      </c>
      <c r="J23" s="9">
        <f t="shared" si="3"/>
        <v>2.4943094563781241</v>
      </c>
    </row>
    <row r="24" spans="1:10" ht="13.7" customHeight="1" x14ac:dyDescent="0.25">
      <c r="A24" s="4" t="s">
        <v>75</v>
      </c>
      <c r="B24" s="4" t="s">
        <v>30</v>
      </c>
      <c r="C24" s="8" t="s">
        <v>40</v>
      </c>
      <c r="D24" s="15">
        <v>22472</v>
      </c>
      <c r="E24" s="45">
        <f t="shared" si="1"/>
        <v>2.2028608174660436</v>
      </c>
      <c r="F24" s="15">
        <v>22227</v>
      </c>
      <c r="G24" s="46">
        <f t="shared" si="2"/>
        <v>2.2347273023412004</v>
      </c>
      <c r="H24" s="46"/>
      <c r="I24" s="16">
        <f t="shared" si="0"/>
        <v>44699</v>
      </c>
      <c r="J24" s="9">
        <f t="shared" si="3"/>
        <v>2.2185923188332426</v>
      </c>
    </row>
    <row r="25" spans="1:10" ht="13.7" customHeight="1" x14ac:dyDescent="0.25">
      <c r="A25" s="4" t="s">
        <v>76</v>
      </c>
      <c r="B25" s="4" t="s">
        <v>31</v>
      </c>
      <c r="C25" s="8" t="s">
        <v>41</v>
      </c>
      <c r="D25" s="15">
        <v>34689</v>
      </c>
      <c r="E25" s="45">
        <f t="shared" si="1"/>
        <v>3.4004556290975247</v>
      </c>
      <c r="F25" s="15">
        <v>33572</v>
      </c>
      <c r="G25" s="46">
        <f t="shared" si="2"/>
        <v>3.3753662210014292</v>
      </c>
      <c r="H25" s="46"/>
      <c r="I25" s="16">
        <f t="shared" si="0"/>
        <v>68261</v>
      </c>
      <c r="J25" s="9">
        <f t="shared" si="3"/>
        <v>3.3880697616473743</v>
      </c>
    </row>
    <row r="26" spans="1:10" ht="13.7" customHeight="1" x14ac:dyDescent="0.25">
      <c r="A26" s="4" t="s">
        <v>77</v>
      </c>
      <c r="B26" s="4" t="s">
        <v>32</v>
      </c>
      <c r="C26" s="8" t="s">
        <v>42</v>
      </c>
      <c r="D26" s="15">
        <v>25804</v>
      </c>
      <c r="E26" s="45">
        <f t="shared" si="1"/>
        <v>2.5294864958122902</v>
      </c>
      <c r="F26" s="15">
        <v>25494</v>
      </c>
      <c r="G26" s="46">
        <f t="shared" si="2"/>
        <v>2.5631951161149304</v>
      </c>
      <c r="H26" s="46"/>
      <c r="I26" s="16">
        <f t="shared" si="0"/>
        <v>51298</v>
      </c>
      <c r="J26" s="9">
        <f t="shared" si="3"/>
        <v>2.5461274026601863</v>
      </c>
    </row>
    <row r="27" spans="1:10" ht="13.7" customHeight="1" x14ac:dyDescent="0.25">
      <c r="A27" s="4" t="s">
        <v>78</v>
      </c>
      <c r="B27" s="4" t="s">
        <v>33</v>
      </c>
      <c r="C27" s="8" t="s">
        <v>43</v>
      </c>
      <c r="D27" s="15">
        <v>39228</v>
      </c>
      <c r="E27" s="45">
        <f t="shared" si="1"/>
        <v>3.8453997929671573</v>
      </c>
      <c r="F27" s="15">
        <v>37852</v>
      </c>
      <c r="G27" s="46">
        <f t="shared" si="2"/>
        <v>3.8056821815008379</v>
      </c>
      <c r="H27" s="46"/>
      <c r="I27" s="16">
        <f t="shared" si="0"/>
        <v>77080</v>
      </c>
      <c r="J27" s="9">
        <f t="shared" si="3"/>
        <v>3.8257924323959447</v>
      </c>
    </row>
    <row r="28" spans="1:10" ht="13.7" customHeight="1" x14ac:dyDescent="0.25">
      <c r="A28" s="4" t="s">
        <v>79</v>
      </c>
      <c r="B28" s="4" t="s">
        <v>34</v>
      </c>
      <c r="C28" s="8" t="s">
        <v>44</v>
      </c>
      <c r="D28" s="15">
        <v>42660</v>
      </c>
      <c r="E28" s="45">
        <f t="shared" si="1"/>
        <v>4.181828162740362</v>
      </c>
      <c r="F28" s="15">
        <v>42107</v>
      </c>
      <c r="G28" s="46">
        <f t="shared" si="2"/>
        <v>4.23348461419359</v>
      </c>
      <c r="H28" s="46"/>
      <c r="I28" s="16">
        <f t="shared" si="0"/>
        <v>84767</v>
      </c>
      <c r="J28" s="9">
        <f t="shared" si="3"/>
        <v>4.2073293606241187</v>
      </c>
    </row>
    <row r="29" spans="1:10" ht="13.7" customHeight="1" x14ac:dyDescent="0.25">
      <c r="A29" s="4" t="s">
        <v>80</v>
      </c>
      <c r="B29" s="4" t="s">
        <v>35</v>
      </c>
      <c r="C29" s="8" t="s">
        <v>45</v>
      </c>
      <c r="D29" s="15">
        <v>45516</v>
      </c>
      <c r="E29" s="45">
        <f t="shared" si="1"/>
        <v>4.4617930298942881</v>
      </c>
      <c r="F29" s="15">
        <v>44734</v>
      </c>
      <c r="G29" s="46">
        <f t="shared" si="2"/>
        <v>4.4976061161169412</v>
      </c>
      <c r="H29" s="46"/>
      <c r="I29" s="16">
        <f t="shared" si="0"/>
        <v>90250</v>
      </c>
      <c r="J29" s="9">
        <f t="shared" si="3"/>
        <v>4.4794728467012712</v>
      </c>
    </row>
    <row r="30" spans="1:10" ht="13.7" customHeight="1" x14ac:dyDescent="0.25">
      <c r="A30" s="4" t="s">
        <v>81</v>
      </c>
      <c r="B30" s="4" t="s">
        <v>36</v>
      </c>
      <c r="C30" s="8" t="s">
        <v>46</v>
      </c>
      <c r="D30" s="15">
        <v>42661</v>
      </c>
      <c r="E30" s="45">
        <f t="shared" si="1"/>
        <v>4.1819261896546314</v>
      </c>
      <c r="F30" s="15">
        <v>41959</v>
      </c>
      <c r="G30" s="46">
        <f t="shared" si="2"/>
        <v>4.2186045295781893</v>
      </c>
      <c r="H30" s="46"/>
      <c r="I30" s="16">
        <f t="shared" si="0"/>
        <v>84620</v>
      </c>
      <c r="J30" s="9">
        <f t="shared" si="3"/>
        <v>4.2000331555441726</v>
      </c>
    </row>
    <row r="31" spans="1:10" ht="13.7" customHeight="1" x14ac:dyDescent="0.25">
      <c r="A31" s="4" t="s">
        <v>82</v>
      </c>
      <c r="B31" s="4" t="s">
        <v>37</v>
      </c>
      <c r="C31" s="8" t="s">
        <v>47</v>
      </c>
      <c r="D31" s="15">
        <v>8469</v>
      </c>
      <c r="E31" s="45">
        <f t="shared" si="1"/>
        <v>0.83018993694908871</v>
      </c>
      <c r="F31" s="15">
        <v>7707</v>
      </c>
      <c r="G31" s="46">
        <f t="shared" si="2"/>
        <v>0.77487035223573275</v>
      </c>
      <c r="H31" s="46"/>
      <c r="I31" s="16">
        <f t="shared" si="0"/>
        <v>16176</v>
      </c>
      <c r="J31" s="9">
        <f t="shared" si="3"/>
        <v>0.80288036308298916</v>
      </c>
    </row>
    <row r="32" spans="1:10" ht="13.7" customHeight="1" x14ac:dyDescent="0.25">
      <c r="A32" s="17" t="s">
        <v>55</v>
      </c>
      <c r="B32" s="18"/>
      <c r="C32" s="19"/>
      <c r="D32" s="12">
        <f>SUM(D8:D31)</f>
        <v>1020128</v>
      </c>
      <c r="E32" s="13">
        <f>SUM(E8:E31)</f>
        <v>100.00000000000001</v>
      </c>
      <c r="F32" s="12">
        <f>SUM(F8:F31)</f>
        <v>994618</v>
      </c>
      <c r="G32" s="20">
        <f>SUM(G8:G31)</f>
        <v>99.999999999999986</v>
      </c>
      <c r="H32" s="21"/>
      <c r="I32" s="14">
        <f>SUM(I8:I31)</f>
        <v>2014746</v>
      </c>
      <c r="J32" s="5">
        <f>SUM(J8:J31)</f>
        <v>100</v>
      </c>
    </row>
    <row r="33" spans="1:10" ht="21.95" customHeight="1" x14ac:dyDescent="0.25">
      <c r="A33" s="22" t="s">
        <v>83</v>
      </c>
      <c r="B33" s="23"/>
      <c r="C33" s="24"/>
      <c r="D33" s="6">
        <f>D32</f>
        <v>1020128</v>
      </c>
      <c r="E33" s="5">
        <f>E32</f>
        <v>100.00000000000001</v>
      </c>
      <c r="F33" s="6">
        <f>F32</f>
        <v>994618</v>
      </c>
      <c r="G33" s="25">
        <f>G32</f>
        <v>99.999999999999986</v>
      </c>
      <c r="H33" s="26"/>
      <c r="I33" s="7">
        <f>I32</f>
        <v>2014746</v>
      </c>
      <c r="J33" s="5">
        <f>J32</f>
        <v>100</v>
      </c>
    </row>
    <row r="34" spans="1:10" ht="13.7" customHeight="1" x14ac:dyDescent="0.25">
      <c r="A34" s="27" t="s">
        <v>84</v>
      </c>
      <c r="B34" s="27"/>
      <c r="C34" s="27"/>
      <c r="D34" s="27"/>
      <c r="E34" s="27"/>
      <c r="F34" s="27"/>
      <c r="G34" s="27"/>
      <c r="H34" s="28"/>
      <c r="I34" s="28"/>
      <c r="J34" s="28"/>
    </row>
  </sheetData>
  <mergeCells count="41">
    <mergeCell ref="G12:H12"/>
    <mergeCell ref="A1:J1"/>
    <mergeCell ref="A2:J2"/>
    <mergeCell ref="A3:J3"/>
    <mergeCell ref="A4:J4"/>
    <mergeCell ref="A5:J5"/>
    <mergeCell ref="A6:A7"/>
    <mergeCell ref="B6:C6"/>
    <mergeCell ref="D6:E6"/>
    <mergeCell ref="F6:H6"/>
    <mergeCell ref="I6:J6"/>
    <mergeCell ref="G7:H7"/>
    <mergeCell ref="G8:H8"/>
    <mergeCell ref="G9:H9"/>
    <mergeCell ref="G10:H10"/>
    <mergeCell ref="G11:H11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34:G34"/>
    <mergeCell ref="H34:J34"/>
    <mergeCell ref="G25:H25"/>
    <mergeCell ref="G26:H26"/>
    <mergeCell ref="G27:H27"/>
    <mergeCell ref="G28:H28"/>
    <mergeCell ref="G29:H29"/>
    <mergeCell ref="G30:H30"/>
    <mergeCell ref="G31:H31"/>
    <mergeCell ref="A32:C32"/>
    <mergeCell ref="G32:H32"/>
    <mergeCell ref="A33:C33"/>
    <mergeCell ref="G33:H33"/>
  </mergeCells>
  <pageMargins left="0.74803149606299213" right="0.74803149606299213" top="0.74803149606299213" bottom="0.74803149606299213" header="0.51181102362204722" footer="0.51181102362204722"/>
  <pageSetup paperSize="10001" scale="9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HP</cp:lastModifiedBy>
  <dcterms:created xsi:type="dcterms:W3CDTF">2023-02-03T04:11:10Z</dcterms:created>
  <dcterms:modified xsi:type="dcterms:W3CDTF">2023-02-13T06:19:13Z</dcterms:modified>
</cp:coreProperties>
</file>