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OneDrive\Documents\"/>
    </mc:Choice>
  </mc:AlternateContent>
  <xr:revisionPtr revIDLastSave="0" documentId="8_{65A1D796-2451-41C7-9817-36AEE3202DEE}" xr6:coauthVersionLast="47" xr6:coauthVersionMax="47" xr10:uidLastSave="{00000000-0000-0000-0000-000000000000}"/>
  <bookViews>
    <workbookView xWindow="-120" yWindow="-120" windowWidth="20730" windowHeight="11760" xr2:uid="{6E7DBCA3-8574-43CE-A375-FE652E699987}"/>
  </bookViews>
  <sheets>
    <sheet name="Semester II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" i="2" l="1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AA37" i="2"/>
  <c r="Z37" i="2"/>
  <c r="Y37" i="2"/>
  <c r="X37" i="2"/>
  <c r="W37" i="2"/>
  <c r="V37" i="2"/>
  <c r="U37" i="2"/>
  <c r="T37" i="2"/>
  <c r="AA36" i="2"/>
  <c r="Z36" i="2"/>
  <c r="Y36" i="2"/>
  <c r="X36" i="2"/>
  <c r="W36" i="2"/>
  <c r="V36" i="2"/>
  <c r="U36" i="2"/>
  <c r="T36" i="2"/>
  <c r="AA35" i="2"/>
  <c r="Z35" i="2"/>
  <c r="Y35" i="2"/>
  <c r="X35" i="2"/>
  <c r="W35" i="2"/>
  <c r="V35" i="2"/>
  <c r="U35" i="2"/>
  <c r="T35" i="2"/>
  <c r="AA34" i="2"/>
  <c r="Z34" i="2"/>
  <c r="Y34" i="2"/>
  <c r="X34" i="2"/>
  <c r="W34" i="2"/>
  <c r="V34" i="2"/>
  <c r="U34" i="2"/>
  <c r="T34" i="2"/>
  <c r="AA33" i="2"/>
  <c r="AA38" i="2" s="1"/>
  <c r="Z33" i="2"/>
  <c r="Z38" i="2" s="1"/>
  <c r="Y33" i="2"/>
  <c r="Y38" i="2" s="1"/>
  <c r="X33" i="2"/>
  <c r="X38" i="2" s="1"/>
  <c r="W33" i="2"/>
  <c r="W38" i="2" s="1"/>
  <c r="V33" i="2"/>
  <c r="V38" i="2" s="1"/>
  <c r="U33" i="2"/>
  <c r="U38" i="2" s="1"/>
  <c r="T33" i="2"/>
  <c r="T38" i="2" s="1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A29" i="2"/>
  <c r="Z29" i="2"/>
  <c r="Y29" i="2"/>
  <c r="X29" i="2"/>
  <c r="W29" i="2"/>
  <c r="V29" i="2"/>
  <c r="U29" i="2"/>
  <c r="T29" i="2"/>
  <c r="AA28" i="2"/>
  <c r="Z28" i="2"/>
  <c r="Y28" i="2"/>
  <c r="X28" i="2"/>
  <c r="W28" i="2"/>
  <c r="V28" i="2"/>
  <c r="U28" i="2"/>
  <c r="T28" i="2"/>
  <c r="AA27" i="2"/>
  <c r="Z27" i="2"/>
  <c r="Y27" i="2"/>
  <c r="X27" i="2"/>
  <c r="W27" i="2"/>
  <c r="V27" i="2"/>
  <c r="U27" i="2"/>
  <c r="T27" i="2"/>
  <c r="AA26" i="2"/>
  <c r="Z26" i="2"/>
  <c r="Y26" i="2"/>
  <c r="X26" i="2"/>
  <c r="W26" i="2"/>
  <c r="V26" i="2"/>
  <c r="U26" i="2"/>
  <c r="T26" i="2"/>
  <c r="AA25" i="2"/>
  <c r="AA30" i="2" s="1"/>
  <c r="Z25" i="2"/>
  <c r="Z30" i="2" s="1"/>
  <c r="Y25" i="2"/>
  <c r="Y30" i="2" s="1"/>
  <c r="X25" i="2"/>
  <c r="X30" i="2" s="1"/>
  <c r="W25" i="2"/>
  <c r="W30" i="2" s="1"/>
  <c r="V25" i="2"/>
  <c r="V30" i="2" s="1"/>
  <c r="U25" i="2"/>
  <c r="U30" i="2" s="1"/>
  <c r="T25" i="2"/>
  <c r="T30" i="2" s="1"/>
  <c r="S22" i="2"/>
  <c r="S40" i="2" s="1"/>
  <c r="R22" i="2"/>
  <c r="R40" i="2" s="1"/>
  <c r="Q22" i="2"/>
  <c r="Q40" i="2" s="1"/>
  <c r="P22" i="2"/>
  <c r="P40" i="2" s="1"/>
  <c r="O22" i="2"/>
  <c r="O40" i="2" s="1"/>
  <c r="N22" i="2"/>
  <c r="N40" i="2" s="1"/>
  <c r="M22" i="2"/>
  <c r="M40" i="2" s="1"/>
  <c r="L22" i="2"/>
  <c r="L40" i="2" s="1"/>
  <c r="K22" i="2"/>
  <c r="K40" i="2" s="1"/>
  <c r="J22" i="2"/>
  <c r="J40" i="2" s="1"/>
  <c r="I22" i="2"/>
  <c r="I40" i="2" s="1"/>
  <c r="H22" i="2"/>
  <c r="H40" i="2" s="1"/>
  <c r="G22" i="2"/>
  <c r="G40" i="2" s="1"/>
  <c r="F22" i="2"/>
  <c r="F40" i="2" s="1"/>
  <c r="E22" i="2"/>
  <c r="E40" i="2" s="1"/>
  <c r="D22" i="2"/>
  <c r="D40" i="2" s="1"/>
  <c r="AA21" i="2"/>
  <c r="Z21" i="2"/>
  <c r="Y21" i="2"/>
  <c r="X21" i="2"/>
  <c r="W21" i="2"/>
  <c r="V21" i="2"/>
  <c r="U21" i="2"/>
  <c r="T21" i="2"/>
  <c r="AA20" i="2"/>
  <c r="Z20" i="2"/>
  <c r="Y20" i="2"/>
  <c r="X20" i="2"/>
  <c r="W20" i="2"/>
  <c r="V20" i="2"/>
  <c r="U20" i="2"/>
  <c r="T20" i="2"/>
  <c r="AA19" i="2"/>
  <c r="Z19" i="2"/>
  <c r="Y19" i="2"/>
  <c r="X19" i="2"/>
  <c r="W19" i="2"/>
  <c r="V19" i="2"/>
  <c r="U19" i="2"/>
  <c r="T19" i="2"/>
  <c r="AA18" i="2"/>
  <c r="Z18" i="2"/>
  <c r="Y18" i="2"/>
  <c r="X18" i="2"/>
  <c r="W18" i="2"/>
  <c r="V18" i="2"/>
  <c r="U18" i="2"/>
  <c r="T18" i="2"/>
  <c r="AA17" i="2"/>
  <c r="Z17" i="2"/>
  <c r="Y17" i="2"/>
  <c r="X17" i="2"/>
  <c r="W17" i="2"/>
  <c r="V17" i="2"/>
  <c r="U17" i="2"/>
  <c r="T17" i="2"/>
  <c r="AA16" i="2"/>
  <c r="Z16" i="2"/>
  <c r="Y16" i="2"/>
  <c r="X16" i="2"/>
  <c r="W16" i="2"/>
  <c r="V16" i="2"/>
  <c r="U16" i="2"/>
  <c r="T16" i="2"/>
  <c r="AA15" i="2"/>
  <c r="Z15" i="2"/>
  <c r="Y15" i="2"/>
  <c r="X15" i="2"/>
  <c r="W15" i="2"/>
  <c r="V15" i="2"/>
  <c r="U15" i="2"/>
  <c r="T15" i="2"/>
  <c r="AA14" i="2"/>
  <c r="Z14" i="2"/>
  <c r="Y14" i="2"/>
  <c r="X14" i="2"/>
  <c r="W14" i="2"/>
  <c r="V14" i="2"/>
  <c r="U14" i="2"/>
  <c r="T14" i="2"/>
  <c r="AA13" i="2"/>
  <c r="Z13" i="2"/>
  <c r="Y13" i="2"/>
  <c r="X13" i="2"/>
  <c r="W13" i="2"/>
  <c r="V13" i="2"/>
  <c r="U13" i="2"/>
  <c r="T13" i="2"/>
  <c r="AA12" i="2"/>
  <c r="Z12" i="2"/>
  <c r="Y12" i="2"/>
  <c r="X12" i="2"/>
  <c r="W12" i="2"/>
  <c r="V12" i="2"/>
  <c r="U12" i="2"/>
  <c r="T12" i="2"/>
  <c r="AA11" i="2"/>
  <c r="AA22" i="2" s="1"/>
  <c r="AA40" i="2" s="1"/>
  <c r="Z11" i="2"/>
  <c r="Z22" i="2" s="1"/>
  <c r="Z40" i="2" s="1"/>
  <c r="Y11" i="2"/>
  <c r="Y22" i="2" s="1"/>
  <c r="Y40" i="2" s="1"/>
  <c r="X11" i="2"/>
  <c r="X22" i="2" s="1"/>
  <c r="X40" i="2" s="1"/>
  <c r="W11" i="2"/>
  <c r="W22" i="2" s="1"/>
  <c r="W40" i="2" s="1"/>
  <c r="V11" i="2"/>
  <c r="V22" i="2" s="1"/>
  <c r="V40" i="2" s="1"/>
  <c r="U11" i="2"/>
  <c r="U22" i="2" s="1"/>
  <c r="U40" i="2" s="1"/>
  <c r="T11" i="2"/>
  <c r="T22" i="2" s="1"/>
  <c r="T40" i="2" s="1"/>
</calcChain>
</file>

<file path=xl/sharedStrings.xml><?xml version="1.0" encoding="utf-8"?>
<sst xmlns="http://schemas.openxmlformats.org/spreadsheetml/2006/main" count="94" uniqueCount="36">
  <si>
    <t>REKAPITULASI PRODUKSI BENIH IKAN</t>
  </si>
  <si>
    <t>BALAI BENIH IKAN (BBI) KAB. CILACAP</t>
  </si>
  <si>
    <t>SEMESTER II TAHUN 2023</t>
  </si>
  <si>
    <t>No.</t>
  </si>
  <si>
    <t>Jenis Ikan</t>
  </si>
  <si>
    <t>Penjualan Semester II 2023</t>
  </si>
  <si>
    <t>Stok Benih Bulan Desember 2023</t>
  </si>
  <si>
    <t>Produksi s/d Semester II 2023</t>
  </si>
  <si>
    <t>Majenang</t>
  </si>
  <si>
    <t>Kesugihan</t>
  </si>
  <si>
    <t>Nusawungu</t>
  </si>
  <si>
    <t>Jumlah</t>
  </si>
  <si>
    <t>Ekor</t>
  </si>
  <si>
    <t>Rp</t>
  </si>
  <si>
    <t xml:space="preserve"> G U R A M E</t>
  </si>
  <si>
    <t>-</t>
  </si>
  <si>
    <t>Telur</t>
  </si>
  <si>
    <t>Biji Oyong (0,5 cm)</t>
  </si>
  <si>
    <t>Kuku (1 cm)</t>
  </si>
  <si>
    <t>Jari/Rumamo (1,5 cm)</t>
  </si>
  <si>
    <t>Bensol (2 cm)</t>
  </si>
  <si>
    <t>Silet (2,5-3 cm)</t>
  </si>
  <si>
    <t>Karcis (3-4 cm)</t>
  </si>
  <si>
    <t>Papir Manis (4-5 cm)</t>
  </si>
  <si>
    <t>Bks Rokok (6-7 cm)</t>
  </si>
  <si>
    <t>Kaset (7-9 cm)</t>
  </si>
  <si>
    <t>Tampelan (10 cm)</t>
  </si>
  <si>
    <t xml:space="preserve"> N I L A</t>
  </si>
  <si>
    <t>2 - 3 cm</t>
  </si>
  <si>
    <t>3 - 5 cm</t>
  </si>
  <si>
    <t>5 - 7 cm</t>
  </si>
  <si>
    <t>7 - 9 cm</t>
  </si>
  <si>
    <t>9 - 12 cm</t>
  </si>
  <si>
    <t xml:space="preserve"> L E L E</t>
  </si>
  <si>
    <t>.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</si>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</sst>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"/>
      <scheme val="minor"/>
    </font>
    <font>
      <b/>
      <sz val="12"/>
      <color theme="1"/>
      <name val="Aptos Display"/>
      <family val="1"/>
      <scheme val="major"/>
    </font>
    <font>
      <b/>
      <sz val="11"/>
      <color theme="1"/>
      <name val="Aptos Display"/>
      <family val="1"/>
      <scheme val="major"/>
    </font>
    <font>
      <b/>
      <sz val="8"/>
      <color theme="1"/>
      <name val="Aptos Display"/>
      <family val="1"/>
      <scheme val="major"/>
    </font>
    <font>
      <b/>
      <sz val="9"/>
      <color theme="1"/>
      <name val="Aptos Display"/>
      <family val="1"/>
      <scheme val="major"/>
    </font>
    <font>
      <sz val="9"/>
      <color theme="1"/>
      <name val="Aptos Display"/>
      <family val="1"/>
      <scheme val="major"/>
    </font>
    <font>
      <i/>
      <sz val="9"/>
      <color theme="1"/>
      <name val="Aptos Display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15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41" fontId="6" fillId="4" borderId="17" xfId="2" applyFont="1" applyFill="1" applyBorder="1"/>
    <xf numFmtId="0" fontId="5" fillId="0" borderId="5" xfId="1" applyFont="1" applyBorder="1" applyAlignment="1">
      <alignment horizontal="center" vertical="center"/>
    </xf>
    <xf numFmtId="0" fontId="5" fillId="0" borderId="18" xfId="1" quotePrefix="1" applyFont="1" applyBorder="1" applyAlignment="1">
      <alignment horizontal="center" vertical="center"/>
    </xf>
    <xf numFmtId="0" fontId="6" fillId="0" borderId="19" xfId="1" applyFont="1" applyBorder="1" applyAlignment="1">
      <alignment horizontal="left" vertical="center"/>
    </xf>
    <xf numFmtId="41" fontId="6" fillId="0" borderId="20" xfId="2" applyFont="1" applyFill="1" applyBorder="1" applyAlignment="1">
      <alignment vertical="center"/>
    </xf>
    <xf numFmtId="0" fontId="5" fillId="0" borderId="20" xfId="1" applyFont="1" applyBorder="1" applyAlignment="1">
      <alignment horizontal="center" vertical="center"/>
    </xf>
    <xf numFmtId="0" fontId="6" fillId="0" borderId="18" xfId="1" quotePrefix="1" applyFont="1" applyBorder="1" applyAlignment="1">
      <alignment horizontal="center" vertical="center"/>
    </xf>
    <xf numFmtId="0" fontId="6" fillId="0" borderId="19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6" fillId="0" borderId="22" xfId="1" quotePrefix="1" applyFont="1" applyBorder="1" applyAlignment="1">
      <alignment horizontal="center" vertical="center"/>
    </xf>
    <xf numFmtId="0" fontId="6" fillId="0" borderId="23" xfId="1" applyFont="1" applyBorder="1" applyAlignment="1">
      <alignment vertical="center"/>
    </xf>
    <xf numFmtId="0" fontId="7" fillId="0" borderId="22" xfId="1" quotePrefix="1" applyFont="1" applyBorder="1" applyAlignment="1">
      <alignment horizontal="center" vertical="center"/>
    </xf>
    <xf numFmtId="0" fontId="7" fillId="0" borderId="6" xfId="1" quotePrefix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41" fontId="5" fillId="5" borderId="11" xfId="2" applyFont="1" applyFill="1" applyBorder="1"/>
    <xf numFmtId="0" fontId="5" fillId="5" borderId="12" xfId="1" applyFont="1" applyFill="1" applyBorder="1" applyAlignment="1">
      <alignment horizontal="center"/>
    </xf>
    <xf numFmtId="0" fontId="5" fillId="5" borderId="13" xfId="1" applyFont="1" applyFill="1" applyBorder="1" applyAlignment="1">
      <alignment horizontal="center"/>
    </xf>
    <xf numFmtId="0" fontId="5" fillId="0" borderId="6" xfId="1" quotePrefix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6" fillId="0" borderId="24" xfId="1" quotePrefix="1" applyFont="1" applyBorder="1" applyAlignment="1">
      <alignment horizontal="center" vertical="center"/>
    </xf>
    <xf numFmtId="0" fontId="6" fillId="0" borderId="25" xfId="1" applyFont="1" applyBorder="1" applyAlignment="1">
      <alignment horizontal="left" vertical="center"/>
    </xf>
    <xf numFmtId="0" fontId="5" fillId="0" borderId="26" xfId="1" applyFont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41" fontId="5" fillId="3" borderId="11" xfId="2" applyFont="1" applyFill="1" applyBorder="1"/>
    <xf numFmtId="41" fontId="1" fillId="0" borderId="0" xfId="1" applyNumberFormat="1"/>
  </cellXfs>
  <cellStyles count="3">
    <cellStyle name="Comma [0] 2" xfId="2" xr:uid="{3F42A9BC-F004-43B3-8B38-E5763C2AA42D}"/>
    <cellStyle name="Normal" xfId="0" builtinId="0"/>
    <cellStyle name="Normal 2" xfId="1" xr:uid="{4F0EE58F-7BE7-4F75-9D63-9B2BA78167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B93C7-F52A-4866-8FB3-D3D7D27C7C36}">
  <sheetPr>
    <tabColor rgb="FF002060"/>
    <pageSetUpPr fitToPage="1"/>
  </sheetPr>
  <dimension ref="A1:AA43"/>
  <sheetViews>
    <sheetView tabSelected="1" view="pageBreakPreview" zoomScaleNormal="100" zoomScaleSheetLayoutView="100" workbookViewId="0">
      <pane ySplit="8" topLeftCell="A36" activePane="bottomLeft" state="frozen"/>
      <selection activeCell="S40" sqref="S40"/>
      <selection pane="bottomLeft" activeCell="J46" sqref="J46"/>
    </sheetView>
  </sheetViews>
  <sheetFormatPr defaultRowHeight="15" x14ac:dyDescent="0.25"/>
  <cols>
    <col min="1" max="1" width="4.85546875" style="2" customWidth="1"/>
    <col min="2" max="2" width="3.140625" style="2" customWidth="1"/>
    <col min="3" max="3" width="16.7109375" style="2" bestFit="1" customWidth="1"/>
    <col min="4" max="4" width="8" style="2" bestFit="1" customWidth="1"/>
    <col min="5" max="5" width="11.5703125" style="2" bestFit="1" customWidth="1"/>
    <col min="6" max="6" width="9" style="2" bestFit="1" customWidth="1"/>
    <col min="7" max="7" width="11.5703125" style="2" bestFit="1" customWidth="1"/>
    <col min="8" max="8" width="8" style="2" bestFit="1" customWidth="1"/>
    <col min="9" max="9" width="11.5703125" style="2" bestFit="1" customWidth="1"/>
    <col min="10" max="10" width="9" style="2" bestFit="1" customWidth="1"/>
    <col min="11" max="11" width="12.5703125" style="2" bestFit="1" customWidth="1"/>
    <col min="12" max="12" width="9" style="2" bestFit="1" customWidth="1"/>
    <col min="13" max="13" width="12.5703125" style="2" bestFit="1" customWidth="1"/>
    <col min="14" max="14" width="9" style="2" bestFit="1" customWidth="1"/>
    <col min="15" max="15" width="12.5703125" style="2" bestFit="1" customWidth="1"/>
    <col min="16" max="16" width="8" style="2" bestFit="1" customWidth="1"/>
    <col min="17" max="17" width="11.5703125" style="2" bestFit="1" customWidth="1"/>
    <col min="18" max="18" width="9" style="2" bestFit="1" customWidth="1"/>
    <col min="19" max="19" width="12.5703125" style="2" bestFit="1" customWidth="1"/>
    <col min="20" max="20" width="9" style="2" bestFit="1" customWidth="1"/>
    <col min="21" max="21" width="12.5703125" style="2" bestFit="1" customWidth="1"/>
    <col min="22" max="22" width="9" style="2" bestFit="1" customWidth="1"/>
    <col min="23" max="23" width="12.5703125" style="2" bestFit="1" customWidth="1"/>
    <col min="24" max="24" width="8" style="2" bestFit="1" customWidth="1"/>
    <col min="25" max="25" width="11.5703125" style="2" bestFit="1" customWidth="1"/>
    <col min="26" max="26" width="9" style="2" bestFit="1" customWidth="1"/>
    <col min="27" max="27" width="12.5703125" style="2" bestFit="1" customWidth="1"/>
    <col min="28" max="16384" width="9.140625" style="2"/>
  </cols>
  <sheetData>
    <row r="1" spans="1:27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7" x14ac:dyDescent="0.25">
      <c r="A5" s="4" t="s">
        <v>3</v>
      </c>
      <c r="B5" s="5" t="s">
        <v>4</v>
      </c>
      <c r="C5" s="6"/>
      <c r="D5" s="5" t="s">
        <v>5</v>
      </c>
      <c r="E5" s="7"/>
      <c r="F5" s="7"/>
      <c r="G5" s="7"/>
      <c r="H5" s="7"/>
      <c r="I5" s="7"/>
      <c r="J5" s="7"/>
      <c r="K5" s="6"/>
      <c r="L5" s="5" t="s">
        <v>6</v>
      </c>
      <c r="M5" s="7"/>
      <c r="N5" s="7"/>
      <c r="O5" s="7"/>
      <c r="P5" s="7"/>
      <c r="Q5" s="7"/>
      <c r="R5" s="7"/>
      <c r="S5" s="6"/>
      <c r="T5" s="5" t="s">
        <v>7</v>
      </c>
      <c r="U5" s="7"/>
      <c r="V5" s="7"/>
      <c r="W5" s="7"/>
      <c r="X5" s="7"/>
      <c r="Y5" s="7"/>
      <c r="Z5" s="7"/>
      <c r="AA5" s="6"/>
    </row>
    <row r="6" spans="1:27" x14ac:dyDescent="0.25">
      <c r="A6" s="8"/>
      <c r="B6" s="9"/>
      <c r="C6" s="10"/>
      <c r="D6" s="11"/>
      <c r="E6" s="12"/>
      <c r="F6" s="12"/>
      <c r="G6" s="12"/>
      <c r="H6" s="12"/>
      <c r="I6" s="12"/>
      <c r="J6" s="12"/>
      <c r="K6" s="13"/>
      <c r="L6" s="11"/>
      <c r="M6" s="12"/>
      <c r="N6" s="12"/>
      <c r="O6" s="12"/>
      <c r="P6" s="12"/>
      <c r="Q6" s="12"/>
      <c r="R6" s="12"/>
      <c r="S6" s="13"/>
      <c r="T6" s="11"/>
      <c r="U6" s="12"/>
      <c r="V6" s="12"/>
      <c r="W6" s="12"/>
      <c r="X6" s="12"/>
      <c r="Y6" s="12"/>
      <c r="Z6" s="12"/>
      <c r="AA6" s="13"/>
    </row>
    <row r="7" spans="1:27" x14ac:dyDescent="0.25">
      <c r="A7" s="8"/>
      <c r="B7" s="9"/>
      <c r="C7" s="10"/>
      <c r="D7" s="14" t="s">
        <v>8</v>
      </c>
      <c r="E7" s="14"/>
      <c r="F7" s="14" t="s">
        <v>9</v>
      </c>
      <c r="G7" s="14"/>
      <c r="H7" s="14" t="s">
        <v>10</v>
      </c>
      <c r="I7" s="14"/>
      <c r="J7" s="15" t="s">
        <v>11</v>
      </c>
      <c r="K7" s="16"/>
      <c r="L7" s="14" t="s">
        <v>8</v>
      </c>
      <c r="M7" s="14"/>
      <c r="N7" s="14" t="s">
        <v>9</v>
      </c>
      <c r="O7" s="14"/>
      <c r="P7" s="14" t="s">
        <v>10</v>
      </c>
      <c r="Q7" s="14"/>
      <c r="R7" s="15" t="s">
        <v>11</v>
      </c>
      <c r="S7" s="16"/>
      <c r="T7" s="14" t="s">
        <v>8</v>
      </c>
      <c r="U7" s="14"/>
      <c r="V7" s="14" t="s">
        <v>9</v>
      </c>
      <c r="W7" s="14"/>
      <c r="X7" s="14" t="s">
        <v>10</v>
      </c>
      <c r="Y7" s="14"/>
      <c r="Z7" s="15" t="s">
        <v>11</v>
      </c>
      <c r="AA7" s="16"/>
    </row>
    <row r="8" spans="1:27" x14ac:dyDescent="0.25">
      <c r="A8" s="17"/>
      <c r="B8" s="11"/>
      <c r="C8" s="13"/>
      <c r="D8" s="18" t="s">
        <v>12</v>
      </c>
      <c r="E8" s="18" t="s">
        <v>13</v>
      </c>
      <c r="F8" s="18" t="s">
        <v>12</v>
      </c>
      <c r="G8" s="18" t="s">
        <v>13</v>
      </c>
      <c r="H8" s="18" t="s">
        <v>12</v>
      </c>
      <c r="I8" s="18" t="s">
        <v>13</v>
      </c>
      <c r="J8" s="18" t="s">
        <v>12</v>
      </c>
      <c r="K8" s="18" t="s">
        <v>13</v>
      </c>
      <c r="L8" s="18" t="s">
        <v>12</v>
      </c>
      <c r="M8" s="18" t="s">
        <v>13</v>
      </c>
      <c r="N8" s="18" t="s">
        <v>12</v>
      </c>
      <c r="O8" s="18" t="s">
        <v>13</v>
      </c>
      <c r="P8" s="18" t="s">
        <v>12</v>
      </c>
      <c r="Q8" s="18" t="s">
        <v>13</v>
      </c>
      <c r="R8" s="18" t="s">
        <v>12</v>
      </c>
      <c r="S8" s="18" t="s">
        <v>13</v>
      </c>
      <c r="T8" s="18" t="s">
        <v>12</v>
      </c>
      <c r="U8" s="18" t="s">
        <v>13</v>
      </c>
      <c r="V8" s="18" t="s">
        <v>12</v>
      </c>
      <c r="W8" s="18" t="s">
        <v>13</v>
      </c>
      <c r="X8" s="18" t="s">
        <v>12</v>
      </c>
      <c r="Y8" s="18" t="s">
        <v>13</v>
      </c>
      <c r="Z8" s="18" t="s">
        <v>12</v>
      </c>
      <c r="AA8" s="18" t="s">
        <v>13</v>
      </c>
    </row>
    <row r="9" spans="1:27" ht="6.75" customHeight="1" x14ac:dyDescent="0.25">
      <c r="A9" s="19"/>
      <c r="B9" s="19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x14ac:dyDescent="0.25">
      <c r="A10" s="21">
        <v>1</v>
      </c>
      <c r="B10" s="22" t="s">
        <v>14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x14ac:dyDescent="0.25">
      <c r="A11" s="25"/>
      <c r="B11" s="26" t="s">
        <v>15</v>
      </c>
      <c r="C11" s="27" t="s">
        <v>16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11000</v>
      </c>
      <c r="M11" s="28">
        <v>275000</v>
      </c>
      <c r="N11" s="28">
        <v>6000</v>
      </c>
      <c r="O11" s="28">
        <v>150000</v>
      </c>
      <c r="P11" s="28">
        <v>0</v>
      </c>
      <c r="Q11" s="28">
        <v>0</v>
      </c>
      <c r="R11" s="28">
        <v>17000</v>
      </c>
      <c r="S11" s="28">
        <v>425000</v>
      </c>
      <c r="T11" s="28">
        <f>D11+L11</f>
        <v>11000</v>
      </c>
      <c r="U11" s="28">
        <f t="shared" ref="U11:AA21" si="0">E11+M11</f>
        <v>275000</v>
      </c>
      <c r="V11" s="28">
        <f t="shared" si="0"/>
        <v>6000</v>
      </c>
      <c r="W11" s="28">
        <f t="shared" si="0"/>
        <v>150000</v>
      </c>
      <c r="X11" s="28">
        <f t="shared" si="0"/>
        <v>0</v>
      </c>
      <c r="Y11" s="28">
        <f t="shared" si="0"/>
        <v>0</v>
      </c>
      <c r="Z11" s="28">
        <f t="shared" si="0"/>
        <v>17000</v>
      </c>
      <c r="AA11" s="28">
        <f t="shared" si="0"/>
        <v>425000</v>
      </c>
    </row>
    <row r="12" spans="1:27" x14ac:dyDescent="0.25">
      <c r="A12" s="25"/>
      <c r="B12" s="26" t="s">
        <v>15</v>
      </c>
      <c r="C12" s="27" t="s">
        <v>17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3520</v>
      </c>
      <c r="M12" s="28">
        <v>387200</v>
      </c>
      <c r="N12" s="28">
        <v>4320</v>
      </c>
      <c r="O12" s="28">
        <v>475200</v>
      </c>
      <c r="P12" s="28">
        <v>4800</v>
      </c>
      <c r="Q12" s="28">
        <v>528000</v>
      </c>
      <c r="R12" s="28">
        <v>12640</v>
      </c>
      <c r="S12" s="28">
        <v>1390400</v>
      </c>
      <c r="T12" s="28">
        <f t="shared" ref="T12:T21" si="1">D12+L12</f>
        <v>3520</v>
      </c>
      <c r="U12" s="28">
        <f t="shared" si="0"/>
        <v>387200</v>
      </c>
      <c r="V12" s="28">
        <f t="shared" si="0"/>
        <v>4320</v>
      </c>
      <c r="W12" s="28">
        <f t="shared" si="0"/>
        <v>475200</v>
      </c>
      <c r="X12" s="28">
        <f t="shared" si="0"/>
        <v>4800</v>
      </c>
      <c r="Y12" s="28">
        <f t="shared" si="0"/>
        <v>528000</v>
      </c>
      <c r="Z12" s="28">
        <f t="shared" si="0"/>
        <v>12640</v>
      </c>
      <c r="AA12" s="28">
        <f t="shared" si="0"/>
        <v>1390400</v>
      </c>
    </row>
    <row r="13" spans="1:27" x14ac:dyDescent="0.25">
      <c r="A13" s="25"/>
      <c r="B13" s="26" t="s">
        <v>15</v>
      </c>
      <c r="C13" s="27" t="s">
        <v>18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3154</v>
      </c>
      <c r="M13" s="28">
        <v>630800</v>
      </c>
      <c r="N13" s="28">
        <v>2765</v>
      </c>
      <c r="O13" s="28">
        <v>553000</v>
      </c>
      <c r="P13" s="28">
        <v>2880</v>
      </c>
      <c r="Q13" s="28">
        <v>576000</v>
      </c>
      <c r="R13" s="28">
        <v>8799</v>
      </c>
      <c r="S13" s="28">
        <v>1759800</v>
      </c>
      <c r="T13" s="28">
        <f t="shared" si="1"/>
        <v>3154</v>
      </c>
      <c r="U13" s="28">
        <f t="shared" si="0"/>
        <v>630800</v>
      </c>
      <c r="V13" s="28">
        <f t="shared" si="0"/>
        <v>2765</v>
      </c>
      <c r="W13" s="28">
        <f t="shared" si="0"/>
        <v>553000</v>
      </c>
      <c r="X13" s="28">
        <f t="shared" si="0"/>
        <v>2880</v>
      </c>
      <c r="Y13" s="28">
        <f t="shared" si="0"/>
        <v>576000</v>
      </c>
      <c r="Z13" s="28">
        <f t="shared" si="0"/>
        <v>8799</v>
      </c>
      <c r="AA13" s="28">
        <f t="shared" si="0"/>
        <v>1759800</v>
      </c>
    </row>
    <row r="14" spans="1:27" x14ac:dyDescent="0.25">
      <c r="A14" s="25"/>
      <c r="B14" s="26" t="s">
        <v>15</v>
      </c>
      <c r="C14" s="27" t="s">
        <v>19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2687</v>
      </c>
      <c r="M14" s="28">
        <v>1209150</v>
      </c>
      <c r="N14" s="28">
        <v>2212</v>
      </c>
      <c r="O14" s="28">
        <v>995400</v>
      </c>
      <c r="P14" s="28">
        <v>2074</v>
      </c>
      <c r="Q14" s="28">
        <v>933300</v>
      </c>
      <c r="R14" s="28">
        <v>6973</v>
      </c>
      <c r="S14" s="28">
        <v>3137850</v>
      </c>
      <c r="T14" s="28">
        <f t="shared" si="1"/>
        <v>2687</v>
      </c>
      <c r="U14" s="28">
        <f t="shared" si="0"/>
        <v>1209150</v>
      </c>
      <c r="V14" s="28">
        <f t="shared" si="0"/>
        <v>2212</v>
      </c>
      <c r="W14" s="28">
        <f t="shared" si="0"/>
        <v>995400</v>
      </c>
      <c r="X14" s="28">
        <f t="shared" si="0"/>
        <v>2074</v>
      </c>
      <c r="Y14" s="28">
        <f t="shared" si="0"/>
        <v>933300</v>
      </c>
      <c r="Z14" s="28">
        <f t="shared" si="0"/>
        <v>6973</v>
      </c>
      <c r="AA14" s="28">
        <f t="shared" si="0"/>
        <v>3137850</v>
      </c>
    </row>
    <row r="15" spans="1:27" x14ac:dyDescent="0.25">
      <c r="A15" s="25"/>
      <c r="B15" s="26" t="s">
        <v>15</v>
      </c>
      <c r="C15" s="27" t="s">
        <v>20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2516</v>
      </c>
      <c r="M15" s="28">
        <v>1509600</v>
      </c>
      <c r="N15" s="28">
        <v>2124</v>
      </c>
      <c r="O15" s="28">
        <v>1274400</v>
      </c>
      <c r="P15" s="28">
        <v>1936</v>
      </c>
      <c r="Q15" s="28">
        <v>1161600</v>
      </c>
      <c r="R15" s="28">
        <v>6576</v>
      </c>
      <c r="S15" s="28">
        <v>3945600</v>
      </c>
      <c r="T15" s="28">
        <f t="shared" si="1"/>
        <v>2516</v>
      </c>
      <c r="U15" s="28">
        <f t="shared" si="0"/>
        <v>1509600</v>
      </c>
      <c r="V15" s="28">
        <f t="shared" si="0"/>
        <v>2124</v>
      </c>
      <c r="W15" s="28">
        <f t="shared" si="0"/>
        <v>1274400</v>
      </c>
      <c r="X15" s="28">
        <f t="shared" si="0"/>
        <v>1936</v>
      </c>
      <c r="Y15" s="28">
        <f t="shared" si="0"/>
        <v>1161600</v>
      </c>
      <c r="Z15" s="28">
        <f t="shared" si="0"/>
        <v>6576</v>
      </c>
      <c r="AA15" s="28">
        <f t="shared" si="0"/>
        <v>3945600</v>
      </c>
    </row>
    <row r="16" spans="1:27" x14ac:dyDescent="0.25">
      <c r="A16" s="25"/>
      <c r="B16" s="26" t="s">
        <v>15</v>
      </c>
      <c r="C16" s="27" t="s">
        <v>21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3523</v>
      </c>
      <c r="M16" s="28">
        <v>2642250</v>
      </c>
      <c r="N16" s="28">
        <v>1321</v>
      </c>
      <c r="O16" s="28">
        <v>990750</v>
      </c>
      <c r="P16" s="28">
        <v>1327</v>
      </c>
      <c r="Q16" s="28">
        <v>995250</v>
      </c>
      <c r="R16" s="28">
        <v>6171</v>
      </c>
      <c r="S16" s="28">
        <v>4628250</v>
      </c>
      <c r="T16" s="28">
        <f t="shared" si="1"/>
        <v>3523</v>
      </c>
      <c r="U16" s="28">
        <f t="shared" si="0"/>
        <v>2642250</v>
      </c>
      <c r="V16" s="28">
        <f t="shared" si="0"/>
        <v>1321</v>
      </c>
      <c r="W16" s="28">
        <f t="shared" si="0"/>
        <v>990750</v>
      </c>
      <c r="X16" s="28">
        <f t="shared" si="0"/>
        <v>1327</v>
      </c>
      <c r="Y16" s="28">
        <f t="shared" si="0"/>
        <v>995250</v>
      </c>
      <c r="Z16" s="28">
        <f t="shared" si="0"/>
        <v>6171</v>
      </c>
      <c r="AA16" s="28">
        <f t="shared" si="0"/>
        <v>4628250</v>
      </c>
    </row>
    <row r="17" spans="1:27" x14ac:dyDescent="0.25">
      <c r="A17" s="29"/>
      <c r="B17" s="30" t="s">
        <v>15</v>
      </c>
      <c r="C17" s="31" t="s">
        <v>22</v>
      </c>
      <c r="D17" s="28">
        <v>2685</v>
      </c>
      <c r="E17" s="28">
        <v>3222000</v>
      </c>
      <c r="F17" s="28">
        <v>1057</v>
      </c>
      <c r="G17" s="28">
        <v>1268400</v>
      </c>
      <c r="H17" s="28">
        <v>885</v>
      </c>
      <c r="I17" s="28">
        <v>1062000</v>
      </c>
      <c r="J17" s="28">
        <v>4627</v>
      </c>
      <c r="K17" s="28">
        <v>5552400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f t="shared" si="1"/>
        <v>2685</v>
      </c>
      <c r="U17" s="28">
        <f t="shared" si="0"/>
        <v>3222000</v>
      </c>
      <c r="V17" s="28">
        <f t="shared" si="0"/>
        <v>1057</v>
      </c>
      <c r="W17" s="28">
        <f t="shared" si="0"/>
        <v>1268400</v>
      </c>
      <c r="X17" s="28">
        <f t="shared" si="0"/>
        <v>885</v>
      </c>
      <c r="Y17" s="28">
        <f t="shared" si="0"/>
        <v>1062000</v>
      </c>
      <c r="Z17" s="28">
        <f t="shared" si="0"/>
        <v>4627</v>
      </c>
      <c r="AA17" s="28">
        <f t="shared" si="0"/>
        <v>5552400</v>
      </c>
    </row>
    <row r="18" spans="1:27" x14ac:dyDescent="0.25">
      <c r="A18" s="32"/>
      <c r="B18" s="33" t="s">
        <v>15</v>
      </c>
      <c r="C18" s="34" t="s">
        <v>23</v>
      </c>
      <c r="D18" s="28">
        <v>3530</v>
      </c>
      <c r="E18" s="28">
        <v>7060000</v>
      </c>
      <c r="F18" s="28">
        <v>1762</v>
      </c>
      <c r="G18" s="28">
        <v>3524000</v>
      </c>
      <c r="H18" s="28">
        <v>708</v>
      </c>
      <c r="I18" s="28">
        <v>1416000</v>
      </c>
      <c r="J18" s="28">
        <v>6000</v>
      </c>
      <c r="K18" s="28">
        <v>12000000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f t="shared" si="1"/>
        <v>3530</v>
      </c>
      <c r="U18" s="28">
        <f t="shared" si="0"/>
        <v>7060000</v>
      </c>
      <c r="V18" s="28">
        <f t="shared" si="0"/>
        <v>1762</v>
      </c>
      <c r="W18" s="28">
        <f t="shared" si="0"/>
        <v>3524000</v>
      </c>
      <c r="X18" s="28">
        <f t="shared" si="0"/>
        <v>708</v>
      </c>
      <c r="Y18" s="28">
        <f t="shared" si="0"/>
        <v>1416000</v>
      </c>
      <c r="Z18" s="28">
        <f t="shared" si="0"/>
        <v>6000</v>
      </c>
      <c r="AA18" s="28">
        <f t="shared" si="0"/>
        <v>12000000</v>
      </c>
    </row>
    <row r="19" spans="1:27" x14ac:dyDescent="0.25">
      <c r="A19" s="32"/>
      <c r="B19" s="33" t="s">
        <v>15</v>
      </c>
      <c r="C19" s="34" t="s">
        <v>24</v>
      </c>
      <c r="D19" s="28">
        <v>3445</v>
      </c>
      <c r="E19" s="28">
        <v>9473750</v>
      </c>
      <c r="F19" s="28">
        <v>2358</v>
      </c>
      <c r="G19" s="28">
        <v>6484500</v>
      </c>
      <c r="H19" s="28">
        <v>566</v>
      </c>
      <c r="I19" s="28">
        <v>1556500</v>
      </c>
      <c r="J19" s="28">
        <v>6369</v>
      </c>
      <c r="K19" s="28">
        <v>17514750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f t="shared" si="1"/>
        <v>3445</v>
      </c>
      <c r="U19" s="28">
        <f t="shared" si="0"/>
        <v>9473750</v>
      </c>
      <c r="V19" s="28">
        <f t="shared" si="0"/>
        <v>2358</v>
      </c>
      <c r="W19" s="28">
        <f t="shared" si="0"/>
        <v>6484500</v>
      </c>
      <c r="X19" s="28">
        <f t="shared" si="0"/>
        <v>566</v>
      </c>
      <c r="Y19" s="28">
        <f t="shared" si="0"/>
        <v>1556500</v>
      </c>
      <c r="Z19" s="28">
        <f t="shared" si="0"/>
        <v>6369</v>
      </c>
      <c r="AA19" s="28">
        <f t="shared" si="0"/>
        <v>17514750</v>
      </c>
    </row>
    <row r="20" spans="1:27" x14ac:dyDescent="0.25">
      <c r="A20" s="32"/>
      <c r="B20" s="35" t="s">
        <v>15</v>
      </c>
      <c r="C20" s="34" t="s">
        <v>25</v>
      </c>
      <c r="D20" s="28">
        <v>3059</v>
      </c>
      <c r="E20" s="28">
        <v>10706500</v>
      </c>
      <c r="F20" s="28">
        <v>2709</v>
      </c>
      <c r="G20" s="28">
        <v>9481500</v>
      </c>
      <c r="H20" s="28">
        <v>2560</v>
      </c>
      <c r="I20" s="28">
        <v>8960000</v>
      </c>
      <c r="J20" s="28">
        <v>8328</v>
      </c>
      <c r="K20" s="28">
        <v>29148000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f t="shared" si="1"/>
        <v>3059</v>
      </c>
      <c r="U20" s="28">
        <f t="shared" si="0"/>
        <v>10706500</v>
      </c>
      <c r="V20" s="28">
        <f t="shared" si="0"/>
        <v>2709</v>
      </c>
      <c r="W20" s="28">
        <f t="shared" si="0"/>
        <v>9481500</v>
      </c>
      <c r="X20" s="28">
        <f t="shared" si="0"/>
        <v>2560</v>
      </c>
      <c r="Y20" s="28">
        <f t="shared" si="0"/>
        <v>8960000</v>
      </c>
      <c r="Z20" s="28">
        <f t="shared" si="0"/>
        <v>8328</v>
      </c>
      <c r="AA20" s="28">
        <f t="shared" si="0"/>
        <v>29148000</v>
      </c>
    </row>
    <row r="21" spans="1:27" x14ac:dyDescent="0.25">
      <c r="A21" s="25"/>
      <c r="B21" s="36" t="s">
        <v>15</v>
      </c>
      <c r="C21" s="37" t="s">
        <v>26</v>
      </c>
      <c r="D21" s="28">
        <v>1465</v>
      </c>
      <c r="E21" s="28">
        <v>8057500</v>
      </c>
      <c r="F21" s="28">
        <v>1394</v>
      </c>
      <c r="G21" s="28">
        <v>7667000</v>
      </c>
      <c r="H21" s="28">
        <v>649</v>
      </c>
      <c r="I21" s="28">
        <v>3569500</v>
      </c>
      <c r="J21" s="28">
        <v>3508</v>
      </c>
      <c r="K21" s="28">
        <v>19294000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f t="shared" si="1"/>
        <v>1465</v>
      </c>
      <c r="U21" s="28">
        <f t="shared" si="0"/>
        <v>8057500</v>
      </c>
      <c r="V21" s="28">
        <f t="shared" si="0"/>
        <v>1394</v>
      </c>
      <c r="W21" s="28">
        <f t="shared" si="0"/>
        <v>7667000</v>
      </c>
      <c r="X21" s="28">
        <f t="shared" si="0"/>
        <v>649</v>
      </c>
      <c r="Y21" s="28">
        <f t="shared" si="0"/>
        <v>3569500</v>
      </c>
      <c r="Z21" s="28">
        <f t="shared" si="0"/>
        <v>3508</v>
      </c>
      <c r="AA21" s="28">
        <f t="shared" si="0"/>
        <v>19294000</v>
      </c>
    </row>
    <row r="22" spans="1:27" x14ac:dyDescent="0.25">
      <c r="A22" s="38"/>
      <c r="B22" s="39" t="s">
        <v>11</v>
      </c>
      <c r="C22" s="40"/>
      <c r="D22" s="38">
        <f>SUM(D11:D21)</f>
        <v>14184</v>
      </c>
      <c r="E22" s="38">
        <f t="shared" ref="E22:AA22" si="2">SUM(E11:E21)</f>
        <v>38519750</v>
      </c>
      <c r="F22" s="38">
        <f t="shared" si="2"/>
        <v>9280</v>
      </c>
      <c r="G22" s="38">
        <f t="shared" si="2"/>
        <v>28425400</v>
      </c>
      <c r="H22" s="38">
        <f t="shared" si="2"/>
        <v>5368</v>
      </c>
      <c r="I22" s="38">
        <f t="shared" si="2"/>
        <v>16564000</v>
      </c>
      <c r="J22" s="38">
        <f t="shared" si="2"/>
        <v>28832</v>
      </c>
      <c r="K22" s="38">
        <f t="shared" si="2"/>
        <v>83509150</v>
      </c>
      <c r="L22" s="38">
        <f t="shared" si="2"/>
        <v>26400</v>
      </c>
      <c r="M22" s="38">
        <f t="shared" si="2"/>
        <v>6654000</v>
      </c>
      <c r="N22" s="38">
        <f t="shared" si="2"/>
        <v>18742</v>
      </c>
      <c r="O22" s="38">
        <f t="shared" si="2"/>
        <v>4438750</v>
      </c>
      <c r="P22" s="38">
        <f t="shared" si="2"/>
        <v>13017</v>
      </c>
      <c r="Q22" s="38">
        <f t="shared" si="2"/>
        <v>4194150</v>
      </c>
      <c r="R22" s="38">
        <f t="shared" si="2"/>
        <v>58159</v>
      </c>
      <c r="S22" s="38">
        <f t="shared" si="2"/>
        <v>15286900</v>
      </c>
      <c r="T22" s="38">
        <f t="shared" si="2"/>
        <v>40584</v>
      </c>
      <c r="U22" s="38">
        <f t="shared" si="2"/>
        <v>45173750</v>
      </c>
      <c r="V22" s="38">
        <f t="shared" si="2"/>
        <v>28022</v>
      </c>
      <c r="W22" s="38">
        <f t="shared" si="2"/>
        <v>32864150</v>
      </c>
      <c r="X22" s="38">
        <f t="shared" si="2"/>
        <v>18385</v>
      </c>
      <c r="Y22" s="38">
        <f t="shared" si="2"/>
        <v>20758150</v>
      </c>
      <c r="Z22" s="38">
        <f t="shared" si="2"/>
        <v>86991</v>
      </c>
      <c r="AA22" s="38">
        <f t="shared" si="2"/>
        <v>98796050</v>
      </c>
    </row>
    <row r="23" spans="1:27" ht="6.75" customHeight="1" x14ac:dyDescent="0.25">
      <c r="A23" s="19"/>
      <c r="B23" s="19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x14ac:dyDescent="0.25">
      <c r="A24" s="21">
        <v>2</v>
      </c>
      <c r="B24" s="22" t="s">
        <v>27</v>
      </c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x14ac:dyDescent="0.25">
      <c r="A25" s="25"/>
      <c r="B25" s="41" t="s">
        <v>15</v>
      </c>
      <c r="C25" s="42" t="s">
        <v>28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35000</v>
      </c>
      <c r="M25" s="28">
        <v>1400000</v>
      </c>
      <c r="N25" s="28">
        <v>14000</v>
      </c>
      <c r="O25" s="28">
        <v>560000</v>
      </c>
      <c r="P25" s="28">
        <v>0</v>
      </c>
      <c r="Q25" s="28">
        <v>0</v>
      </c>
      <c r="R25" s="28">
        <v>49000</v>
      </c>
      <c r="S25" s="28">
        <v>1960000</v>
      </c>
      <c r="T25" s="28">
        <f t="shared" ref="T25:AA29" si="3">D25+L25</f>
        <v>35000</v>
      </c>
      <c r="U25" s="28">
        <f t="shared" si="3"/>
        <v>1400000</v>
      </c>
      <c r="V25" s="28">
        <f t="shared" si="3"/>
        <v>14000</v>
      </c>
      <c r="W25" s="28">
        <f t="shared" si="3"/>
        <v>560000</v>
      </c>
      <c r="X25" s="28">
        <f t="shared" si="3"/>
        <v>0</v>
      </c>
      <c r="Y25" s="28">
        <f t="shared" si="3"/>
        <v>0</v>
      </c>
      <c r="Z25" s="28">
        <f t="shared" si="3"/>
        <v>49000</v>
      </c>
      <c r="AA25" s="28">
        <f t="shared" si="3"/>
        <v>1960000</v>
      </c>
    </row>
    <row r="26" spans="1:27" x14ac:dyDescent="0.25">
      <c r="A26" s="29"/>
      <c r="B26" s="33" t="s">
        <v>15</v>
      </c>
      <c r="C26" s="34" t="s">
        <v>29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19600</v>
      </c>
      <c r="M26" s="28">
        <v>2450000</v>
      </c>
      <c r="N26" s="28">
        <v>8400</v>
      </c>
      <c r="O26" s="28">
        <v>1050000</v>
      </c>
      <c r="P26" s="28">
        <v>0</v>
      </c>
      <c r="Q26" s="28">
        <v>0</v>
      </c>
      <c r="R26" s="28">
        <v>28000</v>
      </c>
      <c r="S26" s="28">
        <v>3500000</v>
      </c>
      <c r="T26" s="28">
        <f t="shared" si="3"/>
        <v>19600</v>
      </c>
      <c r="U26" s="28">
        <f t="shared" si="3"/>
        <v>2450000</v>
      </c>
      <c r="V26" s="28">
        <f t="shared" si="3"/>
        <v>8400</v>
      </c>
      <c r="W26" s="28">
        <f t="shared" si="3"/>
        <v>1050000</v>
      </c>
      <c r="X26" s="28">
        <f t="shared" si="3"/>
        <v>0</v>
      </c>
      <c r="Y26" s="28">
        <f t="shared" si="3"/>
        <v>0</v>
      </c>
      <c r="Z26" s="28">
        <f t="shared" si="3"/>
        <v>28000</v>
      </c>
      <c r="AA26" s="28">
        <f t="shared" si="3"/>
        <v>3500000</v>
      </c>
    </row>
    <row r="27" spans="1:27" x14ac:dyDescent="0.25">
      <c r="A27" s="32"/>
      <c r="B27" s="33" t="s">
        <v>15</v>
      </c>
      <c r="C27" s="34" t="s">
        <v>30</v>
      </c>
      <c r="D27" s="28">
        <v>18180</v>
      </c>
      <c r="E27" s="28">
        <v>3636000</v>
      </c>
      <c r="F27" s="28">
        <v>6350</v>
      </c>
      <c r="G27" s="28">
        <v>1270000</v>
      </c>
      <c r="H27" s="28">
        <v>0</v>
      </c>
      <c r="I27" s="28">
        <v>0</v>
      </c>
      <c r="J27" s="28">
        <v>24530</v>
      </c>
      <c r="K27" s="28">
        <v>4906000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f t="shared" si="3"/>
        <v>18180</v>
      </c>
      <c r="U27" s="28">
        <f t="shared" si="3"/>
        <v>3636000</v>
      </c>
      <c r="V27" s="28">
        <f t="shared" si="3"/>
        <v>6350</v>
      </c>
      <c r="W27" s="28">
        <f t="shared" si="3"/>
        <v>1270000</v>
      </c>
      <c r="X27" s="28">
        <f t="shared" si="3"/>
        <v>0</v>
      </c>
      <c r="Y27" s="28">
        <f t="shared" si="3"/>
        <v>0</v>
      </c>
      <c r="Z27" s="28">
        <f t="shared" si="3"/>
        <v>24530</v>
      </c>
      <c r="AA27" s="28">
        <f t="shared" si="3"/>
        <v>4906000</v>
      </c>
    </row>
    <row r="28" spans="1:27" x14ac:dyDescent="0.25">
      <c r="A28" s="32"/>
      <c r="B28" s="33" t="s">
        <v>15</v>
      </c>
      <c r="C28" s="34" t="s">
        <v>31</v>
      </c>
      <c r="D28" s="28">
        <v>44729</v>
      </c>
      <c r="E28" s="28">
        <v>11182250</v>
      </c>
      <c r="F28" s="28">
        <v>6630</v>
      </c>
      <c r="G28" s="28">
        <v>1657500</v>
      </c>
      <c r="H28" s="28">
        <v>0</v>
      </c>
      <c r="I28" s="28">
        <v>0</v>
      </c>
      <c r="J28" s="28">
        <v>51359</v>
      </c>
      <c r="K28" s="28">
        <v>12839750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f t="shared" si="3"/>
        <v>44729</v>
      </c>
      <c r="U28" s="28">
        <f t="shared" si="3"/>
        <v>11182250</v>
      </c>
      <c r="V28" s="28">
        <f t="shared" si="3"/>
        <v>6630</v>
      </c>
      <c r="W28" s="28">
        <f t="shared" si="3"/>
        <v>1657500</v>
      </c>
      <c r="X28" s="28">
        <f t="shared" si="3"/>
        <v>0</v>
      </c>
      <c r="Y28" s="28">
        <f t="shared" si="3"/>
        <v>0</v>
      </c>
      <c r="Z28" s="28">
        <f t="shared" si="3"/>
        <v>51359</v>
      </c>
      <c r="AA28" s="28">
        <f t="shared" si="3"/>
        <v>12839750</v>
      </c>
    </row>
    <row r="29" spans="1:27" x14ac:dyDescent="0.25">
      <c r="A29" s="25"/>
      <c r="B29" s="43" t="s">
        <v>15</v>
      </c>
      <c r="C29" s="44" t="s">
        <v>32</v>
      </c>
      <c r="D29" s="28">
        <v>21583</v>
      </c>
      <c r="E29" s="28">
        <v>5395750</v>
      </c>
      <c r="F29" s="28">
        <v>8003</v>
      </c>
      <c r="G29" s="28">
        <v>2000750</v>
      </c>
      <c r="H29" s="28">
        <v>0</v>
      </c>
      <c r="I29" s="28">
        <v>0</v>
      </c>
      <c r="J29" s="28">
        <v>29586</v>
      </c>
      <c r="K29" s="28">
        <v>7396500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f t="shared" si="3"/>
        <v>21583</v>
      </c>
      <c r="U29" s="28">
        <f t="shared" si="3"/>
        <v>5395750</v>
      </c>
      <c r="V29" s="28">
        <f t="shared" si="3"/>
        <v>8003</v>
      </c>
      <c r="W29" s="28">
        <f t="shared" si="3"/>
        <v>2000750</v>
      </c>
      <c r="X29" s="28">
        <f t="shared" si="3"/>
        <v>0</v>
      </c>
      <c r="Y29" s="28">
        <f t="shared" si="3"/>
        <v>0</v>
      </c>
      <c r="Z29" s="28">
        <f t="shared" si="3"/>
        <v>29586</v>
      </c>
      <c r="AA29" s="28">
        <f t="shared" si="3"/>
        <v>7396500</v>
      </c>
    </row>
    <row r="30" spans="1:27" x14ac:dyDescent="0.25">
      <c r="A30" s="38"/>
      <c r="B30" s="39"/>
      <c r="C30" s="40" t="s">
        <v>11</v>
      </c>
      <c r="D30" s="38">
        <f>SUM(D25:D29)</f>
        <v>84492</v>
      </c>
      <c r="E30" s="38">
        <f t="shared" ref="E30:AA30" si="4">SUM(E25:E29)</f>
        <v>20214000</v>
      </c>
      <c r="F30" s="38">
        <f t="shared" si="4"/>
        <v>20983</v>
      </c>
      <c r="G30" s="38">
        <f t="shared" si="4"/>
        <v>4928250</v>
      </c>
      <c r="H30" s="38">
        <f t="shared" si="4"/>
        <v>0</v>
      </c>
      <c r="I30" s="38">
        <f t="shared" si="4"/>
        <v>0</v>
      </c>
      <c r="J30" s="38">
        <f t="shared" si="4"/>
        <v>105475</v>
      </c>
      <c r="K30" s="38">
        <f t="shared" si="4"/>
        <v>25142250</v>
      </c>
      <c r="L30" s="38">
        <f t="shared" si="4"/>
        <v>54600</v>
      </c>
      <c r="M30" s="38">
        <f t="shared" si="4"/>
        <v>3850000</v>
      </c>
      <c r="N30" s="38">
        <f t="shared" si="4"/>
        <v>22400</v>
      </c>
      <c r="O30" s="38">
        <f t="shared" si="4"/>
        <v>1610000</v>
      </c>
      <c r="P30" s="38">
        <f t="shared" si="4"/>
        <v>0</v>
      </c>
      <c r="Q30" s="38">
        <f t="shared" si="4"/>
        <v>0</v>
      </c>
      <c r="R30" s="38">
        <f t="shared" si="4"/>
        <v>77000</v>
      </c>
      <c r="S30" s="38">
        <f t="shared" si="4"/>
        <v>5460000</v>
      </c>
      <c r="T30" s="38">
        <f t="shared" si="4"/>
        <v>139092</v>
      </c>
      <c r="U30" s="38">
        <f t="shared" si="4"/>
        <v>24064000</v>
      </c>
      <c r="V30" s="38">
        <f t="shared" si="4"/>
        <v>43383</v>
      </c>
      <c r="W30" s="38">
        <f t="shared" si="4"/>
        <v>6538250</v>
      </c>
      <c r="X30" s="38">
        <f t="shared" si="4"/>
        <v>0</v>
      </c>
      <c r="Y30" s="38">
        <f t="shared" si="4"/>
        <v>0</v>
      </c>
      <c r="Z30" s="38">
        <f t="shared" si="4"/>
        <v>182475</v>
      </c>
      <c r="AA30" s="38">
        <f t="shared" si="4"/>
        <v>30602250</v>
      </c>
    </row>
    <row r="31" spans="1:27" ht="6.75" customHeight="1" x14ac:dyDescent="0.25">
      <c r="A31" s="19"/>
      <c r="B31" s="19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x14ac:dyDescent="0.25">
      <c r="A32" s="21">
        <v>3</v>
      </c>
      <c r="B32" s="22" t="s">
        <v>33</v>
      </c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x14ac:dyDescent="0.25">
      <c r="A33" s="25"/>
      <c r="B33" s="26" t="s">
        <v>15</v>
      </c>
      <c r="C33" s="27" t="s">
        <v>28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25000</v>
      </c>
      <c r="O33" s="28">
        <v>1000000</v>
      </c>
      <c r="P33" s="28">
        <v>0</v>
      </c>
      <c r="Q33" s="28">
        <v>0</v>
      </c>
      <c r="R33" s="28">
        <v>25000</v>
      </c>
      <c r="S33" s="28">
        <v>1000000</v>
      </c>
      <c r="T33" s="28">
        <f t="shared" ref="T33:AA37" si="5">D33+L33</f>
        <v>0</v>
      </c>
      <c r="U33" s="28">
        <f t="shared" si="5"/>
        <v>0</v>
      </c>
      <c r="V33" s="28">
        <f t="shared" si="5"/>
        <v>25000</v>
      </c>
      <c r="W33" s="28">
        <f t="shared" si="5"/>
        <v>1000000</v>
      </c>
      <c r="X33" s="28">
        <f t="shared" si="5"/>
        <v>0</v>
      </c>
      <c r="Y33" s="28">
        <f t="shared" si="5"/>
        <v>0</v>
      </c>
      <c r="Z33" s="28">
        <f t="shared" si="5"/>
        <v>25000</v>
      </c>
      <c r="AA33" s="28">
        <f t="shared" si="5"/>
        <v>1000000</v>
      </c>
    </row>
    <row r="34" spans="1:27" x14ac:dyDescent="0.25">
      <c r="A34" s="29"/>
      <c r="B34" s="30" t="s">
        <v>15</v>
      </c>
      <c r="C34" s="31" t="s">
        <v>29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17680</v>
      </c>
      <c r="O34" s="28">
        <v>1414400</v>
      </c>
      <c r="P34" s="28">
        <v>0</v>
      </c>
      <c r="Q34" s="28">
        <v>0</v>
      </c>
      <c r="R34" s="28">
        <v>17680</v>
      </c>
      <c r="S34" s="28">
        <v>1414400</v>
      </c>
      <c r="T34" s="28">
        <f t="shared" si="5"/>
        <v>0</v>
      </c>
      <c r="U34" s="28">
        <f t="shared" si="5"/>
        <v>0</v>
      </c>
      <c r="V34" s="28">
        <f t="shared" si="5"/>
        <v>17680</v>
      </c>
      <c r="W34" s="28">
        <f t="shared" si="5"/>
        <v>1414400</v>
      </c>
      <c r="X34" s="28">
        <f t="shared" si="5"/>
        <v>0</v>
      </c>
      <c r="Y34" s="28">
        <f t="shared" si="5"/>
        <v>0</v>
      </c>
      <c r="Z34" s="28">
        <f t="shared" si="5"/>
        <v>17680</v>
      </c>
      <c r="AA34" s="28">
        <f t="shared" si="5"/>
        <v>1414400</v>
      </c>
    </row>
    <row r="35" spans="1:27" x14ac:dyDescent="0.25">
      <c r="A35" s="32"/>
      <c r="B35" s="33" t="s">
        <v>15</v>
      </c>
      <c r="C35" s="34" t="s">
        <v>30</v>
      </c>
      <c r="D35" s="28">
        <v>0</v>
      </c>
      <c r="E35" s="28">
        <v>0</v>
      </c>
      <c r="F35" s="28">
        <v>6936</v>
      </c>
      <c r="G35" s="28">
        <v>1040400</v>
      </c>
      <c r="H35" s="28">
        <v>0</v>
      </c>
      <c r="I35" s="28">
        <v>0</v>
      </c>
      <c r="J35" s="28">
        <v>6936</v>
      </c>
      <c r="K35" s="28">
        <v>1040400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f t="shared" si="5"/>
        <v>0</v>
      </c>
      <c r="U35" s="28">
        <f t="shared" si="5"/>
        <v>0</v>
      </c>
      <c r="V35" s="28">
        <f t="shared" si="5"/>
        <v>6936</v>
      </c>
      <c r="W35" s="28">
        <f t="shared" si="5"/>
        <v>1040400</v>
      </c>
      <c r="X35" s="28">
        <f t="shared" si="5"/>
        <v>0</v>
      </c>
      <c r="Y35" s="28">
        <f t="shared" si="5"/>
        <v>0</v>
      </c>
      <c r="Z35" s="28">
        <f t="shared" si="5"/>
        <v>6936</v>
      </c>
      <c r="AA35" s="28">
        <f t="shared" si="5"/>
        <v>1040400</v>
      </c>
    </row>
    <row r="36" spans="1:27" x14ac:dyDescent="0.25">
      <c r="A36" s="32"/>
      <c r="B36" s="33" t="s">
        <v>15</v>
      </c>
      <c r="C36" s="34" t="s">
        <v>31</v>
      </c>
      <c r="D36" s="28">
        <v>0</v>
      </c>
      <c r="E36" s="28">
        <v>0</v>
      </c>
      <c r="F36" s="28">
        <v>45486</v>
      </c>
      <c r="G36" s="28">
        <v>11371500</v>
      </c>
      <c r="H36" s="28">
        <v>0</v>
      </c>
      <c r="I36" s="28">
        <v>0</v>
      </c>
      <c r="J36" s="28">
        <v>45486</v>
      </c>
      <c r="K36" s="28">
        <v>11371500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f t="shared" si="5"/>
        <v>0</v>
      </c>
      <c r="U36" s="28">
        <f t="shared" si="5"/>
        <v>0</v>
      </c>
      <c r="V36" s="28">
        <f t="shared" si="5"/>
        <v>45486</v>
      </c>
      <c r="W36" s="28">
        <f t="shared" si="5"/>
        <v>11371500</v>
      </c>
      <c r="X36" s="28">
        <f t="shared" si="5"/>
        <v>0</v>
      </c>
      <c r="Y36" s="28">
        <f t="shared" si="5"/>
        <v>0</v>
      </c>
      <c r="Z36" s="28">
        <f t="shared" si="5"/>
        <v>45486</v>
      </c>
      <c r="AA36" s="28">
        <f t="shared" si="5"/>
        <v>11371500</v>
      </c>
    </row>
    <row r="37" spans="1:27" x14ac:dyDescent="0.25">
      <c r="A37" s="45" t="s">
        <v>34</v>
      </c>
      <c r="B37" s="43" t="s">
        <v>15</v>
      </c>
      <c r="C37" s="44" t="s">
        <v>32</v>
      </c>
      <c r="D37" s="28">
        <v>0</v>
      </c>
      <c r="E37" s="28">
        <v>0</v>
      </c>
      <c r="F37" s="28">
        <v>31260</v>
      </c>
      <c r="G37" s="28">
        <v>10941000</v>
      </c>
      <c r="H37" s="28">
        <v>0</v>
      </c>
      <c r="I37" s="28">
        <v>0</v>
      </c>
      <c r="J37" s="28">
        <v>31260</v>
      </c>
      <c r="K37" s="28">
        <v>10941000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f t="shared" si="5"/>
        <v>0</v>
      </c>
      <c r="U37" s="28">
        <f t="shared" si="5"/>
        <v>0</v>
      </c>
      <c r="V37" s="28">
        <f t="shared" si="5"/>
        <v>31260</v>
      </c>
      <c r="W37" s="28">
        <f t="shared" si="5"/>
        <v>10941000</v>
      </c>
      <c r="X37" s="28">
        <f t="shared" si="5"/>
        <v>0</v>
      </c>
      <c r="Y37" s="28">
        <f t="shared" si="5"/>
        <v>0</v>
      </c>
      <c r="Z37" s="28">
        <f t="shared" si="5"/>
        <v>31260</v>
      </c>
      <c r="AA37" s="28">
        <f t="shared" si="5"/>
        <v>10941000</v>
      </c>
    </row>
    <row r="38" spans="1:27" x14ac:dyDescent="0.25">
      <c r="A38" s="38"/>
      <c r="B38" s="39" t="s">
        <v>11</v>
      </c>
      <c r="C38" s="40"/>
      <c r="D38" s="38">
        <f>SUM(D33:D37)</f>
        <v>0</v>
      </c>
      <c r="E38" s="38">
        <f t="shared" ref="E38:AA38" si="6">SUM(E33:E37)</f>
        <v>0</v>
      </c>
      <c r="F38" s="38">
        <f t="shared" si="6"/>
        <v>83682</v>
      </c>
      <c r="G38" s="38">
        <f t="shared" si="6"/>
        <v>23352900</v>
      </c>
      <c r="H38" s="38">
        <f t="shared" si="6"/>
        <v>0</v>
      </c>
      <c r="I38" s="38">
        <f t="shared" si="6"/>
        <v>0</v>
      </c>
      <c r="J38" s="38">
        <f t="shared" si="6"/>
        <v>83682</v>
      </c>
      <c r="K38" s="38">
        <f t="shared" si="6"/>
        <v>23352900</v>
      </c>
      <c r="L38" s="38">
        <f t="shared" si="6"/>
        <v>0</v>
      </c>
      <c r="M38" s="38">
        <f t="shared" si="6"/>
        <v>0</v>
      </c>
      <c r="N38" s="38">
        <f t="shared" si="6"/>
        <v>42680</v>
      </c>
      <c r="O38" s="38">
        <f t="shared" si="6"/>
        <v>2414400</v>
      </c>
      <c r="P38" s="38">
        <f t="shared" si="6"/>
        <v>0</v>
      </c>
      <c r="Q38" s="38">
        <f t="shared" si="6"/>
        <v>0</v>
      </c>
      <c r="R38" s="38">
        <f t="shared" si="6"/>
        <v>42680</v>
      </c>
      <c r="S38" s="38">
        <f t="shared" si="6"/>
        <v>2414400</v>
      </c>
      <c r="T38" s="38">
        <f t="shared" si="6"/>
        <v>0</v>
      </c>
      <c r="U38" s="38">
        <f t="shared" si="6"/>
        <v>0</v>
      </c>
      <c r="V38" s="38">
        <f t="shared" si="6"/>
        <v>126362</v>
      </c>
      <c r="W38" s="38">
        <f t="shared" si="6"/>
        <v>25767300</v>
      </c>
      <c r="X38" s="38">
        <f t="shared" si="6"/>
        <v>0</v>
      </c>
      <c r="Y38" s="38">
        <f t="shared" si="6"/>
        <v>0</v>
      </c>
      <c r="Z38" s="38">
        <f t="shared" si="6"/>
        <v>126362</v>
      </c>
      <c r="AA38" s="38">
        <f t="shared" si="6"/>
        <v>25767300</v>
      </c>
    </row>
    <row r="39" spans="1:27" ht="6.75" customHeight="1" x14ac:dyDescent="0.25">
      <c r="A39" s="19"/>
      <c r="B39" s="19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 x14ac:dyDescent="0.25">
      <c r="A40" s="46" t="s">
        <v>35</v>
      </c>
      <c r="B40" s="47"/>
      <c r="C40" s="48"/>
      <c r="D40" s="49">
        <f>D22+D30+D38</f>
        <v>98676</v>
      </c>
      <c r="E40" s="49">
        <f t="shared" ref="E40:AA40" si="7">E22+E30+E38</f>
        <v>58733750</v>
      </c>
      <c r="F40" s="49">
        <f t="shared" si="7"/>
        <v>113945</v>
      </c>
      <c r="G40" s="49">
        <f t="shared" si="7"/>
        <v>56706550</v>
      </c>
      <c r="H40" s="49">
        <f t="shared" si="7"/>
        <v>5368</v>
      </c>
      <c r="I40" s="49">
        <f t="shared" si="7"/>
        <v>16564000</v>
      </c>
      <c r="J40" s="49">
        <f t="shared" si="7"/>
        <v>217989</v>
      </c>
      <c r="K40" s="49">
        <f t="shared" si="7"/>
        <v>132004300</v>
      </c>
      <c r="L40" s="49">
        <f t="shared" si="7"/>
        <v>81000</v>
      </c>
      <c r="M40" s="49">
        <f t="shared" si="7"/>
        <v>10504000</v>
      </c>
      <c r="N40" s="49">
        <f t="shared" si="7"/>
        <v>83822</v>
      </c>
      <c r="O40" s="49">
        <f t="shared" si="7"/>
        <v>8463150</v>
      </c>
      <c r="P40" s="49">
        <f t="shared" si="7"/>
        <v>13017</v>
      </c>
      <c r="Q40" s="49">
        <f t="shared" si="7"/>
        <v>4194150</v>
      </c>
      <c r="R40" s="49">
        <f t="shared" si="7"/>
        <v>177839</v>
      </c>
      <c r="S40" s="49">
        <f t="shared" si="7"/>
        <v>23161300</v>
      </c>
      <c r="T40" s="49">
        <f t="shared" si="7"/>
        <v>179676</v>
      </c>
      <c r="U40" s="49">
        <f t="shared" si="7"/>
        <v>69237750</v>
      </c>
      <c r="V40" s="49">
        <f t="shared" si="7"/>
        <v>197767</v>
      </c>
      <c r="W40" s="49">
        <f t="shared" si="7"/>
        <v>65169700</v>
      </c>
      <c r="X40" s="49">
        <f t="shared" si="7"/>
        <v>18385</v>
      </c>
      <c r="Y40" s="49">
        <f t="shared" si="7"/>
        <v>20758150</v>
      </c>
      <c r="Z40" s="49">
        <f t="shared" si="7"/>
        <v>395828</v>
      </c>
      <c r="AA40" s="49">
        <f t="shared" si="7"/>
        <v>155165600</v>
      </c>
    </row>
    <row r="41" spans="1:27" x14ac:dyDescent="0.25">
      <c r="D41" s="50"/>
      <c r="E41" s="50"/>
      <c r="Z41" s="50"/>
      <c r="AA41" s="50"/>
    </row>
    <row r="42" spans="1:27" x14ac:dyDescent="0.25">
      <c r="Z42" s="50"/>
      <c r="AA42" s="50"/>
    </row>
    <row r="43" spans="1:27" x14ac:dyDescent="0.25">
      <c r="Z43" s="50"/>
      <c r="AA43" s="50"/>
    </row>
  </sheetData>
  <mergeCells count="27">
    <mergeCell ref="B24:C24"/>
    <mergeCell ref="B30:C30"/>
    <mergeCell ref="B32:C32"/>
    <mergeCell ref="B38:C38"/>
    <mergeCell ref="A40:C40"/>
    <mergeCell ref="T7:U7"/>
    <mergeCell ref="V7:W7"/>
    <mergeCell ref="X7:Y7"/>
    <mergeCell ref="Z7:AA7"/>
    <mergeCell ref="B10:C10"/>
    <mergeCell ref="B22:C22"/>
    <mergeCell ref="H7:I7"/>
    <mergeCell ref="J7:K7"/>
    <mergeCell ref="L7:M7"/>
    <mergeCell ref="N7:O7"/>
    <mergeCell ref="P7:Q7"/>
    <mergeCell ref="R7:S7"/>
    <mergeCell ref="A1:AA1"/>
    <mergeCell ref="A2:AA2"/>
    <mergeCell ref="A3:AA3"/>
    <mergeCell ref="A5:A8"/>
    <mergeCell ref="B5:C8"/>
    <mergeCell ref="D5:K6"/>
    <mergeCell ref="L5:S6"/>
    <mergeCell ref="T5:AA6"/>
    <mergeCell ref="D7:E7"/>
    <mergeCell ref="F7:G7"/>
  </mergeCells>
  <pageMargins left="0.78" right="0.37" top="0.73" bottom="0.19684930008748908" header="0.31496062992125984" footer="0.31496062992125984"/>
  <pageSetup paperSize="10000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0066-8C33-4A4C-BE2C-AC74186606C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Semester II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mamz</dc:creator>
  <cp:lastModifiedBy>mamz</cp:lastModifiedBy>
  <dcterms:created xsi:type="dcterms:W3CDTF">2024-08-06T02:08:58Z</dcterms:created>
  <dcterms:modified xsi:type="dcterms:W3CDTF">2024-08-06T02:09:45Z</dcterms:modified>
</cp:coreProperties>
</file>