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\PPID TAHUN 2024\LAPORAN KUNJUNGAN PASIEN\"/>
    </mc:Choice>
  </mc:AlternateContent>
  <xr:revisionPtr revIDLastSave="0" documentId="13_ncr:1_{3CFAAA6A-60AA-4718-B19A-7C0FC342B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17" i="1" l="1"/>
  <c r="P67" i="1"/>
  <c r="O67" i="1"/>
  <c r="P66" i="1"/>
  <c r="O66" i="1"/>
  <c r="P65" i="1"/>
  <c r="O65" i="1"/>
  <c r="P64" i="1"/>
  <c r="O64" i="1"/>
  <c r="P63" i="1"/>
  <c r="O63" i="1"/>
  <c r="P62" i="1"/>
  <c r="C62" i="1"/>
  <c r="O62" i="1" s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</calcChain>
</file>

<file path=xl/sharedStrings.xml><?xml version="1.0" encoding="utf-8"?>
<sst xmlns="http://schemas.openxmlformats.org/spreadsheetml/2006/main" count="136" uniqueCount="70">
  <si>
    <t>No</t>
  </si>
  <si>
    <t>Nama</t>
  </si>
  <si>
    <t>Bulan</t>
  </si>
  <si>
    <t>Jumlah</t>
  </si>
  <si>
    <t>Rata-rata</t>
  </si>
  <si>
    <t>Data kunjungan Rawat Darurat</t>
  </si>
  <si>
    <t>Data kunjungan Rawat Inap</t>
  </si>
  <si>
    <t>Data kunjungan Rawat Jalan</t>
  </si>
  <si>
    <t>Pelayanan Jantung</t>
  </si>
  <si>
    <t>Pelayanan Saraf</t>
  </si>
  <si>
    <t>Pelayanan Mata</t>
  </si>
  <si>
    <t>Pelayanan Rehabilitasi Medik</t>
  </si>
  <si>
    <t>Pelayanan Paru-paru</t>
  </si>
  <si>
    <t>Pelayanan Hemodialisa</t>
  </si>
  <si>
    <t>Pelayanan Dalam</t>
  </si>
  <si>
    <t>Pelayanan Bedah Orthopedi</t>
  </si>
  <si>
    <t>Pelayanan Jiwa</t>
  </si>
  <si>
    <t>Pelayanan Gigi &amp; mulut</t>
  </si>
  <si>
    <t>Pelayanan Anak</t>
  </si>
  <si>
    <t>Pelayanan Urologi</t>
  </si>
  <si>
    <t>Pelayanan Geriatri</t>
  </si>
  <si>
    <t>Pelayanan Bedah</t>
  </si>
  <si>
    <t>Pelayanan Medical Check</t>
  </si>
  <si>
    <t>Pelayanan Kulit &amp; Kelamin</t>
  </si>
  <si>
    <t>Pelayanan THT</t>
  </si>
  <si>
    <t>Pelayanan Laboratorium</t>
  </si>
  <si>
    <t>Pelayanan Kandungan &amp; KB</t>
  </si>
  <si>
    <t>Pelayanan Klinik Farmasi</t>
  </si>
  <si>
    <t>Pelayanan Cahaya Pita</t>
  </si>
  <si>
    <t>Pelayanan Radiologi</t>
  </si>
  <si>
    <t>Pelayanan Psikologi klinik</t>
  </si>
  <si>
    <t>Pelayanan PMDT</t>
  </si>
  <si>
    <t>Pelayanan Medikolegal</t>
  </si>
  <si>
    <t>Pelayanan Konsultasi Gizi</t>
  </si>
  <si>
    <t>Pelayanan Bedah Onkologi</t>
  </si>
  <si>
    <t>Pelayanan Poli Karyawan</t>
  </si>
  <si>
    <t>Persentase Pelayanan Jantung</t>
  </si>
  <si>
    <t>Persentase Pelayanan Saraf</t>
  </si>
  <si>
    <t>Persentase Pelayanan Mata</t>
  </si>
  <si>
    <t>Persentase Pelayanan Rehabilitasi Medik</t>
  </si>
  <si>
    <t>Persentase Pelayanan Paru-paru</t>
  </si>
  <si>
    <t>Persentase Pelayanan Hemodialisa</t>
  </si>
  <si>
    <t>Persentase Pelayanan Dalam</t>
  </si>
  <si>
    <t>Persentase Pelayanan Bedah Orthopedi</t>
  </si>
  <si>
    <t>Persentase Pelayanan Jiwa</t>
  </si>
  <si>
    <t>Persentase Pelayanan Gigi &amp; mulut</t>
  </si>
  <si>
    <t>Persentase Pelayanan Anak</t>
  </si>
  <si>
    <t>Persentase Pelayanan Urologi</t>
  </si>
  <si>
    <t>Persentase Pelayanan Geriatri</t>
  </si>
  <si>
    <t>Persentase Pelayanan Bedah</t>
  </si>
  <si>
    <t>Persentase Pelayanan Medical Check</t>
  </si>
  <si>
    <t>Persentase Pelayanan Kulit &amp; Kelamin</t>
  </si>
  <si>
    <t>Persentase Pelayanan THT</t>
  </si>
  <si>
    <t>Persentase Pelayanan Laboratorium</t>
  </si>
  <si>
    <t>Persentase Pelayanan Kandungan &amp; KB</t>
  </si>
  <si>
    <t>Persentase Pelayanan Klinik Farmasi</t>
  </si>
  <si>
    <t>Persentase Pelayanan Cahaya Pita</t>
  </si>
  <si>
    <t>Persentase Pelayanan Radiologi</t>
  </si>
  <si>
    <t>Persentase Pelayanan Psikologi klinik</t>
  </si>
  <si>
    <t>Persentase Pelayanan PMDT</t>
  </si>
  <si>
    <t>Persentase Pelayanan Medikolegal</t>
  </si>
  <si>
    <t>Persentase Pelayanan Konsultasi Gizi</t>
  </si>
  <si>
    <t>Persentase Pelayanan Bedah Onkologi</t>
  </si>
  <si>
    <t>Persentase Pelayanan Poli Karyawan</t>
  </si>
  <si>
    <t>BOR</t>
  </si>
  <si>
    <t>LOS</t>
  </si>
  <si>
    <t>TOI</t>
  </si>
  <si>
    <t>BTO</t>
  </si>
  <si>
    <t>NDR</t>
  </si>
  <si>
    <t>GDR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</si>
</sst>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"/>
    <numFmt numFmtId="165" formatCode="0.00_ "/>
    <numFmt numFmtId="166" formatCode="0.000_ 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0" fontId="0" fillId="2" borderId="5" xfId="0" applyNumberFormat="1" applyFill="1" applyBorder="1" applyAlignment="1">
      <alignment horizontal="center" vertical="center" wrapText="1"/>
    </xf>
    <xf numFmtId="10" fontId="0" fillId="3" borderId="5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topLeftCell="B46" workbookViewId="0">
      <pane xSplit="1" topLeftCell="C1" activePane="topRight" state="frozen"/>
      <selection activeCell="B1" sqref="B1"/>
      <selection pane="topRight" activeCell="B62" sqref="B62:Q67"/>
    </sheetView>
  </sheetViews>
  <sheetFormatPr defaultColWidth="9" defaultRowHeight="15"/>
  <cols>
    <col min="1" max="1" width="3.5703125" style="1" bestFit="1" customWidth="1"/>
    <col min="2" max="2" width="38.28515625" style="1" bestFit="1" customWidth="1"/>
    <col min="3" max="8" width="7.140625" style="1" bestFit="1" customWidth="1"/>
    <col min="9" max="9" width="15.85546875" style="1" customWidth="1"/>
    <col min="10" max="13" width="7.140625" style="1" bestFit="1" customWidth="1"/>
    <col min="14" max="14" width="9.42578125" style="1" customWidth="1"/>
    <col min="15" max="15" width="8.140625" style="1" bestFit="1" customWidth="1"/>
    <col min="16" max="16" width="9" style="1" bestFit="1"/>
    <col min="17" max="17" width="38.28515625" style="1" bestFit="1" customWidth="1"/>
    <col min="18" max="16384" width="9" style="1"/>
  </cols>
  <sheetData>
    <row r="1" spans="1:17">
      <c r="A1" s="13" t="s">
        <v>0</v>
      </c>
      <c r="B1" s="13" t="s">
        <v>1</v>
      </c>
      <c r="C1" s="2"/>
      <c r="D1" s="3"/>
      <c r="E1" s="3"/>
      <c r="F1" s="3"/>
      <c r="G1" s="3"/>
      <c r="H1" s="15" t="s">
        <v>2</v>
      </c>
      <c r="I1" s="15"/>
      <c r="J1" s="3"/>
      <c r="K1" s="3"/>
      <c r="L1" s="3"/>
      <c r="M1" s="3"/>
      <c r="N1" s="7"/>
      <c r="O1" s="16" t="s">
        <v>3</v>
      </c>
      <c r="P1" s="18" t="s">
        <v>4</v>
      </c>
      <c r="Q1" s="13" t="s">
        <v>1</v>
      </c>
    </row>
    <row r="2" spans="1:17">
      <c r="A2" s="14"/>
      <c r="B2" s="14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17"/>
      <c r="P2" s="19"/>
      <c r="Q2" s="14"/>
    </row>
    <row r="3" spans="1:17">
      <c r="A3" s="5">
        <v>1</v>
      </c>
      <c r="B3" s="5" t="s">
        <v>5</v>
      </c>
      <c r="C3" s="5">
        <v>1756</v>
      </c>
      <c r="D3" s="5">
        <v>1271</v>
      </c>
      <c r="E3" s="5">
        <v>1831</v>
      </c>
      <c r="F3" s="5">
        <v>1888</v>
      </c>
      <c r="G3" s="5">
        <v>2093</v>
      </c>
      <c r="H3" s="5">
        <v>1921</v>
      </c>
      <c r="I3" s="5">
        <v>2016</v>
      </c>
      <c r="J3" s="5">
        <v>2248</v>
      </c>
      <c r="K3" s="5">
        <v>2309</v>
      </c>
      <c r="L3" s="5">
        <v>2178</v>
      </c>
      <c r="M3" s="5">
        <v>2031</v>
      </c>
      <c r="N3" s="5">
        <v>2021</v>
      </c>
      <c r="O3" s="8">
        <f t="shared" ref="O3:O29" si="0">SUM(C3:N3)</f>
        <v>23563</v>
      </c>
      <c r="P3" s="9">
        <f t="shared" ref="P3:P33" si="1">AVERAGE(C3:N3)</f>
        <v>1963.5833333333333</v>
      </c>
      <c r="Q3" s="5" t="s">
        <v>5</v>
      </c>
    </row>
    <row r="4" spans="1:17">
      <c r="A4" s="5">
        <v>2</v>
      </c>
      <c r="B4" s="5" t="s">
        <v>6</v>
      </c>
      <c r="C4" s="5">
        <v>1547</v>
      </c>
      <c r="D4" s="5">
        <v>1172</v>
      </c>
      <c r="E4" s="5">
        <v>1526</v>
      </c>
      <c r="F4" s="5">
        <v>1430</v>
      </c>
      <c r="G4" s="5">
        <v>1814</v>
      </c>
      <c r="H4" s="5">
        <v>1568</v>
      </c>
      <c r="I4" s="5">
        <v>1726</v>
      </c>
      <c r="J4" s="5">
        <v>1762</v>
      </c>
      <c r="K4" s="5">
        <v>1798</v>
      </c>
      <c r="L4" s="5">
        <v>1753</v>
      </c>
      <c r="M4" s="5">
        <v>1768</v>
      </c>
      <c r="N4" s="5">
        <v>1723</v>
      </c>
      <c r="O4" s="8">
        <f t="shared" si="0"/>
        <v>19587</v>
      </c>
      <c r="P4" s="9">
        <f t="shared" si="1"/>
        <v>1632.25</v>
      </c>
      <c r="Q4" s="5" t="s">
        <v>6</v>
      </c>
    </row>
    <row r="5" spans="1:17">
      <c r="A5" s="5">
        <v>3</v>
      </c>
      <c r="B5" s="5" t="s">
        <v>7</v>
      </c>
      <c r="C5" s="5">
        <v>15287</v>
      </c>
      <c r="D5" s="5">
        <v>12569</v>
      </c>
      <c r="E5" s="5">
        <v>15370</v>
      </c>
      <c r="F5" s="5">
        <v>13036</v>
      </c>
      <c r="G5" s="5">
        <v>16664</v>
      </c>
      <c r="H5" s="5">
        <v>14783</v>
      </c>
      <c r="I5" s="5">
        <v>16025</v>
      </c>
      <c r="J5" s="5">
        <v>16685</v>
      </c>
      <c r="K5" s="5">
        <v>16983</v>
      </c>
      <c r="L5" s="5">
        <v>18882</v>
      </c>
      <c r="M5" s="5">
        <v>18721</v>
      </c>
      <c r="N5" s="5">
        <v>17295</v>
      </c>
      <c r="O5" s="8">
        <f t="shared" si="0"/>
        <v>192300</v>
      </c>
      <c r="P5" s="9">
        <f t="shared" si="1"/>
        <v>16025</v>
      </c>
      <c r="Q5" s="5" t="s">
        <v>7</v>
      </c>
    </row>
    <row r="6" spans="1:17">
      <c r="A6" s="5">
        <v>4</v>
      </c>
      <c r="B6" s="5" t="s">
        <v>8</v>
      </c>
      <c r="C6" s="5">
        <v>1839</v>
      </c>
      <c r="D6" s="5">
        <v>1412</v>
      </c>
      <c r="E6" s="5">
        <v>1922</v>
      </c>
      <c r="F6" s="5">
        <v>1462</v>
      </c>
      <c r="G6" s="5">
        <v>2018</v>
      </c>
      <c r="H6" s="5">
        <v>1764</v>
      </c>
      <c r="I6" s="5">
        <v>1984</v>
      </c>
      <c r="J6" s="5">
        <v>2027</v>
      </c>
      <c r="K6" s="5">
        <v>1785</v>
      </c>
      <c r="L6" s="5">
        <v>2100</v>
      </c>
      <c r="M6" s="5">
        <v>2004</v>
      </c>
      <c r="N6" s="5">
        <v>1843</v>
      </c>
      <c r="O6" s="8">
        <f t="shared" si="0"/>
        <v>22160</v>
      </c>
      <c r="P6" s="9">
        <f t="shared" si="1"/>
        <v>1846.6666666666667</v>
      </c>
      <c r="Q6" s="5" t="s">
        <v>8</v>
      </c>
    </row>
    <row r="7" spans="1:17">
      <c r="A7" s="5">
        <v>5</v>
      </c>
      <c r="B7" s="5" t="s">
        <v>9</v>
      </c>
      <c r="C7" s="5">
        <v>1368</v>
      </c>
      <c r="D7" s="5">
        <v>1116</v>
      </c>
      <c r="E7" s="5">
        <v>1544</v>
      </c>
      <c r="F7" s="5">
        <v>1232</v>
      </c>
      <c r="G7" s="5">
        <v>1462</v>
      </c>
      <c r="H7" s="5">
        <v>1308</v>
      </c>
      <c r="I7" s="5">
        <v>1523</v>
      </c>
      <c r="J7" s="5">
        <v>1567</v>
      </c>
      <c r="K7" s="5">
        <v>1613</v>
      </c>
      <c r="L7" s="5">
        <v>1803</v>
      </c>
      <c r="M7" s="5">
        <v>1664</v>
      </c>
      <c r="N7" s="5">
        <v>1401</v>
      </c>
      <c r="O7" s="8">
        <f t="shared" si="0"/>
        <v>17601</v>
      </c>
      <c r="P7" s="9">
        <f t="shared" si="1"/>
        <v>1466.75</v>
      </c>
      <c r="Q7" s="5" t="s">
        <v>9</v>
      </c>
    </row>
    <row r="8" spans="1:17">
      <c r="A8" s="5">
        <v>6</v>
      </c>
      <c r="B8" s="5" t="s">
        <v>10</v>
      </c>
      <c r="C8" s="5">
        <v>1202</v>
      </c>
      <c r="D8" s="5">
        <v>1069</v>
      </c>
      <c r="E8" s="5">
        <v>1321</v>
      </c>
      <c r="F8" s="5">
        <v>951</v>
      </c>
      <c r="G8" s="5">
        <v>1426</v>
      </c>
      <c r="H8" s="5">
        <v>1413</v>
      </c>
      <c r="I8" s="5">
        <v>1440</v>
      </c>
      <c r="J8" s="5">
        <v>1544</v>
      </c>
      <c r="K8" s="5">
        <v>1590</v>
      </c>
      <c r="L8" s="5">
        <v>1758</v>
      </c>
      <c r="M8" s="5">
        <v>1697</v>
      </c>
      <c r="N8" s="5">
        <v>1358</v>
      </c>
      <c r="O8" s="8">
        <f t="shared" si="0"/>
        <v>16769</v>
      </c>
      <c r="P8" s="9">
        <f t="shared" si="1"/>
        <v>1397.4166666666667</v>
      </c>
      <c r="Q8" s="5" t="s">
        <v>10</v>
      </c>
    </row>
    <row r="9" spans="1:17">
      <c r="A9" s="5">
        <v>7</v>
      </c>
      <c r="B9" s="5" t="s">
        <v>11</v>
      </c>
      <c r="C9" s="5">
        <v>1175</v>
      </c>
      <c r="D9" s="5">
        <v>1106</v>
      </c>
      <c r="E9" s="5">
        <v>1319</v>
      </c>
      <c r="F9" s="5">
        <v>1010</v>
      </c>
      <c r="G9" s="5">
        <v>1376</v>
      </c>
      <c r="H9" s="5">
        <v>1196</v>
      </c>
      <c r="I9" s="5">
        <v>1431</v>
      </c>
      <c r="J9" s="5">
        <v>1373</v>
      </c>
      <c r="K9" s="5">
        <v>1505</v>
      </c>
      <c r="L9" s="5">
        <v>1609</v>
      </c>
      <c r="M9" s="5">
        <v>1682</v>
      </c>
      <c r="N9" s="5">
        <v>1521</v>
      </c>
      <c r="O9" s="8">
        <f t="shared" si="0"/>
        <v>16303</v>
      </c>
      <c r="P9" s="9">
        <f t="shared" si="1"/>
        <v>1358.5833333333333</v>
      </c>
      <c r="Q9" s="5" t="s">
        <v>11</v>
      </c>
    </row>
    <row r="10" spans="1:17">
      <c r="A10" s="5">
        <v>8</v>
      </c>
      <c r="B10" s="5" t="s">
        <v>12</v>
      </c>
      <c r="C10" s="5">
        <v>1082</v>
      </c>
      <c r="D10" s="5">
        <v>836</v>
      </c>
      <c r="E10" s="5">
        <v>1064</v>
      </c>
      <c r="F10" s="5">
        <v>823</v>
      </c>
      <c r="G10" s="5">
        <v>1143</v>
      </c>
      <c r="H10" s="5">
        <v>1019</v>
      </c>
      <c r="I10" s="5">
        <v>1136</v>
      </c>
      <c r="J10" s="5">
        <v>1199</v>
      </c>
      <c r="K10" s="5">
        <v>1047</v>
      </c>
      <c r="L10" s="5">
        <v>1279</v>
      </c>
      <c r="M10" s="5">
        <v>1208</v>
      </c>
      <c r="N10" s="5">
        <v>1149</v>
      </c>
      <c r="O10" s="8">
        <f t="shared" si="0"/>
        <v>12985</v>
      </c>
      <c r="P10" s="9">
        <f t="shared" si="1"/>
        <v>1082.0833333333333</v>
      </c>
      <c r="Q10" s="5" t="s">
        <v>12</v>
      </c>
    </row>
    <row r="11" spans="1:17">
      <c r="A11" s="5">
        <v>9</v>
      </c>
      <c r="B11" s="5" t="s">
        <v>13</v>
      </c>
      <c r="C11" s="5">
        <v>1043</v>
      </c>
      <c r="D11" s="5">
        <v>900</v>
      </c>
      <c r="E11" s="5">
        <v>1142</v>
      </c>
      <c r="F11" s="5">
        <v>1023</v>
      </c>
      <c r="G11" s="5">
        <v>1103</v>
      </c>
      <c r="H11" s="5">
        <v>1181</v>
      </c>
      <c r="I11" s="5">
        <v>1286</v>
      </c>
      <c r="J11" s="5">
        <v>1401</v>
      </c>
      <c r="K11" s="5">
        <v>1379</v>
      </c>
      <c r="L11" s="5">
        <v>1410</v>
      </c>
      <c r="M11" s="5">
        <v>1440</v>
      </c>
      <c r="N11" s="5">
        <v>1486</v>
      </c>
      <c r="O11" s="8">
        <f t="shared" si="0"/>
        <v>14794</v>
      </c>
      <c r="P11" s="9">
        <f t="shared" si="1"/>
        <v>1232.8333333333333</v>
      </c>
      <c r="Q11" s="5" t="s">
        <v>13</v>
      </c>
    </row>
    <row r="12" spans="1:17">
      <c r="A12" s="5">
        <v>10</v>
      </c>
      <c r="B12" s="5" t="s">
        <v>14</v>
      </c>
      <c r="C12" s="5">
        <v>870</v>
      </c>
      <c r="D12" s="5">
        <v>783</v>
      </c>
      <c r="E12" s="5">
        <v>1019</v>
      </c>
      <c r="F12" s="5">
        <v>804</v>
      </c>
      <c r="G12" s="5">
        <v>1108</v>
      </c>
      <c r="H12" s="5">
        <v>964</v>
      </c>
      <c r="I12" s="5">
        <v>1120</v>
      </c>
      <c r="J12" s="5">
        <v>1196</v>
      </c>
      <c r="K12" s="5">
        <v>1109</v>
      </c>
      <c r="L12" s="5">
        <v>1199</v>
      </c>
      <c r="M12" s="5">
        <v>1210</v>
      </c>
      <c r="N12" s="5">
        <v>1138</v>
      </c>
      <c r="O12" s="8">
        <f t="shared" si="0"/>
        <v>12520</v>
      </c>
      <c r="P12" s="9">
        <f t="shared" si="1"/>
        <v>1043.3333333333333</v>
      </c>
      <c r="Q12" s="5" t="s">
        <v>14</v>
      </c>
    </row>
    <row r="13" spans="1:17">
      <c r="A13" s="5">
        <v>11</v>
      </c>
      <c r="B13" s="5" t="s">
        <v>15</v>
      </c>
      <c r="C13" s="5">
        <v>790</v>
      </c>
      <c r="D13" s="5">
        <v>632</v>
      </c>
      <c r="E13" s="5">
        <v>793</v>
      </c>
      <c r="F13" s="5">
        <v>516</v>
      </c>
      <c r="G13" s="5">
        <v>872</v>
      </c>
      <c r="H13" s="5">
        <v>662</v>
      </c>
      <c r="I13" s="5">
        <v>839</v>
      </c>
      <c r="J13" s="5">
        <v>785</v>
      </c>
      <c r="K13" s="5">
        <v>780</v>
      </c>
      <c r="L13" s="5">
        <v>895</v>
      </c>
      <c r="M13" s="5">
        <v>902</v>
      </c>
      <c r="N13" s="5">
        <v>1018</v>
      </c>
      <c r="O13" s="8">
        <f t="shared" si="0"/>
        <v>9484</v>
      </c>
      <c r="P13" s="9">
        <f t="shared" si="1"/>
        <v>790.33333333333337</v>
      </c>
      <c r="Q13" s="5" t="s">
        <v>15</v>
      </c>
    </row>
    <row r="14" spans="1:17">
      <c r="A14" s="5">
        <v>12</v>
      </c>
      <c r="B14" s="5" t="s">
        <v>16</v>
      </c>
      <c r="C14" s="5">
        <v>643</v>
      </c>
      <c r="D14" s="5">
        <v>536</v>
      </c>
      <c r="E14" s="5">
        <v>707</v>
      </c>
      <c r="F14" s="5">
        <v>544</v>
      </c>
      <c r="G14" s="5">
        <v>672</v>
      </c>
      <c r="H14" s="5">
        <v>603</v>
      </c>
      <c r="I14" s="5">
        <v>694</v>
      </c>
      <c r="J14" s="5">
        <v>679</v>
      </c>
      <c r="K14" s="5">
        <v>647</v>
      </c>
      <c r="L14" s="5">
        <v>725</v>
      </c>
      <c r="M14" s="5">
        <v>709</v>
      </c>
      <c r="N14" s="5">
        <v>671</v>
      </c>
      <c r="O14" s="8">
        <f t="shared" si="0"/>
        <v>7830</v>
      </c>
      <c r="P14" s="9">
        <f t="shared" si="1"/>
        <v>652.5</v>
      </c>
      <c r="Q14" s="5" t="s">
        <v>16</v>
      </c>
    </row>
    <row r="15" spans="1:17">
      <c r="A15" s="5">
        <v>13</v>
      </c>
      <c r="B15" s="5" t="s">
        <v>17</v>
      </c>
      <c r="C15" s="5">
        <v>597</v>
      </c>
      <c r="D15" s="5">
        <v>533</v>
      </c>
      <c r="E15" s="5">
        <v>498</v>
      </c>
      <c r="F15" s="5">
        <v>321</v>
      </c>
      <c r="G15" s="5">
        <v>506</v>
      </c>
      <c r="H15" s="5">
        <v>523</v>
      </c>
      <c r="I15" s="5">
        <v>119</v>
      </c>
      <c r="J15" s="5">
        <v>521</v>
      </c>
      <c r="K15" s="5">
        <v>593</v>
      </c>
      <c r="L15" s="5">
        <v>638</v>
      </c>
      <c r="M15" s="5">
        <v>642</v>
      </c>
      <c r="N15" s="5">
        <v>623</v>
      </c>
      <c r="O15" s="8">
        <f t="shared" si="0"/>
        <v>6114</v>
      </c>
      <c r="P15" s="9">
        <f t="shared" si="1"/>
        <v>509.5</v>
      </c>
      <c r="Q15" s="5" t="s">
        <v>17</v>
      </c>
    </row>
    <row r="16" spans="1:17">
      <c r="A16" s="5">
        <v>14</v>
      </c>
      <c r="B16" s="5" t="s">
        <v>18</v>
      </c>
      <c r="C16" s="5">
        <v>564</v>
      </c>
      <c r="D16" s="5">
        <v>475</v>
      </c>
      <c r="E16" s="5">
        <v>574</v>
      </c>
      <c r="F16" s="5">
        <v>453</v>
      </c>
      <c r="G16" s="5">
        <v>575</v>
      </c>
      <c r="H16" s="5">
        <v>481</v>
      </c>
      <c r="I16" s="5">
        <v>563</v>
      </c>
      <c r="J16" s="5">
        <v>577</v>
      </c>
      <c r="K16" s="5">
        <v>725</v>
      </c>
      <c r="L16" s="5">
        <v>701</v>
      </c>
      <c r="M16" s="5">
        <v>599</v>
      </c>
      <c r="N16" s="5">
        <v>547</v>
      </c>
      <c r="O16" s="8">
        <f t="shared" si="0"/>
        <v>6834</v>
      </c>
      <c r="P16" s="9">
        <f t="shared" si="1"/>
        <v>569.5</v>
      </c>
      <c r="Q16" s="5" t="s">
        <v>18</v>
      </c>
    </row>
    <row r="17" spans="1:17">
      <c r="A17" s="5">
        <v>15</v>
      </c>
      <c r="B17" s="5" t="s">
        <v>19</v>
      </c>
      <c r="C17" s="5">
        <v>555</v>
      </c>
      <c r="D17" s="5">
        <v>496</v>
      </c>
      <c r="E17" s="5">
        <v>535</v>
      </c>
      <c r="F17" s="5">
        <v>506</v>
      </c>
      <c r="G17" s="5">
        <v>626</v>
      </c>
      <c r="H17" s="5">
        <v>580</v>
      </c>
      <c r="I17" s="5">
        <v>612</v>
      </c>
      <c r="J17" s="5">
        <v>600</v>
      </c>
      <c r="K17" s="5">
        <v>573</v>
      </c>
      <c r="L17" s="5">
        <v>658</v>
      </c>
      <c r="M17" s="5">
        <v>769</v>
      </c>
      <c r="N17" s="5">
        <v>670</v>
      </c>
      <c r="O17" s="8">
        <f t="shared" si="0"/>
        <v>7180</v>
      </c>
      <c r="P17" s="9">
        <f t="shared" si="1"/>
        <v>598.33333333333337</v>
      </c>
      <c r="Q17" s="5" t="s">
        <v>19</v>
      </c>
    </row>
    <row r="18" spans="1:17">
      <c r="A18" s="5">
        <v>16</v>
      </c>
      <c r="B18" s="5" t="s">
        <v>20</v>
      </c>
      <c r="C18" s="5">
        <v>541</v>
      </c>
      <c r="D18" s="5">
        <v>481</v>
      </c>
      <c r="E18" s="5">
        <v>557</v>
      </c>
      <c r="F18" s="5">
        <v>449</v>
      </c>
      <c r="G18" s="5">
        <v>608</v>
      </c>
      <c r="H18" s="5">
        <v>498</v>
      </c>
      <c r="I18" s="5">
        <v>645</v>
      </c>
      <c r="J18" s="5">
        <v>651</v>
      </c>
      <c r="K18" s="5">
        <v>689</v>
      </c>
      <c r="L18" s="5">
        <v>725</v>
      </c>
      <c r="M18" s="5">
        <v>732</v>
      </c>
      <c r="N18" s="5">
        <v>653</v>
      </c>
      <c r="O18" s="8">
        <f t="shared" si="0"/>
        <v>7229</v>
      </c>
      <c r="P18" s="9">
        <f t="shared" si="1"/>
        <v>602.41666666666663</v>
      </c>
      <c r="Q18" s="5" t="s">
        <v>20</v>
      </c>
    </row>
    <row r="19" spans="1:17">
      <c r="A19" s="5">
        <v>17</v>
      </c>
      <c r="B19" s="5" t="s">
        <v>21</v>
      </c>
      <c r="C19" s="5">
        <v>471</v>
      </c>
      <c r="D19" s="5">
        <v>293</v>
      </c>
      <c r="E19" s="5">
        <v>368</v>
      </c>
      <c r="F19" s="5">
        <v>287</v>
      </c>
      <c r="G19" s="5">
        <v>424</v>
      </c>
      <c r="H19" s="5">
        <v>431</v>
      </c>
      <c r="I19" s="5">
        <v>480</v>
      </c>
      <c r="J19" s="5">
        <v>436</v>
      </c>
      <c r="K19" s="5">
        <v>459</v>
      </c>
      <c r="L19" s="5">
        <v>471</v>
      </c>
      <c r="M19" s="5">
        <v>375</v>
      </c>
      <c r="N19" s="5">
        <v>377</v>
      </c>
      <c r="O19" s="8">
        <f t="shared" si="0"/>
        <v>4872</v>
      </c>
      <c r="P19" s="9">
        <f t="shared" si="1"/>
        <v>406</v>
      </c>
      <c r="Q19" s="5" t="s">
        <v>21</v>
      </c>
    </row>
    <row r="20" spans="1:17">
      <c r="A20" s="5">
        <v>18</v>
      </c>
      <c r="B20" s="5" t="s">
        <v>22</v>
      </c>
      <c r="C20" s="5">
        <v>400</v>
      </c>
      <c r="D20" s="5">
        <v>305</v>
      </c>
      <c r="E20" s="5">
        <v>210</v>
      </c>
      <c r="F20" s="5">
        <v>1268</v>
      </c>
      <c r="G20" s="5">
        <v>861</v>
      </c>
      <c r="H20" s="5">
        <v>742</v>
      </c>
      <c r="I20" s="5">
        <v>343</v>
      </c>
      <c r="J20" s="5">
        <v>199</v>
      </c>
      <c r="K20" s="5">
        <v>617</v>
      </c>
      <c r="L20" s="5">
        <v>786</v>
      </c>
      <c r="M20" s="5">
        <v>773</v>
      </c>
      <c r="N20" s="5">
        <v>822</v>
      </c>
      <c r="O20" s="8">
        <f t="shared" si="0"/>
        <v>7326</v>
      </c>
      <c r="P20" s="9">
        <f t="shared" si="1"/>
        <v>610.5</v>
      </c>
      <c r="Q20" s="5" t="s">
        <v>22</v>
      </c>
    </row>
    <row r="21" spans="1:17">
      <c r="A21" s="5">
        <v>19</v>
      </c>
      <c r="B21" s="5" t="s">
        <v>23</v>
      </c>
      <c r="C21" s="5">
        <v>387</v>
      </c>
      <c r="D21" s="5">
        <v>279</v>
      </c>
      <c r="E21" s="5">
        <v>343</v>
      </c>
      <c r="F21" s="5">
        <v>323</v>
      </c>
      <c r="G21" s="5">
        <v>395</v>
      </c>
      <c r="H21" s="5">
        <v>287</v>
      </c>
      <c r="I21" s="5">
        <v>358</v>
      </c>
      <c r="J21" s="5">
        <v>386</v>
      </c>
      <c r="K21" s="5">
        <v>356</v>
      </c>
      <c r="L21" s="5">
        <v>534</v>
      </c>
      <c r="M21" s="5">
        <v>451</v>
      </c>
      <c r="N21" s="5">
        <v>396</v>
      </c>
      <c r="O21" s="8">
        <f t="shared" si="0"/>
        <v>4495</v>
      </c>
      <c r="P21" s="9">
        <f t="shared" si="1"/>
        <v>374.58333333333331</v>
      </c>
      <c r="Q21" s="5" t="s">
        <v>23</v>
      </c>
    </row>
    <row r="22" spans="1:17">
      <c r="A22" s="5">
        <v>20</v>
      </c>
      <c r="B22" s="5" t="s">
        <v>24</v>
      </c>
      <c r="C22" s="5">
        <v>376</v>
      </c>
      <c r="D22" s="5">
        <v>325</v>
      </c>
      <c r="E22" s="5">
        <v>357</v>
      </c>
      <c r="F22" s="5">
        <v>280</v>
      </c>
      <c r="G22" s="5">
        <v>383</v>
      </c>
      <c r="H22" s="5">
        <v>308</v>
      </c>
      <c r="I22" s="5">
        <v>383</v>
      </c>
      <c r="J22" s="5">
        <v>373</v>
      </c>
      <c r="K22" s="5">
        <v>395</v>
      </c>
      <c r="L22" s="5">
        <v>410</v>
      </c>
      <c r="M22" s="5">
        <v>413</v>
      </c>
      <c r="N22" s="5">
        <v>410</v>
      </c>
      <c r="O22" s="8">
        <f t="shared" si="0"/>
        <v>4413</v>
      </c>
      <c r="P22" s="9">
        <f t="shared" si="1"/>
        <v>367.75</v>
      </c>
      <c r="Q22" s="5" t="s">
        <v>24</v>
      </c>
    </row>
    <row r="23" spans="1:17">
      <c r="A23" s="5">
        <v>21</v>
      </c>
      <c r="B23" s="5" t="s">
        <v>25</v>
      </c>
      <c r="C23" s="5">
        <v>339</v>
      </c>
      <c r="D23" s="5">
        <v>215</v>
      </c>
      <c r="E23" s="5">
        <v>213</v>
      </c>
      <c r="F23" s="5">
        <v>164</v>
      </c>
      <c r="G23" s="5">
        <v>184</v>
      </c>
      <c r="H23" s="5">
        <v>107</v>
      </c>
      <c r="I23" s="5">
        <v>177</v>
      </c>
      <c r="J23" s="5">
        <v>232</v>
      </c>
      <c r="K23" s="5">
        <v>155</v>
      </c>
      <c r="L23" s="5">
        <v>254</v>
      </c>
      <c r="M23" s="5">
        <v>449</v>
      </c>
      <c r="N23" s="5">
        <v>236</v>
      </c>
      <c r="O23" s="8">
        <f t="shared" si="0"/>
        <v>2725</v>
      </c>
      <c r="P23" s="9">
        <f t="shared" si="1"/>
        <v>227.08333333333334</v>
      </c>
      <c r="Q23" s="5" t="s">
        <v>25</v>
      </c>
    </row>
    <row r="24" spans="1:17">
      <c r="A24" s="5">
        <v>22</v>
      </c>
      <c r="B24" s="5" t="s">
        <v>26</v>
      </c>
      <c r="C24" s="5">
        <v>251</v>
      </c>
      <c r="D24" s="5">
        <v>215</v>
      </c>
      <c r="E24" s="5">
        <v>287</v>
      </c>
      <c r="F24" s="5">
        <v>241</v>
      </c>
      <c r="G24" s="5">
        <v>316</v>
      </c>
      <c r="H24" s="5">
        <v>245</v>
      </c>
      <c r="I24" s="5">
        <v>275</v>
      </c>
      <c r="J24" s="5">
        <v>249</v>
      </c>
      <c r="K24" s="5">
        <v>328</v>
      </c>
      <c r="L24" s="5">
        <v>322</v>
      </c>
      <c r="M24" s="5">
        <v>295</v>
      </c>
      <c r="N24" s="5">
        <v>249</v>
      </c>
      <c r="O24" s="8">
        <f t="shared" si="0"/>
        <v>3273</v>
      </c>
      <c r="P24" s="9">
        <f t="shared" si="1"/>
        <v>272.75</v>
      </c>
      <c r="Q24" s="5" t="s">
        <v>26</v>
      </c>
    </row>
    <row r="25" spans="1:17">
      <c r="A25" s="5">
        <v>23</v>
      </c>
      <c r="B25" s="5" t="s">
        <v>27</v>
      </c>
      <c r="C25" s="5">
        <v>219</v>
      </c>
      <c r="D25" s="5">
        <v>97</v>
      </c>
      <c r="E25" s="5">
        <v>101</v>
      </c>
      <c r="F25" s="5">
        <v>51</v>
      </c>
      <c r="G25" s="5">
        <v>129</v>
      </c>
      <c r="H25" s="5">
        <v>84</v>
      </c>
      <c r="I25" s="5">
        <v>155</v>
      </c>
      <c r="J25" s="5">
        <v>236</v>
      </c>
      <c r="K25" s="5">
        <v>205</v>
      </c>
      <c r="L25" s="5">
        <v>162</v>
      </c>
      <c r="M25" s="5">
        <v>137</v>
      </c>
      <c r="N25" s="5">
        <v>143</v>
      </c>
      <c r="O25" s="8">
        <f t="shared" si="0"/>
        <v>1719</v>
      </c>
      <c r="P25" s="9">
        <f t="shared" si="1"/>
        <v>143.25</v>
      </c>
      <c r="Q25" s="5" t="s">
        <v>27</v>
      </c>
    </row>
    <row r="26" spans="1:17">
      <c r="A26" s="5">
        <v>24</v>
      </c>
      <c r="B26" s="5" t="s">
        <v>28</v>
      </c>
      <c r="C26" s="5">
        <v>218</v>
      </c>
      <c r="D26" s="5">
        <v>186</v>
      </c>
      <c r="E26" s="5">
        <v>246</v>
      </c>
      <c r="F26" s="5">
        <v>224</v>
      </c>
      <c r="G26" s="5">
        <v>244</v>
      </c>
      <c r="H26" s="5">
        <v>195</v>
      </c>
      <c r="I26" s="5">
        <v>278</v>
      </c>
      <c r="J26" s="5">
        <v>239</v>
      </c>
      <c r="K26" s="5">
        <v>259</v>
      </c>
      <c r="L26" s="5">
        <v>241</v>
      </c>
      <c r="M26" s="5">
        <v>273</v>
      </c>
      <c r="N26" s="5">
        <v>257</v>
      </c>
      <c r="O26" s="8">
        <f t="shared" si="0"/>
        <v>2860</v>
      </c>
      <c r="P26" s="9">
        <f t="shared" si="1"/>
        <v>238.33333333333334</v>
      </c>
      <c r="Q26" s="5" t="s">
        <v>28</v>
      </c>
    </row>
    <row r="27" spans="1:17">
      <c r="A27" s="5">
        <v>25</v>
      </c>
      <c r="B27" s="5" t="s">
        <v>29</v>
      </c>
      <c r="C27" s="5">
        <v>147</v>
      </c>
      <c r="D27" s="5">
        <v>121</v>
      </c>
      <c r="E27" s="5">
        <v>84</v>
      </c>
      <c r="F27" s="5">
        <v>76</v>
      </c>
      <c r="G27" s="5">
        <v>77</v>
      </c>
      <c r="H27" s="5">
        <v>84</v>
      </c>
      <c r="I27" s="5">
        <v>73</v>
      </c>
      <c r="J27" s="5">
        <v>82</v>
      </c>
      <c r="K27" s="5">
        <v>53</v>
      </c>
      <c r="L27" s="5">
        <v>42</v>
      </c>
      <c r="M27" s="5">
        <v>44</v>
      </c>
      <c r="N27" s="5">
        <v>41</v>
      </c>
      <c r="O27" s="8">
        <f t="shared" si="0"/>
        <v>924</v>
      </c>
      <c r="P27" s="9">
        <f t="shared" si="1"/>
        <v>77</v>
      </c>
      <c r="Q27" s="5" t="s">
        <v>29</v>
      </c>
    </row>
    <row r="28" spans="1:17">
      <c r="A28" s="5">
        <v>26</v>
      </c>
      <c r="B28" s="5" t="s">
        <v>30</v>
      </c>
      <c r="C28" s="5">
        <v>93</v>
      </c>
      <c r="D28" s="5">
        <v>85</v>
      </c>
      <c r="E28" s="5">
        <v>93</v>
      </c>
      <c r="F28" s="5">
        <v>52</v>
      </c>
      <c r="G28" s="5">
        <v>85</v>
      </c>
      <c r="H28" s="5">
        <v>28</v>
      </c>
      <c r="I28" s="5">
        <v>31</v>
      </c>
      <c r="J28" s="5">
        <v>59</v>
      </c>
      <c r="K28" s="5">
        <v>53</v>
      </c>
      <c r="L28" s="5">
        <v>78</v>
      </c>
      <c r="M28" s="5">
        <v>72</v>
      </c>
      <c r="N28" s="5">
        <v>80</v>
      </c>
      <c r="O28" s="8">
        <f t="shared" si="0"/>
        <v>809</v>
      </c>
      <c r="P28" s="9">
        <f t="shared" si="1"/>
        <v>67.416666666666671</v>
      </c>
      <c r="Q28" s="5" t="s">
        <v>30</v>
      </c>
    </row>
    <row r="29" spans="1:17">
      <c r="A29" s="5">
        <v>27</v>
      </c>
      <c r="B29" s="5" t="s">
        <v>31</v>
      </c>
      <c r="C29" s="5">
        <v>50</v>
      </c>
      <c r="D29" s="5">
        <v>47</v>
      </c>
      <c r="E29" s="5">
        <v>50</v>
      </c>
      <c r="F29" s="5">
        <v>53</v>
      </c>
      <c r="G29" s="5">
        <v>51</v>
      </c>
      <c r="H29" s="5">
        <v>65</v>
      </c>
      <c r="I29" s="5">
        <v>51</v>
      </c>
      <c r="J29" s="5">
        <v>56</v>
      </c>
      <c r="K29" s="5">
        <v>51</v>
      </c>
      <c r="L29" s="5">
        <v>52</v>
      </c>
      <c r="M29" s="5">
        <v>50</v>
      </c>
      <c r="N29" s="5">
        <v>58</v>
      </c>
      <c r="O29" s="8">
        <f t="shared" si="0"/>
        <v>634</v>
      </c>
      <c r="P29" s="9">
        <f t="shared" si="1"/>
        <v>52.833333333333336</v>
      </c>
      <c r="Q29" s="5" t="s">
        <v>31</v>
      </c>
    </row>
    <row r="30" spans="1:17">
      <c r="A30" s="5">
        <v>28</v>
      </c>
      <c r="B30" s="5" t="s">
        <v>32</v>
      </c>
      <c r="C30" s="5">
        <v>12</v>
      </c>
      <c r="D30" s="5">
        <v>14</v>
      </c>
      <c r="E30" s="5">
        <v>8</v>
      </c>
      <c r="F30" s="5">
        <v>17</v>
      </c>
      <c r="G30" s="5">
        <v>9</v>
      </c>
      <c r="H30" s="5">
        <v>10</v>
      </c>
      <c r="I30" s="5">
        <v>12</v>
      </c>
      <c r="J30" s="5">
        <v>4</v>
      </c>
      <c r="K30" s="5">
        <v>7</v>
      </c>
      <c r="L30" s="5">
        <v>18</v>
      </c>
      <c r="M30" s="5">
        <v>11</v>
      </c>
      <c r="N30" s="5">
        <v>6</v>
      </c>
      <c r="O30" s="8">
        <f t="shared" ref="O30:O67" si="2">SUM(C30:N30)</f>
        <v>128</v>
      </c>
      <c r="P30" s="9">
        <f t="shared" si="1"/>
        <v>10.666666666666666</v>
      </c>
      <c r="Q30" s="5" t="s">
        <v>32</v>
      </c>
    </row>
    <row r="31" spans="1:17">
      <c r="A31" s="5">
        <v>29</v>
      </c>
      <c r="B31" s="5" t="s">
        <v>33</v>
      </c>
      <c r="C31" s="5">
        <v>11</v>
      </c>
      <c r="D31" s="5">
        <v>12</v>
      </c>
      <c r="E31" s="5">
        <v>14</v>
      </c>
      <c r="F31" s="5">
        <v>5</v>
      </c>
      <c r="G31" s="5">
        <v>11</v>
      </c>
      <c r="H31" s="5">
        <v>3</v>
      </c>
      <c r="I31" s="5">
        <v>17</v>
      </c>
      <c r="J31" s="5">
        <v>14</v>
      </c>
      <c r="K31" s="5">
        <v>9</v>
      </c>
      <c r="L31" s="5">
        <v>12</v>
      </c>
      <c r="M31" s="5">
        <v>14</v>
      </c>
      <c r="N31" s="5">
        <v>12</v>
      </c>
      <c r="O31" s="8">
        <f t="shared" si="2"/>
        <v>134</v>
      </c>
      <c r="P31" s="9">
        <f t="shared" si="1"/>
        <v>11.166666666666666</v>
      </c>
      <c r="Q31" s="5" t="s">
        <v>33</v>
      </c>
    </row>
    <row r="32" spans="1:17">
      <c r="A32" s="5">
        <v>30</v>
      </c>
      <c r="B32" s="5" t="s">
        <v>34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106</v>
      </c>
      <c r="N32" s="5">
        <v>118</v>
      </c>
      <c r="O32" s="8">
        <f t="shared" si="2"/>
        <v>224</v>
      </c>
      <c r="P32" s="9">
        <f t="shared" si="1"/>
        <v>112</v>
      </c>
      <c r="Q32" s="5" t="s">
        <v>34</v>
      </c>
    </row>
    <row r="33" spans="1:17">
      <c r="A33" s="5">
        <v>31</v>
      </c>
      <c r="B33" s="5" t="s">
        <v>35</v>
      </c>
      <c r="C33" s="5">
        <v>2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v>1</v>
      </c>
      <c r="O33" s="10">
        <f t="shared" si="2"/>
        <v>3</v>
      </c>
      <c r="P33" s="9">
        <f t="shared" si="1"/>
        <v>1.5</v>
      </c>
      <c r="Q33" s="5" t="s">
        <v>35</v>
      </c>
    </row>
    <row r="34" spans="1:17">
      <c r="A34" s="5">
        <v>32</v>
      </c>
      <c r="B34" s="5" t="s">
        <v>36</v>
      </c>
      <c r="C34" s="6">
        <v>0.1206</v>
      </c>
      <c r="D34" s="6">
        <v>0.1123</v>
      </c>
      <c r="E34" s="6">
        <v>0.12509999999999999</v>
      </c>
      <c r="F34" s="6">
        <v>0.1113</v>
      </c>
      <c r="G34" s="6">
        <v>0.1211</v>
      </c>
      <c r="H34" s="6">
        <v>0.1193</v>
      </c>
      <c r="I34" s="6">
        <v>0.12379999999999999</v>
      </c>
      <c r="J34" s="6">
        <v>0.1215</v>
      </c>
      <c r="K34" s="6">
        <v>0.1051</v>
      </c>
      <c r="L34" s="6">
        <v>0.11119999999999999</v>
      </c>
      <c r="M34" s="6">
        <v>0.107</v>
      </c>
      <c r="N34" s="6">
        <v>0.1066</v>
      </c>
      <c r="O34" s="11">
        <f t="shared" si="2"/>
        <v>1.3849</v>
      </c>
      <c r="P34" s="12">
        <f t="shared" ref="P34:P62" si="3">AVERAGE(C34:N34)</f>
        <v>0.11540833333333333</v>
      </c>
      <c r="Q34" s="5" t="s">
        <v>36</v>
      </c>
    </row>
    <row r="35" spans="1:17">
      <c r="A35" s="5">
        <v>33</v>
      </c>
      <c r="B35" s="5" t="s">
        <v>37</v>
      </c>
      <c r="C35" s="6">
        <v>8.9700000000000002E-2</v>
      </c>
      <c r="D35" s="6">
        <v>8.8800000000000004E-2</v>
      </c>
      <c r="E35" s="6">
        <v>0.10050000000000001</v>
      </c>
      <c r="F35" s="6">
        <v>9.3799999999999994E-2</v>
      </c>
      <c r="G35" s="6">
        <v>8.77E-2</v>
      </c>
      <c r="H35" s="6">
        <v>8.8499999999999995E-2</v>
      </c>
      <c r="I35" s="6">
        <v>9.5000000000000001E-2</v>
      </c>
      <c r="J35" s="6">
        <v>9.3899999999999997E-2</v>
      </c>
      <c r="K35" s="6">
        <v>9.5000000000000001E-2</v>
      </c>
      <c r="L35" s="6">
        <v>9.5500000000000002E-2</v>
      </c>
      <c r="M35" s="6">
        <v>8.8900000000000007E-2</v>
      </c>
      <c r="N35" s="6">
        <v>8.1000000000000003E-2</v>
      </c>
      <c r="O35" s="11">
        <f t="shared" si="2"/>
        <v>1.0983000000000001</v>
      </c>
      <c r="P35" s="12">
        <f t="shared" si="3"/>
        <v>9.1525000000000009E-2</v>
      </c>
      <c r="Q35" s="5" t="s">
        <v>37</v>
      </c>
    </row>
    <row r="36" spans="1:17">
      <c r="A36" s="5">
        <v>34</v>
      </c>
      <c r="B36" s="5" t="s">
        <v>38</v>
      </c>
      <c r="C36" s="6">
        <v>7.8799999999999995E-2</v>
      </c>
      <c r="D36" s="6">
        <v>8.5099999999999995E-2</v>
      </c>
      <c r="E36" s="6">
        <v>8.5999999999999993E-2</v>
      </c>
      <c r="F36" s="6">
        <v>7.2400000000000006E-2</v>
      </c>
      <c r="G36" s="6">
        <v>8.5599999999999996E-2</v>
      </c>
      <c r="H36" s="6">
        <v>9.5600000000000004E-2</v>
      </c>
      <c r="I36" s="6">
        <v>8.9899999999999994E-2</v>
      </c>
      <c r="J36" s="6">
        <v>9.2499999999999999E-2</v>
      </c>
      <c r="K36" s="6">
        <v>9.3600000000000003E-2</v>
      </c>
      <c r="L36" s="6">
        <v>9.3100000000000002E-2</v>
      </c>
      <c r="M36" s="6">
        <v>9.06E-2</v>
      </c>
      <c r="N36" s="6">
        <v>7.85E-2</v>
      </c>
      <c r="O36" s="11">
        <f t="shared" si="2"/>
        <v>1.0416999999999998</v>
      </c>
      <c r="P36" s="12">
        <f t="shared" si="3"/>
        <v>8.6808333333333321E-2</v>
      </c>
      <c r="Q36" s="5" t="s">
        <v>38</v>
      </c>
    </row>
    <row r="37" spans="1:17">
      <c r="A37" s="5">
        <v>35</v>
      </c>
      <c r="B37" s="5" t="s">
        <v>39</v>
      </c>
      <c r="C37" s="6">
        <v>7.7100000000000002E-2</v>
      </c>
      <c r="D37" s="6">
        <v>8.7999999999999995E-2</v>
      </c>
      <c r="E37" s="6">
        <v>8.5900000000000004E-2</v>
      </c>
      <c r="F37" s="6">
        <v>7.6899999999999996E-2</v>
      </c>
      <c r="G37" s="6">
        <v>8.2600000000000007E-2</v>
      </c>
      <c r="H37" s="6">
        <v>8.09E-2</v>
      </c>
      <c r="I37" s="6">
        <v>8.9300000000000004E-2</v>
      </c>
      <c r="J37" s="6">
        <v>8.2299999999999998E-2</v>
      </c>
      <c r="K37" s="6">
        <v>8.8599999999999998E-2</v>
      </c>
      <c r="L37" s="6">
        <v>8.5199999999999998E-2</v>
      </c>
      <c r="M37" s="6">
        <v>8.9800000000000005E-2</v>
      </c>
      <c r="N37" s="6">
        <v>8.7900000000000006E-2</v>
      </c>
      <c r="O37" s="11">
        <f t="shared" si="2"/>
        <v>1.0145</v>
      </c>
      <c r="P37" s="12">
        <f t="shared" si="3"/>
        <v>8.4541666666666668E-2</v>
      </c>
      <c r="Q37" s="5" t="s">
        <v>39</v>
      </c>
    </row>
    <row r="38" spans="1:17">
      <c r="A38" s="5">
        <v>36</v>
      </c>
      <c r="B38" s="5" t="s">
        <v>40</v>
      </c>
      <c r="C38" s="6">
        <v>7.0999999999999994E-2</v>
      </c>
      <c r="D38" s="6">
        <v>6.6500000000000004E-2</v>
      </c>
      <c r="E38" s="6">
        <v>6.9199999999999998E-2</v>
      </c>
      <c r="F38" s="6">
        <v>6.2700000000000006E-2</v>
      </c>
      <c r="G38" s="6">
        <v>6.8599999999999994E-2</v>
      </c>
      <c r="H38" s="6">
        <v>6.8900000000000003E-2</v>
      </c>
      <c r="I38" s="6">
        <v>7.0900000000000005E-2</v>
      </c>
      <c r="J38" s="6">
        <v>7.1900000000000006E-2</v>
      </c>
      <c r="K38" s="6">
        <v>6.1699999999999998E-2</v>
      </c>
      <c r="L38" s="6">
        <v>6.7699999999999996E-2</v>
      </c>
      <c r="M38" s="6">
        <v>6.4500000000000002E-2</v>
      </c>
      <c r="N38" s="6">
        <v>6.6400000000000001E-2</v>
      </c>
      <c r="O38" s="11">
        <f t="shared" si="2"/>
        <v>0.80999999999999994</v>
      </c>
      <c r="P38" s="12">
        <f t="shared" si="3"/>
        <v>6.7499999999999991E-2</v>
      </c>
      <c r="Q38" s="5" t="s">
        <v>40</v>
      </c>
    </row>
    <row r="39" spans="1:17">
      <c r="A39" s="5">
        <v>37</v>
      </c>
      <c r="B39" s="5" t="s">
        <v>41</v>
      </c>
      <c r="C39" s="6">
        <v>6.8400000000000002E-2</v>
      </c>
      <c r="D39" s="6">
        <v>7.1599999999999997E-2</v>
      </c>
      <c r="E39" s="6">
        <v>7.4300000000000005E-2</v>
      </c>
      <c r="F39" s="6">
        <v>7.7899999999999997E-2</v>
      </c>
      <c r="G39" s="6">
        <v>6.6199999999999995E-2</v>
      </c>
      <c r="H39" s="6">
        <v>7.9899999999999999E-2</v>
      </c>
      <c r="I39" s="6">
        <v>8.0199999999999994E-2</v>
      </c>
      <c r="J39" s="6">
        <v>8.4000000000000005E-2</v>
      </c>
      <c r="K39" s="6">
        <v>8.1199999999999994E-2</v>
      </c>
      <c r="L39" s="6">
        <v>7.4700000000000003E-2</v>
      </c>
      <c r="M39" s="6">
        <v>7.6899999999999996E-2</v>
      </c>
      <c r="N39" s="6">
        <v>8.5900000000000004E-2</v>
      </c>
      <c r="O39" s="11">
        <f t="shared" si="2"/>
        <v>0.92119999999999991</v>
      </c>
      <c r="P39" s="12">
        <f t="shared" si="3"/>
        <v>7.6766666666666664E-2</v>
      </c>
      <c r="Q39" s="5" t="s">
        <v>41</v>
      </c>
    </row>
    <row r="40" spans="1:17">
      <c r="A40" s="5">
        <v>38</v>
      </c>
      <c r="B40" s="5" t="s">
        <v>42</v>
      </c>
      <c r="C40" s="6">
        <v>5.7099999999999998E-2</v>
      </c>
      <c r="D40" s="6">
        <v>6.2300000000000001E-2</v>
      </c>
      <c r="E40" s="6">
        <v>6.6299999999999998E-2</v>
      </c>
      <c r="F40" s="6">
        <v>6.1199999999999997E-2</v>
      </c>
      <c r="G40" s="6">
        <v>6.6500000000000004E-2</v>
      </c>
      <c r="H40" s="6">
        <v>6.5199999999999994E-2</v>
      </c>
      <c r="I40" s="6">
        <v>6.9900000000000004E-2</v>
      </c>
      <c r="J40" s="6">
        <v>7.17E-2</v>
      </c>
      <c r="K40" s="6">
        <v>6.5299999999999997E-2</v>
      </c>
      <c r="L40" s="6">
        <v>6.3500000000000001E-2</v>
      </c>
      <c r="M40" s="6">
        <v>6.4600000000000005E-2</v>
      </c>
      <c r="N40" s="6">
        <v>6.5799999999999997E-2</v>
      </c>
      <c r="O40" s="11">
        <f t="shared" si="2"/>
        <v>0.77939999999999998</v>
      </c>
      <c r="P40" s="12">
        <f t="shared" si="3"/>
        <v>6.4949999999999994E-2</v>
      </c>
      <c r="Q40" s="5" t="s">
        <v>42</v>
      </c>
    </row>
    <row r="41" spans="1:17">
      <c r="A41" s="5">
        <v>39</v>
      </c>
      <c r="B41" s="5" t="s">
        <v>43</v>
      </c>
      <c r="C41" s="6">
        <v>5.1799999999999999E-2</v>
      </c>
      <c r="D41" s="6">
        <v>5.0299999999999997E-2</v>
      </c>
      <c r="E41" s="6">
        <v>5.16E-2</v>
      </c>
      <c r="F41" s="6">
        <v>3.9300000000000002E-2</v>
      </c>
      <c r="G41" s="6">
        <v>5.2299999999999999E-2</v>
      </c>
      <c r="H41" s="6">
        <v>4.48E-2</v>
      </c>
      <c r="I41" s="6">
        <v>5.2400000000000002E-2</v>
      </c>
      <c r="J41" s="6">
        <v>4.7E-2</v>
      </c>
      <c r="K41" s="6">
        <v>4.5900000000000003E-2</v>
      </c>
      <c r="L41" s="6">
        <v>4.7399999999999998E-2</v>
      </c>
      <c r="M41" s="6">
        <v>4.82E-2</v>
      </c>
      <c r="N41" s="6">
        <v>5.8900000000000001E-2</v>
      </c>
      <c r="O41" s="11">
        <f t="shared" si="2"/>
        <v>0.58989999999999998</v>
      </c>
      <c r="P41" s="12">
        <f t="shared" si="3"/>
        <v>4.9158333333333332E-2</v>
      </c>
      <c r="Q41" s="5" t="s">
        <v>43</v>
      </c>
    </row>
    <row r="42" spans="1:17">
      <c r="A42" s="5">
        <v>40</v>
      </c>
      <c r="B42" s="5" t="s">
        <v>44</v>
      </c>
      <c r="C42" s="6">
        <v>4.2200000000000001E-2</v>
      </c>
      <c r="D42" s="6">
        <v>4.2599999999999999E-2</v>
      </c>
      <c r="E42" s="6">
        <v>4.5999999999999999E-2</v>
      </c>
      <c r="F42" s="6">
        <v>4.1399999999999999E-2</v>
      </c>
      <c r="G42" s="6">
        <v>4.0300000000000002E-2</v>
      </c>
      <c r="H42" s="6">
        <v>4.0800000000000003E-2</v>
      </c>
      <c r="I42" s="6">
        <v>4.3299999999999998E-2</v>
      </c>
      <c r="J42" s="6">
        <v>4.07E-2</v>
      </c>
      <c r="K42" s="6">
        <v>3.8100000000000002E-2</v>
      </c>
      <c r="L42" s="6">
        <v>3.8399999999999997E-2</v>
      </c>
      <c r="M42" s="6">
        <v>3.7900000000000003E-2</v>
      </c>
      <c r="N42" s="6">
        <v>3.8800000000000001E-2</v>
      </c>
      <c r="O42" s="11">
        <f t="shared" si="2"/>
        <v>0.49049999999999999</v>
      </c>
      <c r="P42" s="12">
        <f t="shared" si="3"/>
        <v>4.0875000000000002E-2</v>
      </c>
      <c r="Q42" s="5" t="s">
        <v>44</v>
      </c>
    </row>
    <row r="43" spans="1:17">
      <c r="A43" s="5">
        <v>41</v>
      </c>
      <c r="B43" s="5" t="s">
        <v>45</v>
      </c>
      <c r="C43" s="6">
        <v>3.9199999999999999E-2</v>
      </c>
      <c r="D43" s="6">
        <v>4.24E-2</v>
      </c>
      <c r="E43" s="6">
        <v>3.2399999999999998E-2</v>
      </c>
      <c r="F43" s="6">
        <v>2.4400000000000002E-2</v>
      </c>
      <c r="G43" s="6">
        <v>3.04E-2</v>
      </c>
      <c r="H43" s="6">
        <v>3.5400000000000001E-2</v>
      </c>
      <c r="I43" s="6">
        <v>7.4000000000000003E-3</v>
      </c>
      <c r="J43" s="6">
        <v>3.1199999999999999E-2</v>
      </c>
      <c r="K43" s="6">
        <v>3.49E-2</v>
      </c>
      <c r="L43" s="6">
        <v>3.3799999999999997E-2</v>
      </c>
      <c r="M43" s="6">
        <v>3.4299999999999997E-2</v>
      </c>
      <c r="N43" s="6">
        <v>3.5999999999999997E-2</v>
      </c>
      <c r="O43" s="11">
        <f t="shared" si="2"/>
        <v>0.38179999999999997</v>
      </c>
      <c r="P43" s="12">
        <f t="shared" si="3"/>
        <v>3.1816666666666667E-2</v>
      </c>
      <c r="Q43" s="5" t="s">
        <v>45</v>
      </c>
    </row>
    <row r="44" spans="1:17">
      <c r="A44" s="5">
        <v>42</v>
      </c>
      <c r="B44" s="5" t="s">
        <v>46</v>
      </c>
      <c r="C44" s="6">
        <v>3.6999999999999998E-2</v>
      </c>
      <c r="D44" s="6">
        <v>3.78E-2</v>
      </c>
      <c r="E44" s="6">
        <v>3.73E-2</v>
      </c>
      <c r="F44" s="6">
        <v>3.4500000000000003E-2</v>
      </c>
      <c r="G44" s="6">
        <v>3.4500000000000003E-2</v>
      </c>
      <c r="H44" s="6">
        <v>3.2500000000000001E-2</v>
      </c>
      <c r="I44" s="6">
        <v>3.5099999999999999E-2</v>
      </c>
      <c r="J44" s="6">
        <v>3.4599999999999999E-2</v>
      </c>
      <c r="K44" s="6">
        <v>4.2700000000000002E-2</v>
      </c>
      <c r="L44" s="6">
        <v>3.7100000000000001E-2</v>
      </c>
      <c r="M44" s="6">
        <v>3.2000000000000001E-2</v>
      </c>
      <c r="N44" s="6">
        <v>3.1600000000000003E-2</v>
      </c>
      <c r="O44" s="11">
        <f t="shared" si="2"/>
        <v>0.42670000000000002</v>
      </c>
      <c r="P44" s="12">
        <f t="shared" si="3"/>
        <v>3.5558333333333338E-2</v>
      </c>
      <c r="Q44" s="5" t="s">
        <v>46</v>
      </c>
    </row>
    <row r="45" spans="1:17">
      <c r="A45" s="5">
        <v>43</v>
      </c>
      <c r="B45" s="5" t="s">
        <v>47</v>
      </c>
      <c r="C45" s="6">
        <v>3.6400000000000002E-2</v>
      </c>
      <c r="D45" s="6">
        <v>3.95E-2</v>
      </c>
      <c r="E45" s="6">
        <v>3.4799999999999998E-2</v>
      </c>
      <c r="F45" s="6">
        <v>3.85E-2</v>
      </c>
      <c r="G45" s="6">
        <v>3.7600000000000001E-2</v>
      </c>
      <c r="H45" s="6">
        <v>3.9199999999999999E-2</v>
      </c>
      <c r="I45" s="6">
        <v>3.8199999999999998E-2</v>
      </c>
      <c r="J45" s="6">
        <v>3.5999999999999997E-2</v>
      </c>
      <c r="K45" s="6">
        <v>3.3700000000000001E-2</v>
      </c>
      <c r="L45" s="6">
        <v>3.4799999999999998E-2</v>
      </c>
      <c r="M45" s="6">
        <v>4.1099999999999998E-2</v>
      </c>
      <c r="N45" s="6">
        <v>3.8699999999999998E-2</v>
      </c>
      <c r="O45" s="11">
        <f t="shared" si="2"/>
        <v>0.44849999999999995</v>
      </c>
      <c r="P45" s="12">
        <f t="shared" si="3"/>
        <v>3.7374999999999999E-2</v>
      </c>
      <c r="Q45" s="5" t="s">
        <v>47</v>
      </c>
    </row>
    <row r="46" spans="1:17">
      <c r="A46" s="5">
        <v>44</v>
      </c>
      <c r="B46" s="5" t="s">
        <v>48</v>
      </c>
      <c r="C46" s="6">
        <v>3.5499999999999997E-2</v>
      </c>
      <c r="D46" s="6">
        <v>3.8300000000000001E-2</v>
      </c>
      <c r="E46" s="6">
        <v>3.6200000000000003E-2</v>
      </c>
      <c r="F46" s="6">
        <v>3.4200000000000001E-2</v>
      </c>
      <c r="G46" s="6">
        <v>3.6499999999999998E-2</v>
      </c>
      <c r="H46" s="6">
        <v>3.3700000000000001E-2</v>
      </c>
      <c r="I46" s="6">
        <v>4.02E-2</v>
      </c>
      <c r="J46" s="6">
        <v>3.9E-2</v>
      </c>
      <c r="K46" s="6">
        <v>4.0599999999999997E-2</v>
      </c>
      <c r="L46" s="6">
        <v>3.8399999999999997E-2</v>
      </c>
      <c r="M46" s="6">
        <v>3.9100000000000003E-2</v>
      </c>
      <c r="N46" s="6">
        <v>3.78E-2</v>
      </c>
      <c r="O46" s="11">
        <f t="shared" si="2"/>
        <v>0.44950000000000007</v>
      </c>
      <c r="P46" s="12">
        <f t="shared" si="3"/>
        <v>3.7458333333333337E-2</v>
      </c>
      <c r="Q46" s="5" t="s">
        <v>48</v>
      </c>
    </row>
    <row r="47" spans="1:17">
      <c r="A47" s="5">
        <v>45</v>
      </c>
      <c r="B47" s="5" t="s">
        <v>49</v>
      </c>
      <c r="C47" s="6">
        <v>3.09E-2</v>
      </c>
      <c r="D47" s="6">
        <v>2.3300000000000001E-2</v>
      </c>
      <c r="E47" s="6">
        <v>2.3900000000000001E-2</v>
      </c>
      <c r="F47" s="6">
        <v>2.1899999999999999E-2</v>
      </c>
      <c r="G47" s="6">
        <v>2.5399999999999999E-2</v>
      </c>
      <c r="H47" s="6">
        <v>2.92E-2</v>
      </c>
      <c r="I47" s="6">
        <v>0.03</v>
      </c>
      <c r="J47" s="6">
        <v>2.6100000000000002E-2</v>
      </c>
      <c r="K47" s="6">
        <v>2.7E-2</v>
      </c>
      <c r="L47" s="6">
        <v>2.4899999999999999E-2</v>
      </c>
      <c r="M47" s="6">
        <v>0.02</v>
      </c>
      <c r="N47" s="6">
        <v>2.18E-2</v>
      </c>
      <c r="O47" s="11">
        <f t="shared" si="2"/>
        <v>0.3044</v>
      </c>
      <c r="P47" s="12">
        <f t="shared" si="3"/>
        <v>2.5366666666666666E-2</v>
      </c>
      <c r="Q47" s="5" t="s">
        <v>49</v>
      </c>
    </row>
    <row r="48" spans="1:17">
      <c r="A48" s="5">
        <v>46</v>
      </c>
      <c r="B48" s="5" t="s">
        <v>50</v>
      </c>
      <c r="C48" s="6">
        <v>2.6200000000000001E-2</v>
      </c>
      <c r="D48" s="6">
        <v>2.4299999999999999E-2</v>
      </c>
      <c r="E48" s="6">
        <v>1.37E-2</v>
      </c>
      <c r="F48" s="6">
        <v>9.6500000000000002E-2</v>
      </c>
      <c r="G48" s="6">
        <v>5.1700000000000003E-2</v>
      </c>
      <c r="H48" s="6">
        <v>5.0200000000000002E-2</v>
      </c>
      <c r="I48" s="6">
        <v>2.1399999999999999E-2</v>
      </c>
      <c r="J48" s="6">
        <v>1.1900000000000001E-2</v>
      </c>
      <c r="K48" s="6">
        <v>3.6299999999999999E-2</v>
      </c>
      <c r="L48" s="6">
        <v>4.1599999999999998E-2</v>
      </c>
      <c r="M48" s="6">
        <v>4.1300000000000003E-2</v>
      </c>
      <c r="N48" s="6">
        <v>4.7500000000000001E-2</v>
      </c>
      <c r="O48" s="11">
        <f t="shared" si="2"/>
        <v>0.46260000000000001</v>
      </c>
      <c r="P48" s="12">
        <f t="shared" si="3"/>
        <v>3.8550000000000001E-2</v>
      </c>
      <c r="Q48" s="5" t="s">
        <v>50</v>
      </c>
    </row>
    <row r="49" spans="1:17">
      <c r="A49" s="5">
        <v>47</v>
      </c>
      <c r="B49" s="5" t="s">
        <v>51</v>
      </c>
      <c r="C49" s="6">
        <v>2.5399999999999999E-2</v>
      </c>
      <c r="D49" s="6">
        <v>2.2200000000000001E-2</v>
      </c>
      <c r="E49" s="6">
        <v>2.23E-2</v>
      </c>
      <c r="F49" s="6">
        <v>2.46E-2</v>
      </c>
      <c r="G49" s="6">
        <v>2.3699999999999999E-2</v>
      </c>
      <c r="H49" s="6">
        <v>1.9400000000000001E-2</v>
      </c>
      <c r="I49" s="6">
        <v>2.23E-2</v>
      </c>
      <c r="J49" s="6">
        <v>2.3099999999999999E-2</v>
      </c>
      <c r="K49" s="6">
        <v>2.1000000000000001E-2</v>
      </c>
      <c r="L49" s="6">
        <v>2.8299999999999999E-2</v>
      </c>
      <c r="M49" s="6">
        <v>2.41E-2</v>
      </c>
      <c r="N49" s="6">
        <v>2.29E-2</v>
      </c>
      <c r="O49" s="11">
        <f t="shared" si="2"/>
        <v>0.27929999999999994</v>
      </c>
      <c r="P49" s="12">
        <f t="shared" si="3"/>
        <v>2.3274999999999994E-2</v>
      </c>
      <c r="Q49" s="5" t="s">
        <v>51</v>
      </c>
    </row>
    <row r="50" spans="1:17">
      <c r="A50" s="5">
        <v>48</v>
      </c>
      <c r="B50" s="5" t="s">
        <v>52</v>
      </c>
      <c r="C50" s="6">
        <v>2.47E-2</v>
      </c>
      <c r="D50" s="6">
        <v>2.5899999999999999E-2</v>
      </c>
      <c r="E50" s="6">
        <v>2.3199999999999998E-2</v>
      </c>
      <c r="F50" s="6">
        <v>2.1299999999999999E-2</v>
      </c>
      <c r="G50" s="6">
        <v>2.3E-2</v>
      </c>
      <c r="H50" s="6">
        <v>2.0799999999999999E-2</v>
      </c>
      <c r="I50" s="6">
        <v>2.3900000000000001E-2</v>
      </c>
      <c r="J50" s="6">
        <v>2.24E-2</v>
      </c>
      <c r="K50" s="6">
        <v>2.3300000000000001E-2</v>
      </c>
      <c r="L50" s="6">
        <v>2.1700000000000001E-2</v>
      </c>
      <c r="M50" s="6">
        <v>2.2100000000000002E-2</v>
      </c>
      <c r="N50" s="6">
        <v>2.3699999999999999E-2</v>
      </c>
      <c r="O50" s="11">
        <f t="shared" si="2"/>
        <v>0.27600000000000002</v>
      </c>
      <c r="P50" s="12">
        <f t="shared" si="3"/>
        <v>2.3000000000000003E-2</v>
      </c>
      <c r="Q50" s="5" t="s">
        <v>52</v>
      </c>
    </row>
    <row r="51" spans="1:17">
      <c r="A51" s="5">
        <v>49</v>
      </c>
      <c r="B51" s="5" t="s">
        <v>53</v>
      </c>
      <c r="C51" s="6">
        <v>2.2200000000000001E-2</v>
      </c>
      <c r="D51" s="6">
        <v>1.7100000000000001E-2</v>
      </c>
      <c r="E51" s="6">
        <v>1.3899999999999999E-2</v>
      </c>
      <c r="F51" s="6">
        <v>1.2500000000000001E-2</v>
      </c>
      <c r="G51" s="6">
        <v>1.0999999999999999E-2</v>
      </c>
      <c r="H51" s="6">
        <v>7.1999999999999998E-3</v>
      </c>
      <c r="I51" s="6">
        <v>1.0999999999999999E-2</v>
      </c>
      <c r="J51" s="6">
        <v>1.3899999999999999E-2</v>
      </c>
      <c r="K51" s="6">
        <v>9.1000000000000004E-3</v>
      </c>
      <c r="L51" s="6">
        <v>1.35E-2</v>
      </c>
      <c r="M51" s="6">
        <v>2.4E-2</v>
      </c>
      <c r="N51" s="6">
        <v>1.3599999999999999E-2</v>
      </c>
      <c r="O51" s="11">
        <f t="shared" si="2"/>
        <v>0.16899999999999998</v>
      </c>
      <c r="P51" s="12">
        <f t="shared" si="3"/>
        <v>1.4083333333333331E-2</v>
      </c>
      <c r="Q51" s="5" t="s">
        <v>53</v>
      </c>
    </row>
    <row r="52" spans="1:17">
      <c r="A52" s="5">
        <v>50</v>
      </c>
      <c r="B52" s="5" t="s">
        <v>54</v>
      </c>
      <c r="C52" s="6">
        <v>1.6500000000000001E-2</v>
      </c>
      <c r="D52" s="6">
        <v>1.7100000000000001E-2</v>
      </c>
      <c r="E52" s="6">
        <v>1.8700000000000001E-2</v>
      </c>
      <c r="F52" s="6">
        <v>1.83E-2</v>
      </c>
      <c r="G52" s="6">
        <v>1.9E-2</v>
      </c>
      <c r="H52" s="6">
        <v>1.66E-2</v>
      </c>
      <c r="I52" s="6">
        <v>1.72E-2</v>
      </c>
      <c r="J52" s="6">
        <v>1.49E-2</v>
      </c>
      <c r="K52" s="6">
        <v>1.9300000000000001E-2</v>
      </c>
      <c r="L52" s="6">
        <v>1.7100000000000001E-2</v>
      </c>
      <c r="M52" s="6">
        <v>1.5800000000000002E-2</v>
      </c>
      <c r="N52" s="6">
        <v>1.44E-2</v>
      </c>
      <c r="O52" s="11">
        <f t="shared" si="2"/>
        <v>0.20490000000000003</v>
      </c>
      <c r="P52" s="12">
        <f t="shared" si="3"/>
        <v>1.7075000000000003E-2</v>
      </c>
      <c r="Q52" s="5" t="s">
        <v>54</v>
      </c>
    </row>
    <row r="53" spans="1:17">
      <c r="A53" s="5">
        <v>51</v>
      </c>
      <c r="B53" s="5" t="s">
        <v>55</v>
      </c>
      <c r="C53" s="6">
        <v>1.44E-2</v>
      </c>
      <c r="D53" s="6">
        <v>7.7000000000000002E-3</v>
      </c>
      <c r="E53" s="6">
        <v>6.6E-3</v>
      </c>
      <c r="F53" s="6">
        <v>3.8999999999999998E-3</v>
      </c>
      <c r="G53" s="6">
        <v>7.7000000000000002E-3</v>
      </c>
      <c r="H53" s="6">
        <v>5.7000000000000002E-3</v>
      </c>
      <c r="I53" s="6">
        <v>9.7000000000000003E-3</v>
      </c>
      <c r="J53" s="6">
        <v>1.41E-2</v>
      </c>
      <c r="K53" s="6">
        <v>1.21E-2</v>
      </c>
      <c r="L53" s="6">
        <v>8.6E-3</v>
      </c>
      <c r="M53" s="6">
        <v>7.3000000000000001E-3</v>
      </c>
      <c r="N53" s="6">
        <v>8.3000000000000001E-3</v>
      </c>
      <c r="O53" s="11">
        <f t="shared" si="2"/>
        <v>0.1061</v>
      </c>
      <c r="P53" s="12">
        <f t="shared" si="3"/>
        <v>8.8416666666666661E-3</v>
      </c>
      <c r="Q53" s="5" t="s">
        <v>55</v>
      </c>
    </row>
    <row r="54" spans="1:17">
      <c r="A54" s="5">
        <v>52</v>
      </c>
      <c r="B54" s="5" t="s">
        <v>56</v>
      </c>
      <c r="C54" s="6">
        <v>1.43E-2</v>
      </c>
      <c r="D54" s="6">
        <v>1.4800000000000001E-2</v>
      </c>
      <c r="E54" s="6">
        <v>1.6E-2</v>
      </c>
      <c r="F54" s="6">
        <v>1.7100000000000001E-2</v>
      </c>
      <c r="G54" s="6">
        <v>1.46E-2</v>
      </c>
      <c r="H54" s="6">
        <v>1.32E-2</v>
      </c>
      <c r="I54" s="6">
        <v>1.7299999999999999E-2</v>
      </c>
      <c r="J54" s="6">
        <v>1.43E-2</v>
      </c>
      <c r="K54" s="6">
        <v>1.5299999999999999E-2</v>
      </c>
      <c r="L54" s="6">
        <v>1.2800000000000001E-2</v>
      </c>
      <c r="M54" s="6">
        <v>1.46E-2</v>
      </c>
      <c r="N54" s="6">
        <v>1.49E-2</v>
      </c>
      <c r="O54" s="11">
        <f t="shared" si="2"/>
        <v>0.17920000000000003</v>
      </c>
      <c r="P54" s="12">
        <f t="shared" si="3"/>
        <v>1.4933333333333335E-2</v>
      </c>
      <c r="Q54" s="5" t="s">
        <v>56</v>
      </c>
    </row>
    <row r="55" spans="1:17">
      <c r="A55" s="5">
        <v>53</v>
      </c>
      <c r="B55" s="5" t="s">
        <v>57</v>
      </c>
      <c r="C55" s="6">
        <v>9.5999999999999992E-3</v>
      </c>
      <c r="D55" s="6">
        <v>9.5999999999999992E-3</v>
      </c>
      <c r="E55" s="6">
        <v>5.4999999999999997E-3</v>
      </c>
      <c r="F55" s="6">
        <v>5.7999999999999996E-3</v>
      </c>
      <c r="G55" s="6">
        <v>4.5999999999999999E-3</v>
      </c>
      <c r="H55" s="6">
        <v>5.7000000000000002E-3</v>
      </c>
      <c r="I55" s="6">
        <v>4.5999999999999999E-3</v>
      </c>
      <c r="J55" s="6">
        <v>4.8999999999999998E-3</v>
      </c>
      <c r="K55" s="6">
        <v>3.0999999999999999E-3</v>
      </c>
      <c r="L55" s="6">
        <v>2.2000000000000001E-3</v>
      </c>
      <c r="M55" s="6">
        <v>2.3999999999999998E-3</v>
      </c>
      <c r="N55" s="6">
        <v>2.3999999999999998E-3</v>
      </c>
      <c r="O55" s="11">
        <f t="shared" si="2"/>
        <v>6.0400000000000002E-2</v>
      </c>
      <c r="P55" s="12">
        <f t="shared" si="3"/>
        <v>5.0333333333333332E-3</v>
      </c>
      <c r="Q55" s="5" t="s">
        <v>57</v>
      </c>
    </row>
    <row r="56" spans="1:17">
      <c r="A56" s="5">
        <v>54</v>
      </c>
      <c r="B56" s="5" t="s">
        <v>58</v>
      </c>
      <c r="C56" s="6">
        <v>6.1000000000000004E-3</v>
      </c>
      <c r="D56" s="6">
        <v>6.7999999999999996E-3</v>
      </c>
      <c r="E56" s="6">
        <v>6.1000000000000004E-3</v>
      </c>
      <c r="F56" s="6">
        <v>4.0000000000000001E-3</v>
      </c>
      <c r="G56" s="6">
        <v>5.1000000000000004E-3</v>
      </c>
      <c r="H56" s="6">
        <v>1.9E-3</v>
      </c>
      <c r="I56" s="6">
        <v>1.9E-3</v>
      </c>
      <c r="J56" s="6">
        <v>3.5000000000000001E-3</v>
      </c>
      <c r="K56" s="6">
        <v>3.0999999999999999E-3</v>
      </c>
      <c r="L56" s="6">
        <v>4.1000000000000003E-3</v>
      </c>
      <c r="M56" s="6">
        <v>3.8E-3</v>
      </c>
      <c r="N56" s="6">
        <v>4.5999999999999999E-3</v>
      </c>
      <c r="O56" s="11">
        <f t="shared" si="2"/>
        <v>5.0999999999999997E-2</v>
      </c>
      <c r="P56" s="12">
        <f t="shared" si="3"/>
        <v>4.2499999999999994E-3</v>
      </c>
      <c r="Q56" s="5" t="s">
        <v>58</v>
      </c>
    </row>
    <row r="57" spans="1:17">
      <c r="A57" s="5">
        <v>55</v>
      </c>
      <c r="B57" s="5" t="s">
        <v>59</v>
      </c>
      <c r="C57" s="6">
        <v>3.3E-3</v>
      </c>
      <c r="D57" s="6">
        <v>3.7000000000000002E-3</v>
      </c>
      <c r="E57" s="6">
        <v>3.2000000000000002E-3</v>
      </c>
      <c r="F57" s="6">
        <v>4.0000000000000001E-3</v>
      </c>
      <c r="G57" s="6">
        <v>3.0999999999999999E-3</v>
      </c>
      <c r="H57" s="6">
        <v>4.4000000000000003E-3</v>
      </c>
      <c r="I57" s="6">
        <v>3.2000000000000002E-3</v>
      </c>
      <c r="J57" s="6">
        <v>3.3999999999999998E-3</v>
      </c>
      <c r="K57" s="6">
        <v>3.0000000000000001E-3</v>
      </c>
      <c r="L57" s="6">
        <v>2.8E-3</v>
      </c>
      <c r="M57" s="6">
        <v>2.7000000000000001E-3</v>
      </c>
      <c r="N57" s="6">
        <v>3.3999999999999998E-3</v>
      </c>
      <c r="O57" s="11">
        <f t="shared" si="2"/>
        <v>4.02E-2</v>
      </c>
      <c r="P57" s="12">
        <f t="shared" si="3"/>
        <v>3.3500000000000001E-3</v>
      </c>
      <c r="Q57" s="5" t="s">
        <v>59</v>
      </c>
    </row>
    <row r="58" spans="1:17">
      <c r="A58" s="5">
        <v>56</v>
      </c>
      <c r="B58" s="5" t="s">
        <v>60</v>
      </c>
      <c r="C58" s="6">
        <v>8.0000000000000004E-4</v>
      </c>
      <c r="D58" s="6">
        <v>1.1000000000000001E-3</v>
      </c>
      <c r="E58" s="6">
        <v>5.0000000000000001E-4</v>
      </c>
      <c r="F58" s="6">
        <v>1.23E-3</v>
      </c>
      <c r="G58" s="6">
        <v>5.0000000000000001E-4</v>
      </c>
      <c r="H58" s="6">
        <v>6.9999999999999999E-4</v>
      </c>
      <c r="I58" s="6">
        <v>6.9999999999999999E-4</v>
      </c>
      <c r="J58" s="6">
        <v>2.0000000000000001E-4</v>
      </c>
      <c r="K58" s="6">
        <v>4.0000000000000002E-4</v>
      </c>
      <c r="L58" s="6">
        <v>1E-3</v>
      </c>
      <c r="M58" s="6">
        <v>5.9999999999999995E-4</v>
      </c>
      <c r="N58" s="6">
        <v>2.9999999999999997E-4</v>
      </c>
      <c r="O58" s="11">
        <f t="shared" si="2"/>
        <v>8.0300000000000007E-3</v>
      </c>
      <c r="P58" s="12">
        <f t="shared" si="3"/>
        <v>6.6916666666666676E-4</v>
      </c>
      <c r="Q58" s="5" t="s">
        <v>60</v>
      </c>
    </row>
    <row r="59" spans="1:17">
      <c r="A59" s="5">
        <v>57</v>
      </c>
      <c r="B59" s="5" t="s">
        <v>61</v>
      </c>
      <c r="C59" s="6">
        <v>6.9999999999999999E-4</v>
      </c>
      <c r="D59" s="6">
        <v>1E-3</v>
      </c>
      <c r="E59" s="6">
        <v>8.9999999999999998E-4</v>
      </c>
      <c r="F59" s="6">
        <v>4.0000000000000002E-4</v>
      </c>
      <c r="G59" s="6">
        <v>6.9999999999999999E-4</v>
      </c>
      <c r="H59" s="6">
        <v>2.0000000000000001E-4</v>
      </c>
      <c r="I59" s="6">
        <v>1.1000000000000001E-3</v>
      </c>
      <c r="J59" s="6">
        <v>8.0000000000000004E-4</v>
      </c>
      <c r="K59" s="6">
        <v>5.0000000000000001E-4</v>
      </c>
      <c r="L59" s="6">
        <v>5.9999999999999995E-4</v>
      </c>
      <c r="M59" s="6">
        <v>6.9999999999999999E-4</v>
      </c>
      <c r="N59" s="6">
        <v>6.9999999999999999E-4</v>
      </c>
      <c r="O59" s="11">
        <f t="shared" si="2"/>
        <v>8.3000000000000001E-3</v>
      </c>
      <c r="P59" s="12">
        <f t="shared" si="3"/>
        <v>6.9166666666666671E-4</v>
      </c>
      <c r="Q59" s="5" t="s">
        <v>61</v>
      </c>
    </row>
    <row r="60" spans="1:17">
      <c r="A60" s="5">
        <v>58</v>
      </c>
      <c r="B60" s="5" t="s">
        <v>62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v>5.7000000000000002E-3</v>
      </c>
      <c r="N60" s="6">
        <v>6.7999999999999996E-3</v>
      </c>
      <c r="O60" s="11">
        <f t="shared" si="2"/>
        <v>1.2500000000000001E-2</v>
      </c>
      <c r="P60" s="12">
        <f t="shared" si="3"/>
        <v>6.2500000000000003E-3</v>
      </c>
      <c r="Q60" s="5" t="s">
        <v>62</v>
      </c>
    </row>
    <row r="61" spans="1:17">
      <c r="A61" s="5">
        <v>59</v>
      </c>
      <c r="B61" s="5" t="s">
        <v>63</v>
      </c>
      <c r="C61" s="6">
        <v>1E-4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1E-4</v>
      </c>
      <c r="O61" s="11">
        <f t="shared" si="2"/>
        <v>2.0000000000000001E-4</v>
      </c>
      <c r="P61" s="12">
        <f t="shared" si="3"/>
        <v>1E-4</v>
      </c>
      <c r="Q61" s="5" t="s">
        <v>63</v>
      </c>
    </row>
    <row r="62" spans="1:17">
      <c r="A62" s="5">
        <v>60</v>
      </c>
      <c r="B62" s="20" t="s">
        <v>64</v>
      </c>
      <c r="C62" s="21">
        <f>68.72*0.01</f>
        <v>0.68720000000000003</v>
      </c>
      <c r="D62" s="21">
        <v>0.63190000000000002</v>
      </c>
      <c r="E62" s="21">
        <v>0.72499999999999998</v>
      </c>
      <c r="F62" s="21">
        <v>0.5181</v>
      </c>
      <c r="G62" s="21">
        <v>0.57169999999999999</v>
      </c>
      <c r="H62" s="21">
        <v>0.53320000000000001</v>
      </c>
      <c r="I62" s="21">
        <v>0.54759999999999998</v>
      </c>
      <c r="J62" s="21">
        <v>0.55400000000000005</v>
      </c>
      <c r="K62" s="21">
        <v>0.64890000000000003</v>
      </c>
      <c r="L62" s="21">
        <v>0.58240000000000003</v>
      </c>
      <c r="M62" s="21">
        <v>0.62019999999999997</v>
      </c>
      <c r="N62" s="21">
        <v>0.60340000000000005</v>
      </c>
      <c r="O62" s="22">
        <f t="shared" si="2"/>
        <v>7.2235999999999994</v>
      </c>
      <c r="P62" s="23">
        <f t="shared" si="3"/>
        <v>0.60196666666666665</v>
      </c>
      <c r="Q62" s="20" t="s">
        <v>64</v>
      </c>
    </row>
    <row r="63" spans="1:17">
      <c r="A63" s="5">
        <v>61</v>
      </c>
      <c r="B63" s="20" t="s">
        <v>65</v>
      </c>
      <c r="C63" s="20">
        <v>3.37</v>
      </c>
      <c r="D63" s="20">
        <v>3.34</v>
      </c>
      <c r="E63" s="20">
        <v>3.15</v>
      </c>
      <c r="F63" s="20">
        <v>3.16</v>
      </c>
      <c r="G63" s="20">
        <v>3</v>
      </c>
      <c r="H63" s="20">
        <v>3.66</v>
      </c>
      <c r="I63" s="20">
        <v>3.69</v>
      </c>
      <c r="J63" s="20">
        <v>3.74</v>
      </c>
      <c r="K63" s="20">
        <v>4.0199999999999996</v>
      </c>
      <c r="L63" s="20">
        <v>3.4</v>
      </c>
      <c r="M63" s="20">
        <v>3.99</v>
      </c>
      <c r="N63" s="20">
        <v>4.12</v>
      </c>
      <c r="O63" s="24">
        <f t="shared" si="2"/>
        <v>42.64</v>
      </c>
      <c r="P63" s="25">
        <f t="shared" ref="P63:P67" si="4">AVERAGE(C63:N63)</f>
        <v>3.5533333333333332</v>
      </c>
      <c r="Q63" s="20" t="s">
        <v>65</v>
      </c>
    </row>
    <row r="64" spans="1:17">
      <c r="A64" s="5">
        <v>62</v>
      </c>
      <c r="B64" s="20" t="s">
        <v>66</v>
      </c>
      <c r="C64" s="20">
        <v>2.2799999999999998</v>
      </c>
      <c r="D64" s="20">
        <v>3.14</v>
      </c>
      <c r="E64" s="20">
        <v>1.87</v>
      </c>
      <c r="F64" s="20">
        <v>3.7</v>
      </c>
      <c r="G64" s="20">
        <v>2.4900000000000002</v>
      </c>
      <c r="H64" s="20">
        <v>7.64</v>
      </c>
      <c r="I64" s="20">
        <v>11.54</v>
      </c>
      <c r="J64" s="20">
        <v>4.76</v>
      </c>
      <c r="K64" s="20">
        <v>2.2400000000000002</v>
      </c>
      <c r="L64" s="20">
        <v>2.82</v>
      </c>
      <c r="M64" s="20">
        <v>2.4900000000000002</v>
      </c>
      <c r="N64" s="20">
        <v>2.73</v>
      </c>
      <c r="O64" s="24">
        <f t="shared" si="2"/>
        <v>47.699999999999996</v>
      </c>
      <c r="P64" s="25">
        <f t="shared" si="4"/>
        <v>3.9749999999999996</v>
      </c>
      <c r="Q64" s="20" t="s">
        <v>66</v>
      </c>
    </row>
    <row r="65" spans="1:17">
      <c r="A65" s="5">
        <v>63</v>
      </c>
      <c r="B65" s="20" t="s">
        <v>67</v>
      </c>
      <c r="C65" s="20">
        <v>70.08</v>
      </c>
      <c r="D65" s="20">
        <v>63.08</v>
      </c>
      <c r="E65" s="20">
        <v>71.42</v>
      </c>
      <c r="F65" s="20">
        <v>54.48</v>
      </c>
      <c r="G65" s="20">
        <v>66.260000000000005</v>
      </c>
      <c r="H65" s="20">
        <v>65.88</v>
      </c>
      <c r="I65" s="20">
        <v>70.52</v>
      </c>
      <c r="J65" s="20">
        <v>73.52</v>
      </c>
      <c r="K65" s="20">
        <v>78.41</v>
      </c>
      <c r="L65" s="20">
        <v>75.37</v>
      </c>
      <c r="M65" s="20">
        <v>74.33</v>
      </c>
      <c r="N65" s="20">
        <v>72.56</v>
      </c>
      <c r="O65" s="24">
        <f t="shared" si="2"/>
        <v>835.91000000000008</v>
      </c>
      <c r="P65" s="25">
        <f t="shared" si="4"/>
        <v>69.659166666666678</v>
      </c>
      <c r="Q65" s="20" t="s">
        <v>67</v>
      </c>
    </row>
    <row r="66" spans="1:17">
      <c r="A66" s="5">
        <v>64</v>
      </c>
      <c r="B66" s="20" t="s">
        <v>68</v>
      </c>
      <c r="C66" s="20">
        <v>31.356999999999999</v>
      </c>
      <c r="D66" s="20">
        <v>24.831</v>
      </c>
      <c r="E66" s="20">
        <v>18.494</v>
      </c>
      <c r="F66" s="20">
        <v>27.425999999999998</v>
      </c>
      <c r="G66" s="20">
        <v>19.082000000000001</v>
      </c>
      <c r="H66" s="20">
        <v>28.55</v>
      </c>
      <c r="I66" s="20">
        <v>17.09</v>
      </c>
      <c r="J66" s="20">
        <v>22.83</v>
      </c>
      <c r="K66" s="20">
        <v>22.32</v>
      </c>
      <c r="L66" s="20">
        <v>16.59</v>
      </c>
      <c r="M66" s="20">
        <v>16.5</v>
      </c>
      <c r="N66" s="20">
        <v>17.61</v>
      </c>
      <c r="O66" s="24">
        <f t="shared" si="2"/>
        <v>262.68</v>
      </c>
      <c r="P66" s="26">
        <f t="shared" si="4"/>
        <v>21.89</v>
      </c>
      <c r="Q66" s="20" t="s">
        <v>68</v>
      </c>
    </row>
    <row r="67" spans="1:17">
      <c r="A67" s="5">
        <v>65</v>
      </c>
      <c r="B67" s="20" t="s">
        <v>69</v>
      </c>
      <c r="C67" s="20">
        <v>63.395000000000003</v>
      </c>
      <c r="D67" s="20">
        <v>57.938000000000002</v>
      </c>
      <c r="E67" s="20">
        <v>60.765999999999998</v>
      </c>
      <c r="F67" s="20">
        <v>67.510999999999996</v>
      </c>
      <c r="G67" s="20">
        <v>47.704000000000001</v>
      </c>
      <c r="H67" s="20">
        <v>55.01</v>
      </c>
      <c r="I67" s="20">
        <v>43.02</v>
      </c>
      <c r="J67" s="20">
        <v>48.51</v>
      </c>
      <c r="K67" s="20">
        <v>49.1</v>
      </c>
      <c r="L67" s="20">
        <v>43.47</v>
      </c>
      <c r="M67" s="20">
        <v>40.380000000000003</v>
      </c>
      <c r="N67" s="20">
        <v>45.2</v>
      </c>
      <c r="O67" s="24">
        <f t="shared" si="2"/>
        <v>622.00400000000002</v>
      </c>
      <c r="P67" s="26">
        <f t="shared" si="4"/>
        <v>51.833666666666666</v>
      </c>
      <c r="Q67" s="20" t="s">
        <v>69</v>
      </c>
    </row>
  </sheetData>
  <mergeCells count="6">
    <mergeCell ref="Q1:Q2"/>
    <mergeCell ref="H1:I1"/>
    <mergeCell ref="A1:A2"/>
    <mergeCell ref="B1:B2"/>
    <mergeCell ref="O1:O2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</cp:lastModifiedBy>
  <dcterms:created xsi:type="dcterms:W3CDTF">2006-09-16T00:00:00Z</dcterms:created>
  <dcterms:modified xsi:type="dcterms:W3CDTF">2024-07-26T02:41:34Z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CBDBC92183DA4910B3F99B0B8618B84C</vt:lpwstr>
  </property>
  <property fmtid="{D5CDD505-2E9C-101B-9397-08002B2CF9AE}" pid="3" name="KSOProductBuildVer">
    <vt:lpwstr>1033-11.2.0.11306</vt:lpwstr>
  </property>
</Properties>
</file>