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CF5304A6-B5AE-4A21-AFAF-C397C1075E54}" xr6:coauthVersionLast="47" xr6:coauthVersionMax="47" xr10:uidLastSave="{00000000-0000-0000-0000-000000000000}"/>
  <bookViews>
    <workbookView xWindow="9075" yWindow="90" windowWidth="1110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D24" i="1"/>
  <c r="H22" i="1"/>
  <c r="H23" i="1"/>
  <c r="H18" i="1"/>
  <c r="E18" i="1" s="1"/>
  <c r="H19" i="1"/>
  <c r="E19" i="1" s="1"/>
  <c r="H20" i="1"/>
  <c r="H21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17" i="1"/>
  <c r="G17" i="1" s="1"/>
  <c r="H7" i="1"/>
  <c r="G7" i="1" s="1"/>
  <c r="H24" i="1" l="1"/>
  <c r="I12" i="1" s="1"/>
  <c r="E23" i="1"/>
  <c r="G23" i="1"/>
  <c r="G22" i="1"/>
  <c r="E22" i="1"/>
  <c r="G21" i="1"/>
  <c r="E20" i="1"/>
  <c r="G18" i="1"/>
  <c r="E21" i="1"/>
  <c r="G20" i="1"/>
  <c r="G19" i="1"/>
  <c r="E12" i="1"/>
  <c r="G12" i="1"/>
  <c r="E11" i="1"/>
  <c r="E10" i="1"/>
  <c r="E16" i="1"/>
  <c r="E8" i="1"/>
  <c r="E14" i="1"/>
  <c r="G14" i="1"/>
  <c r="E13" i="1"/>
  <c r="G10" i="1"/>
  <c r="E17" i="1"/>
  <c r="E9" i="1"/>
  <c r="G9" i="1"/>
  <c r="E7" i="1"/>
  <c r="E15" i="1"/>
  <c r="I18" i="1" l="1"/>
  <c r="I11" i="1"/>
  <c r="I15" i="1"/>
  <c r="I13" i="1"/>
  <c r="I8" i="1"/>
  <c r="I9" i="1"/>
  <c r="I19" i="1"/>
  <c r="I10" i="1"/>
  <c r="I16" i="1"/>
  <c r="I7" i="1"/>
  <c r="I24" i="1"/>
  <c r="I14" i="1"/>
  <c r="I20" i="1"/>
  <c r="I21" i="1"/>
  <c r="I22" i="1"/>
  <c r="I17" i="1"/>
  <c r="I23" i="1"/>
  <c r="E24" i="1"/>
  <c r="G24" i="1"/>
</calcChain>
</file>

<file path=xl/sharedStrings.xml><?xml version="1.0" encoding="utf-8"?>
<sst xmlns="http://schemas.openxmlformats.org/spreadsheetml/2006/main" count="34" uniqueCount="30">
  <si>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</si>
  <si>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</si>
  <si>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</si>
  <si>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</si>
  <si>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</si>
  <si>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</si>
  <si>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</si>
  <si>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</si>
  <si>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</si>
  <si>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</si>
  <si>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</si>
  <si>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BINANGUN</t>
  </si>
  <si>
    <t>JATI</t>
  </si>
  <si>
    <t>KEPUDANG</t>
  </si>
  <si>
    <t>JEPARA KULON</t>
  </si>
  <si>
    <t>WIDARAPAYUNG KULON</t>
  </si>
  <si>
    <t>JEPARA WETAN</t>
  </si>
  <si>
    <t>BANGKAL</t>
  </si>
  <si>
    <t>BINANGUN</t>
  </si>
  <si>
    <t>WIDARAPAYUNG WETAN</t>
  </si>
  <si>
    <t>ALANGAMBA</t>
  </si>
  <si>
    <t>PASURUHAN</t>
  </si>
  <si>
    <t>SIDAURIP</t>
  </si>
  <si>
    <t>PAGUBUGAN</t>
  </si>
  <si>
    <t>PESAWAHAN</t>
  </si>
  <si>
    <t>KEMOJING</t>
  </si>
  <si>
    <t>KARANGNANGKA</t>
  </si>
  <si>
    <t>SIDAYU</t>
  </si>
  <si>
    <t>PAGUBUGAN KULON</t>
  </si>
  <si>
    <t>KECAMATAN: 33.01.04 BINANGUN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</si>
</sst>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5" zoomScaleNormal="85" workbookViewId="0">
      <selection activeCell="H14" sqref="H14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0.140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29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3" t="s">
        <v>10</v>
      </c>
      <c r="C4" s="13"/>
      <c r="D4" s="11" t="s">
        <v>9</v>
      </c>
      <c r="E4" s="11"/>
      <c r="F4" s="11"/>
      <c r="G4" s="11"/>
      <c r="H4" s="11"/>
      <c r="I4" s="11"/>
    </row>
    <row r="5" spans="1:9" x14ac:dyDescent="0.25">
      <c r="A5" s="13"/>
      <c r="B5" s="13"/>
      <c r="C5" s="13"/>
      <c r="D5" s="11" t="s">
        <v>4</v>
      </c>
      <c r="E5" s="11"/>
      <c r="F5" s="11" t="s">
        <v>7</v>
      </c>
      <c r="G5" s="11"/>
      <c r="H5" s="11" t="s">
        <v>5</v>
      </c>
      <c r="I5" s="11"/>
    </row>
    <row r="6" spans="1:9" x14ac:dyDescent="0.25">
      <c r="A6" s="13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12</v>
      </c>
      <c r="D7" s="16">
        <v>889</v>
      </c>
      <c r="E7" s="7">
        <f>D7/H7</f>
        <v>0.83395872420262662</v>
      </c>
      <c r="F7" s="15">
        <v>177</v>
      </c>
      <c r="G7" s="7">
        <f>F7/H7</f>
        <v>0.16604127579737335</v>
      </c>
      <c r="H7" s="8">
        <f>D7+F7</f>
        <v>1066</v>
      </c>
      <c r="I7" s="7">
        <f>H7/$H$24</f>
        <v>4.4234200589236071E-2</v>
      </c>
    </row>
    <row r="8" spans="1:9" x14ac:dyDescent="0.25">
      <c r="A8" s="4">
        <v>2</v>
      </c>
      <c r="B8" s="5">
        <v>2002</v>
      </c>
      <c r="C8" s="6" t="s">
        <v>13</v>
      </c>
      <c r="D8" s="16">
        <v>715</v>
      </c>
      <c r="E8" s="7">
        <f t="shared" ref="E8:E23" si="0">D8/H8</f>
        <v>0.82658959537572252</v>
      </c>
      <c r="F8" s="15">
        <v>150</v>
      </c>
      <c r="G8" s="7">
        <f t="shared" ref="G8:G24" si="1">F8/H8</f>
        <v>0.17341040462427745</v>
      </c>
      <c r="H8" s="8">
        <f t="shared" ref="H8:H23" si="2">D8+F8</f>
        <v>865</v>
      </c>
      <c r="I8" s="7">
        <f t="shared" ref="I8:I24" si="3">H8/$H$24</f>
        <v>3.5893605543798501E-2</v>
      </c>
    </row>
    <row r="9" spans="1:9" x14ac:dyDescent="0.25">
      <c r="A9" s="4">
        <v>3</v>
      </c>
      <c r="B9" s="5">
        <v>2003</v>
      </c>
      <c r="C9" s="6" t="s">
        <v>14</v>
      </c>
      <c r="D9" s="16">
        <v>1736</v>
      </c>
      <c r="E9" s="7">
        <f t="shared" si="0"/>
        <v>0.83501683501683499</v>
      </c>
      <c r="F9" s="15">
        <v>343</v>
      </c>
      <c r="G9" s="7">
        <f t="shared" si="1"/>
        <v>0.16498316498316498</v>
      </c>
      <c r="H9" s="8">
        <f t="shared" si="2"/>
        <v>2079</v>
      </c>
      <c r="I9" s="7">
        <f t="shared" si="3"/>
        <v>8.6269139798331881E-2</v>
      </c>
    </row>
    <row r="10" spans="1:9" x14ac:dyDescent="0.25">
      <c r="A10" s="4">
        <v>4</v>
      </c>
      <c r="B10" s="5">
        <v>2004</v>
      </c>
      <c r="C10" s="6" t="s">
        <v>15</v>
      </c>
      <c r="D10" s="16">
        <v>1190</v>
      </c>
      <c r="E10" s="7">
        <f t="shared" si="0"/>
        <v>0.8409893992932862</v>
      </c>
      <c r="F10" s="15">
        <v>225</v>
      </c>
      <c r="G10" s="7">
        <f t="shared" si="1"/>
        <v>0.15901060070671377</v>
      </c>
      <c r="H10" s="8">
        <f t="shared" si="2"/>
        <v>1415</v>
      </c>
      <c r="I10" s="7">
        <f t="shared" si="3"/>
        <v>5.871612929997095E-2</v>
      </c>
    </row>
    <row r="11" spans="1:9" x14ac:dyDescent="0.25">
      <c r="A11" s="4">
        <v>5</v>
      </c>
      <c r="B11" s="5">
        <v>2005</v>
      </c>
      <c r="C11" s="6" t="s">
        <v>16</v>
      </c>
      <c r="D11" s="16">
        <v>1716</v>
      </c>
      <c r="E11" s="7">
        <f t="shared" si="0"/>
        <v>0.82658959537572252</v>
      </c>
      <c r="F11" s="15">
        <v>360</v>
      </c>
      <c r="G11" s="7">
        <f t="shared" si="1"/>
        <v>0.17341040462427745</v>
      </c>
      <c r="H11" s="8">
        <f t="shared" si="2"/>
        <v>2076</v>
      </c>
      <c r="I11" s="7">
        <f t="shared" si="3"/>
        <v>8.6144653305116392E-2</v>
      </c>
    </row>
    <row r="12" spans="1:9" x14ac:dyDescent="0.25">
      <c r="A12" s="4">
        <v>6</v>
      </c>
      <c r="B12" s="5">
        <v>2006</v>
      </c>
      <c r="C12" s="6" t="s">
        <v>17</v>
      </c>
      <c r="D12" s="16">
        <v>748</v>
      </c>
      <c r="E12" s="7">
        <f t="shared" si="0"/>
        <v>0.84519774011299431</v>
      </c>
      <c r="F12" s="15">
        <v>137</v>
      </c>
      <c r="G12" s="7">
        <f t="shared" si="1"/>
        <v>0.15480225988700566</v>
      </c>
      <c r="H12" s="8">
        <f t="shared" si="2"/>
        <v>885</v>
      </c>
      <c r="I12" s="7">
        <f t="shared" si="3"/>
        <v>3.6723515498568407E-2</v>
      </c>
    </row>
    <row r="13" spans="1:9" x14ac:dyDescent="0.25">
      <c r="A13" s="4">
        <v>7</v>
      </c>
      <c r="B13" s="5">
        <v>2007</v>
      </c>
      <c r="C13" s="6" t="s">
        <v>18</v>
      </c>
      <c r="D13" s="16">
        <v>1275</v>
      </c>
      <c r="E13" s="7">
        <f t="shared" si="0"/>
        <v>0.82738481505515904</v>
      </c>
      <c r="F13" s="15">
        <v>266</v>
      </c>
      <c r="G13" s="7">
        <f t="shared" si="1"/>
        <v>0.17261518494484102</v>
      </c>
      <c r="H13" s="8">
        <f t="shared" si="2"/>
        <v>1541</v>
      </c>
      <c r="I13" s="7">
        <f t="shared" si="3"/>
        <v>6.3944562015021369E-2</v>
      </c>
    </row>
    <row r="14" spans="1:9" x14ac:dyDescent="0.25">
      <c r="A14" s="4">
        <v>8</v>
      </c>
      <c r="B14" s="5">
        <v>2008</v>
      </c>
      <c r="C14" s="6" t="s">
        <v>19</v>
      </c>
      <c r="D14" s="16">
        <v>1852</v>
      </c>
      <c r="E14" s="7">
        <f t="shared" si="0"/>
        <v>0.83687302304563937</v>
      </c>
      <c r="F14" s="15">
        <v>361</v>
      </c>
      <c r="G14" s="7">
        <f t="shared" si="1"/>
        <v>0.1631269769543606</v>
      </c>
      <c r="H14" s="8">
        <f t="shared" si="2"/>
        <v>2213</v>
      </c>
      <c r="I14" s="7">
        <f t="shared" si="3"/>
        <v>9.1829536495290257E-2</v>
      </c>
    </row>
    <row r="15" spans="1:9" x14ac:dyDescent="0.25">
      <c r="A15" s="4">
        <v>9</v>
      </c>
      <c r="B15" s="5">
        <v>2009</v>
      </c>
      <c r="C15" s="6" t="s">
        <v>20</v>
      </c>
      <c r="D15" s="16">
        <v>934</v>
      </c>
      <c r="E15" s="7">
        <f t="shared" si="0"/>
        <v>0.81288076588337688</v>
      </c>
      <c r="F15" s="15">
        <v>215</v>
      </c>
      <c r="G15" s="7">
        <f t="shared" si="1"/>
        <v>0.18711923411662315</v>
      </c>
      <c r="H15" s="8">
        <f t="shared" si="2"/>
        <v>1149</v>
      </c>
      <c r="I15" s="7">
        <f t="shared" si="3"/>
        <v>4.7678326901531183E-2</v>
      </c>
    </row>
    <row r="16" spans="1:9" x14ac:dyDescent="0.25">
      <c r="A16" s="4">
        <v>10</v>
      </c>
      <c r="B16" s="5">
        <v>2010</v>
      </c>
      <c r="C16" s="6" t="s">
        <v>21</v>
      </c>
      <c r="D16" s="16">
        <v>1457</v>
      </c>
      <c r="E16" s="7">
        <f t="shared" si="0"/>
        <v>0.81215161649944256</v>
      </c>
      <c r="F16" s="15">
        <v>337</v>
      </c>
      <c r="G16" s="7">
        <f t="shared" si="1"/>
        <v>0.18784838350055741</v>
      </c>
      <c r="H16" s="8">
        <f t="shared" si="2"/>
        <v>1794</v>
      </c>
      <c r="I16" s="7">
        <f t="shared" si="3"/>
        <v>7.4442922942860701E-2</v>
      </c>
    </row>
    <row r="17" spans="1:9" x14ac:dyDescent="0.25">
      <c r="A17" s="4">
        <v>11</v>
      </c>
      <c r="B17" s="5">
        <v>2011</v>
      </c>
      <c r="C17" s="6" t="s">
        <v>22</v>
      </c>
      <c r="D17" s="16">
        <v>1721</v>
      </c>
      <c r="E17" s="7">
        <f t="shared" si="0"/>
        <v>0.82899807321772645</v>
      </c>
      <c r="F17" s="15">
        <v>355</v>
      </c>
      <c r="G17" s="7">
        <f t="shared" si="1"/>
        <v>0.17100192678227361</v>
      </c>
      <c r="H17" s="8">
        <f t="shared" si="2"/>
        <v>2076</v>
      </c>
      <c r="I17" s="7">
        <f t="shared" si="3"/>
        <v>8.6144653305116392E-2</v>
      </c>
    </row>
    <row r="18" spans="1:9" x14ac:dyDescent="0.25">
      <c r="A18" s="4">
        <v>12</v>
      </c>
      <c r="B18" s="5">
        <v>2012</v>
      </c>
      <c r="C18" s="6" t="s">
        <v>23</v>
      </c>
      <c r="D18" s="16">
        <v>1166</v>
      </c>
      <c r="E18" s="7">
        <f t="shared" si="0"/>
        <v>0.81481481481481477</v>
      </c>
      <c r="F18" s="15">
        <v>265</v>
      </c>
      <c r="G18" s="7">
        <f t="shared" si="1"/>
        <v>0.18518518518518517</v>
      </c>
      <c r="H18" s="8">
        <f t="shared" si="2"/>
        <v>1431</v>
      </c>
      <c r="I18" s="7">
        <f t="shared" si="3"/>
        <v>5.9380057263786881E-2</v>
      </c>
    </row>
    <row r="19" spans="1:9" x14ac:dyDescent="0.25">
      <c r="A19" s="4">
        <v>13</v>
      </c>
      <c r="B19" s="5">
        <v>2013</v>
      </c>
      <c r="C19" s="6" t="s">
        <v>24</v>
      </c>
      <c r="D19" s="16">
        <v>1162</v>
      </c>
      <c r="E19" s="7">
        <f t="shared" si="0"/>
        <v>0.82411347517730493</v>
      </c>
      <c r="F19" s="15">
        <v>248</v>
      </c>
      <c r="G19" s="7">
        <f t="shared" si="1"/>
        <v>0.17588652482269504</v>
      </c>
      <c r="H19" s="8">
        <f t="shared" si="2"/>
        <v>1410</v>
      </c>
      <c r="I19" s="7">
        <f t="shared" si="3"/>
        <v>5.8508651811278477E-2</v>
      </c>
    </row>
    <row r="20" spans="1:9" x14ac:dyDescent="0.25">
      <c r="A20" s="4">
        <v>14</v>
      </c>
      <c r="B20" s="5">
        <v>2014</v>
      </c>
      <c r="C20" s="6" t="s">
        <v>25</v>
      </c>
      <c r="D20" s="16">
        <v>675</v>
      </c>
      <c r="E20" s="7">
        <f t="shared" si="0"/>
        <v>0.80838323353293418</v>
      </c>
      <c r="F20" s="15">
        <v>160</v>
      </c>
      <c r="G20" s="7">
        <f t="shared" si="1"/>
        <v>0.19161676646706588</v>
      </c>
      <c r="H20" s="8">
        <f t="shared" si="2"/>
        <v>835</v>
      </c>
      <c r="I20" s="7">
        <f t="shared" si="3"/>
        <v>3.4648740611643636E-2</v>
      </c>
    </row>
    <row r="21" spans="1:9" x14ac:dyDescent="0.25">
      <c r="A21" s="4">
        <v>15</v>
      </c>
      <c r="B21" s="5">
        <v>2015</v>
      </c>
      <c r="C21" s="6" t="s">
        <v>26</v>
      </c>
      <c r="D21" s="16">
        <v>205</v>
      </c>
      <c r="E21" s="7">
        <f t="shared" si="0"/>
        <v>0.7649253731343284</v>
      </c>
      <c r="F21" s="15">
        <v>63</v>
      </c>
      <c r="G21" s="7">
        <f t="shared" si="1"/>
        <v>0.23507462686567165</v>
      </c>
      <c r="H21" s="8">
        <f t="shared" si="2"/>
        <v>268</v>
      </c>
      <c r="I21" s="7">
        <f t="shared" si="3"/>
        <v>1.1120793393916761E-2</v>
      </c>
    </row>
    <row r="22" spans="1:9" x14ac:dyDescent="0.25">
      <c r="A22" s="4">
        <v>16</v>
      </c>
      <c r="B22" s="5">
        <v>2016</v>
      </c>
      <c r="C22" s="6" t="s">
        <v>27</v>
      </c>
      <c r="D22" s="16">
        <v>1046</v>
      </c>
      <c r="E22" s="7">
        <f t="shared" si="0"/>
        <v>0.82622432859399686</v>
      </c>
      <c r="F22" s="15">
        <v>220</v>
      </c>
      <c r="G22" s="7">
        <f t="shared" si="1"/>
        <v>0.17377567140600317</v>
      </c>
      <c r="H22" s="8">
        <f t="shared" si="2"/>
        <v>1266</v>
      </c>
      <c r="I22" s="7">
        <f t="shared" si="3"/>
        <v>5.2533300136935142E-2</v>
      </c>
    </row>
    <row r="23" spans="1:9" x14ac:dyDescent="0.25">
      <c r="A23" s="4">
        <v>17</v>
      </c>
      <c r="B23" s="5">
        <v>2017</v>
      </c>
      <c r="C23" s="6" t="s">
        <v>28</v>
      </c>
      <c r="D23" s="16">
        <v>1416</v>
      </c>
      <c r="E23" s="7">
        <f t="shared" si="0"/>
        <v>0.81849710982658963</v>
      </c>
      <c r="F23" s="15">
        <v>314</v>
      </c>
      <c r="G23" s="7">
        <f t="shared" si="1"/>
        <v>0.1815028901734104</v>
      </c>
      <c r="H23" s="8">
        <f t="shared" si="2"/>
        <v>1730</v>
      </c>
      <c r="I23" s="7">
        <f t="shared" si="3"/>
        <v>7.1787211087597003E-2</v>
      </c>
    </row>
    <row r="24" spans="1:9" x14ac:dyDescent="0.25">
      <c r="A24" s="13" t="s">
        <v>8</v>
      </c>
      <c r="B24" s="13"/>
      <c r="C24" s="13"/>
      <c r="D24" s="9">
        <f>SUM(D7:D23)</f>
        <v>19903</v>
      </c>
      <c r="E24" s="10">
        <f>D24/H24</f>
        <v>0.82588489148927346</v>
      </c>
      <c r="F24" s="9">
        <f>SUM(F7:F23)</f>
        <v>4196</v>
      </c>
      <c r="G24" s="10">
        <f t="shared" si="1"/>
        <v>0.17411510851072659</v>
      </c>
      <c r="H24" s="9">
        <f>SUM(H7:H23)</f>
        <v>24099</v>
      </c>
      <c r="I24" s="10">
        <f t="shared" si="3"/>
        <v>1</v>
      </c>
    </row>
  </sheetData>
  <mergeCells count="9">
    <mergeCell ref="H5:I5"/>
    <mergeCell ref="A1:I1"/>
    <mergeCell ref="A24:C24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2024-06-04T06:47:07Z</dcterms:modified>
</cp:coreProperties>
</file>