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3A60E19B-FCD5-49B6-8F43-4A194966C7D9}" xr6:coauthVersionLast="47" xr6:coauthVersionMax="47" xr10:uidLastSave="{00000000-0000-0000-0000-000000000000}"/>
  <bookViews>
    <workbookView xWindow="300" yWindow="105" windowWidth="1128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E59" i="1"/>
  <c r="D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L37" i="1" s="1"/>
  <c r="K37" i="1" s="1"/>
  <c r="J36" i="1"/>
  <c r="F36" i="1"/>
  <c r="J35" i="1"/>
  <c r="F35" i="1"/>
  <c r="H30" i="1"/>
  <c r="I30" i="1"/>
  <c r="D30" i="1"/>
  <c r="E3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6" i="1"/>
  <c r="F7" i="1"/>
  <c r="F8" i="1"/>
  <c r="F9" i="1"/>
  <c r="L38" i="1" s="1"/>
  <c r="F10" i="1"/>
  <c r="F11" i="1"/>
  <c r="F12" i="1"/>
  <c r="F13" i="1"/>
  <c r="F14" i="1"/>
  <c r="F15" i="1"/>
  <c r="F16" i="1"/>
  <c r="F17" i="1"/>
  <c r="L46" i="1" s="1"/>
  <c r="F18" i="1"/>
  <c r="F19" i="1"/>
  <c r="F20" i="1"/>
  <c r="F21" i="1"/>
  <c r="F22" i="1"/>
  <c r="F23" i="1"/>
  <c r="F24" i="1"/>
  <c r="F25" i="1"/>
  <c r="L54" i="1" s="1"/>
  <c r="F26" i="1"/>
  <c r="F27" i="1"/>
  <c r="F28" i="1"/>
  <c r="F29" i="1"/>
  <c r="F6" i="1"/>
  <c r="L56" i="1" l="1"/>
  <c r="G27" i="1" s="1"/>
  <c r="L40" i="1"/>
  <c r="L48" i="1"/>
  <c r="K19" i="1" s="1"/>
  <c r="L45" i="1"/>
  <c r="K45" i="1" s="1"/>
  <c r="G8" i="1"/>
  <c r="L53" i="1"/>
  <c r="K53" i="1" s="1"/>
  <c r="G48" i="1"/>
  <c r="K48" i="1"/>
  <c r="K17" i="1"/>
  <c r="G17" i="1"/>
  <c r="K46" i="1"/>
  <c r="G46" i="1"/>
  <c r="K54" i="1"/>
  <c r="G54" i="1"/>
  <c r="K25" i="1"/>
  <c r="G25" i="1"/>
  <c r="G40" i="1"/>
  <c r="K40" i="1"/>
  <c r="K11" i="1"/>
  <c r="G9" i="1"/>
  <c r="K38" i="1"/>
  <c r="G38" i="1"/>
  <c r="K9" i="1"/>
  <c r="L55" i="1"/>
  <c r="G26" i="1" s="1"/>
  <c r="L47" i="1"/>
  <c r="L39" i="1"/>
  <c r="G10" i="1" s="1"/>
  <c r="G19" i="1"/>
  <c r="G11" i="1"/>
  <c r="L35" i="1"/>
  <c r="G6" i="1" s="1"/>
  <c r="L52" i="1"/>
  <c r="G23" i="1" s="1"/>
  <c r="L44" i="1"/>
  <c r="G15" i="1" s="1"/>
  <c r="L36" i="1"/>
  <c r="G7" i="1" s="1"/>
  <c r="K24" i="1"/>
  <c r="K8" i="1"/>
  <c r="L51" i="1"/>
  <c r="G22" i="1" s="1"/>
  <c r="L43" i="1"/>
  <c r="L58" i="1"/>
  <c r="G29" i="1" s="1"/>
  <c r="L50" i="1"/>
  <c r="G21" i="1" s="1"/>
  <c r="L42" i="1"/>
  <c r="G13" i="1" s="1"/>
  <c r="G53" i="1"/>
  <c r="G37" i="1"/>
  <c r="L57" i="1"/>
  <c r="G28" i="1" s="1"/>
  <c r="L49" i="1"/>
  <c r="G20" i="1" s="1"/>
  <c r="L41" i="1"/>
  <c r="G12" i="1" s="1"/>
  <c r="J30" i="1"/>
  <c r="F30" i="1"/>
  <c r="J59" i="1"/>
  <c r="F59" i="1"/>
  <c r="G24" i="1" l="1"/>
  <c r="K56" i="1"/>
  <c r="K27" i="1"/>
  <c r="G56" i="1"/>
  <c r="K16" i="1"/>
  <c r="G45" i="1"/>
  <c r="G16" i="1"/>
  <c r="K39" i="1"/>
  <c r="G39" i="1"/>
  <c r="K10" i="1"/>
  <c r="L59" i="1"/>
  <c r="G30" i="1" s="1"/>
  <c r="K47" i="1"/>
  <c r="G47" i="1"/>
  <c r="K18" i="1"/>
  <c r="K21" i="1"/>
  <c r="K50" i="1"/>
  <c r="G50" i="1"/>
  <c r="K52" i="1"/>
  <c r="G52" i="1"/>
  <c r="K23" i="1"/>
  <c r="K36" i="1"/>
  <c r="G36" i="1"/>
  <c r="K7" i="1"/>
  <c r="K44" i="1"/>
  <c r="G44" i="1"/>
  <c r="K15" i="1"/>
  <c r="K12" i="1"/>
  <c r="K41" i="1"/>
  <c r="G41" i="1"/>
  <c r="K43" i="1"/>
  <c r="G43" i="1"/>
  <c r="K14" i="1"/>
  <c r="K35" i="1"/>
  <c r="G35" i="1"/>
  <c r="K6" i="1"/>
  <c r="K13" i="1"/>
  <c r="K42" i="1"/>
  <c r="G42" i="1"/>
  <c r="K55" i="1"/>
  <c r="G55" i="1"/>
  <c r="K26" i="1"/>
  <c r="G18" i="1"/>
  <c r="K29" i="1"/>
  <c r="K58" i="1"/>
  <c r="G58" i="1"/>
  <c r="K20" i="1"/>
  <c r="K49" i="1"/>
  <c r="G49" i="1"/>
  <c r="K28" i="1"/>
  <c r="K57" i="1"/>
  <c r="G57" i="1"/>
  <c r="K51" i="1"/>
  <c r="G51" i="1"/>
  <c r="K22" i="1"/>
  <c r="G14" i="1"/>
  <c r="K59" i="1" l="1"/>
  <c r="G59" i="1"/>
  <c r="K30" i="1"/>
</calcChain>
</file>

<file path=xl/sharedStrings.xml><?xml version="1.0" encoding="utf-8"?>
<sst xmlns="http://schemas.openxmlformats.org/spreadsheetml/2006/main" count="130" uniqueCount="64">
  <si>
    <t>NO</t>
  </si>
  <si>
    <t>JUMLAH</t>
  </si>
  <si>
    <t>KABUPATEN CILACAP</t>
  </si>
  <si>
    <t>KECAMATAN</t>
  </si>
  <si>
    <t>PRIA</t>
  </si>
  <si>
    <t>WANITA</t>
  </si>
  <si>
    <t>KODE</t>
  </si>
  <si>
    <t>NAMA</t>
  </si>
  <si>
    <t>%</t>
  </si>
  <si>
    <t>KEDUNGREJA</t>
  </si>
  <si>
    <t>KESUGIHAN</t>
  </si>
  <si>
    <t>ADIPALA</t>
  </si>
  <si>
    <t>BINANGUN</t>
  </si>
  <si>
    <t>NUSAWUNGU</t>
  </si>
  <si>
    <t>KROYA</t>
  </si>
  <si>
    <t>MAOS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</si>
  <si>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</si>
  <si>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</si>
  <si>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</si>
  <si>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</si>
  <si>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</si>
  <si>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</si>
  <si>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</si>
  <si>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</si>
  <si>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</si>
  <si>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</si>
  <si>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</si>
  <si>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</si>
  <si>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</si>
  <si>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</si>
  <si>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</si>
  <si>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</si>
  <si>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 LAUT</t>
  </si>
  <si>
    <t xml:space="preserve">JUMLAH </t>
  </si>
  <si>
    <t>330101</t>
  </si>
  <si>
    <t>330102</t>
  </si>
  <si>
    <t>330103</t>
  </si>
  <si>
    <t>330104</t>
  </si>
  <si>
    <t>330105</t>
  </si>
  <si>
    <t>330106</t>
  </si>
  <si>
    <t>330107</t>
  </si>
  <si>
    <t>330108</t>
  </si>
  <si>
    <t>330109</t>
  </si>
  <si>
    <t>330110</t>
  </si>
  <si>
    <t>330111</t>
  </si>
  <si>
    <t>330112</t>
  </si>
  <si>
    <t>330113</t>
  </si>
  <si>
    <t>330114</t>
  </si>
  <si>
    <t>330115</t>
  </si>
  <si>
    <t>330116</t>
  </si>
  <si>
    <t>330117</t>
  </si>
  <si>
    <t>330118</t>
  </si>
  <si>
    <t>330119</t>
  </si>
  <si>
    <t>330120</t>
  </si>
  <si>
    <t>330121</t>
  </si>
  <si>
    <t>330122</t>
  </si>
  <si>
    <t>330123</t>
  </si>
  <si>
    <t>330124</t>
  </si>
  <si>
    <t>PENDUDUK</t>
  </si>
  <si>
    <t>JUMLAH PENDUDUK BERDASARKAN STATUS PERKAWINAN PER KECAMATAN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</si>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</sst>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10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55" zoomScale="85" zoomScaleNormal="85" workbookViewId="0">
      <selection activeCell="A33" sqref="A33:L59"/>
    </sheetView>
  </sheetViews>
  <sheetFormatPr defaultRowHeight="15" x14ac:dyDescent="0.25"/>
  <cols>
    <col min="1" max="1" width="5" style="1" customWidth="1"/>
    <col min="2" max="2" width="10.140625" style="2" customWidth="1"/>
    <col min="3" max="3" width="18.85546875" style="4" bestFit="1" customWidth="1"/>
    <col min="4" max="4" width="13.85546875" style="3" customWidth="1"/>
    <col min="5" max="5" width="14.7109375" style="3" customWidth="1"/>
    <col min="6" max="6" width="14.28515625" customWidth="1"/>
    <col min="7" max="7" width="12.28515625" bestFit="1" customWidth="1"/>
    <col min="8" max="8" width="13.28515625" customWidth="1"/>
    <col min="9" max="9" width="14.5703125" bestFit="1" customWidth="1"/>
    <col min="11" max="11" width="12.85546875" customWidth="1"/>
    <col min="12" max="12" width="14.28515625" customWidth="1"/>
  </cols>
  <sheetData>
    <row r="1" spans="1:12" x14ac:dyDescent="0.25">
      <c r="A1" s="5" t="s">
        <v>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spans="1:12" x14ac:dyDescent="0.25">
      <c r="A4" s="16" t="s">
        <v>0</v>
      </c>
      <c r="B4" s="17" t="s">
        <v>3</v>
      </c>
      <c r="C4" s="17"/>
      <c r="D4" s="18" t="s">
        <v>60</v>
      </c>
      <c r="E4" s="18"/>
      <c r="F4" s="18"/>
      <c r="G4" s="18"/>
      <c r="H4" s="17" t="s">
        <v>61</v>
      </c>
      <c r="I4" s="17"/>
      <c r="J4" s="17"/>
      <c r="K4" s="17"/>
      <c r="L4" s="6"/>
    </row>
    <row r="5" spans="1:12" x14ac:dyDescent="0.25">
      <c r="A5" s="16"/>
      <c r="B5" s="19" t="s">
        <v>6</v>
      </c>
      <c r="C5" s="20" t="s">
        <v>7</v>
      </c>
      <c r="D5" s="20" t="s">
        <v>4</v>
      </c>
      <c r="E5" s="20" t="s">
        <v>5</v>
      </c>
      <c r="F5" s="19" t="s">
        <v>33</v>
      </c>
      <c r="G5" s="19" t="s">
        <v>8</v>
      </c>
      <c r="H5" s="19" t="s">
        <v>4</v>
      </c>
      <c r="I5" s="19" t="s">
        <v>5</v>
      </c>
      <c r="J5" s="19" t="s">
        <v>1</v>
      </c>
      <c r="K5" s="19" t="s">
        <v>8</v>
      </c>
      <c r="L5" s="6"/>
    </row>
    <row r="6" spans="1:12" x14ac:dyDescent="0.25">
      <c r="A6" s="7">
        <v>1</v>
      </c>
      <c r="B6" s="8" t="s">
        <v>34</v>
      </c>
      <c r="C6" s="9" t="s">
        <v>9</v>
      </c>
      <c r="D6" s="10">
        <v>21803</v>
      </c>
      <c r="E6" s="10">
        <v>17141</v>
      </c>
      <c r="F6" s="10">
        <f>D6+E6</f>
        <v>38944</v>
      </c>
      <c r="G6" s="11">
        <f>F6/L35</f>
        <v>0.42264281993401631</v>
      </c>
      <c r="H6" s="10">
        <v>23200</v>
      </c>
      <c r="I6" s="10">
        <v>23890</v>
      </c>
      <c r="J6" s="10">
        <f>H6+I6</f>
        <v>47090</v>
      </c>
      <c r="K6" s="11">
        <f>J6/L35</f>
        <v>0.51104792498697693</v>
      </c>
      <c r="L6" s="6"/>
    </row>
    <row r="7" spans="1:12" x14ac:dyDescent="0.25">
      <c r="A7" s="7">
        <v>2</v>
      </c>
      <c r="B7" s="8" t="s">
        <v>35</v>
      </c>
      <c r="C7" s="9" t="s">
        <v>10</v>
      </c>
      <c r="D7" s="10">
        <v>33002</v>
      </c>
      <c r="E7" s="10">
        <v>26316</v>
      </c>
      <c r="F7" s="10">
        <f t="shared" ref="F7:F29" si="0">D7+E7</f>
        <v>59318</v>
      </c>
      <c r="G7" s="11">
        <f t="shared" ref="G7:G30" si="1">F7/L36</f>
        <v>0.42457036925697678</v>
      </c>
      <c r="H7" s="10">
        <v>34981</v>
      </c>
      <c r="I7" s="10">
        <v>35532</v>
      </c>
      <c r="J7" s="10">
        <f t="shared" ref="J7:J29" si="2">H7+I7</f>
        <v>70513</v>
      </c>
      <c r="K7" s="11">
        <f t="shared" ref="K7:K30" si="3">J7/L36</f>
        <v>0.50469891849720494</v>
      </c>
      <c r="L7" s="6"/>
    </row>
    <row r="8" spans="1:12" x14ac:dyDescent="0.25">
      <c r="A8" s="7">
        <v>3</v>
      </c>
      <c r="B8" s="8" t="s">
        <v>36</v>
      </c>
      <c r="C8" s="9" t="s">
        <v>11</v>
      </c>
      <c r="D8" s="10">
        <v>22785</v>
      </c>
      <c r="E8" s="10">
        <v>18529</v>
      </c>
      <c r="F8" s="10">
        <f t="shared" si="0"/>
        <v>41314</v>
      </c>
      <c r="G8" s="11">
        <f t="shared" si="1"/>
        <v>0.41920165594496417</v>
      </c>
      <c r="H8" s="10">
        <v>24979</v>
      </c>
      <c r="I8" s="10">
        <v>25481</v>
      </c>
      <c r="J8" s="10">
        <f t="shared" si="2"/>
        <v>50460</v>
      </c>
      <c r="K8" s="11">
        <f t="shared" si="3"/>
        <v>0.51200357164600119</v>
      </c>
      <c r="L8" s="6"/>
    </row>
    <row r="9" spans="1:12" x14ac:dyDescent="0.25">
      <c r="A9" s="7">
        <v>4</v>
      </c>
      <c r="B9" s="8" t="s">
        <v>37</v>
      </c>
      <c r="C9" s="9" t="s">
        <v>12</v>
      </c>
      <c r="D9" s="10">
        <v>16133</v>
      </c>
      <c r="E9" s="10">
        <v>13001</v>
      </c>
      <c r="F9" s="10">
        <f t="shared" si="0"/>
        <v>29134</v>
      </c>
      <c r="G9" s="11">
        <f t="shared" si="1"/>
        <v>0.40823361264467672</v>
      </c>
      <c r="H9" s="10">
        <v>18370</v>
      </c>
      <c r="I9" s="10">
        <v>18835</v>
      </c>
      <c r="J9" s="10">
        <f t="shared" si="2"/>
        <v>37205</v>
      </c>
      <c r="K9" s="11">
        <f t="shared" si="3"/>
        <v>0.52132668217358402</v>
      </c>
      <c r="L9" s="6"/>
    </row>
    <row r="10" spans="1:12" x14ac:dyDescent="0.25">
      <c r="A10" s="7">
        <v>5</v>
      </c>
      <c r="B10" s="8" t="s">
        <v>38</v>
      </c>
      <c r="C10" s="9" t="s">
        <v>13</v>
      </c>
      <c r="D10" s="10">
        <v>20818</v>
      </c>
      <c r="E10" s="10">
        <v>16593</v>
      </c>
      <c r="F10" s="10">
        <f t="shared" si="0"/>
        <v>37411</v>
      </c>
      <c r="G10" s="11">
        <f t="shared" si="1"/>
        <v>0.414953913728274</v>
      </c>
      <c r="H10" s="10">
        <v>23097</v>
      </c>
      <c r="I10" s="10">
        <v>23528</v>
      </c>
      <c r="J10" s="10">
        <f t="shared" si="2"/>
        <v>46625</v>
      </c>
      <c r="K10" s="11">
        <f t="shared" si="3"/>
        <v>0.51715341016227245</v>
      </c>
      <c r="L10" s="6"/>
    </row>
    <row r="11" spans="1:12" x14ac:dyDescent="0.25">
      <c r="A11" s="7">
        <v>6</v>
      </c>
      <c r="B11" s="8" t="s">
        <v>39</v>
      </c>
      <c r="C11" s="9" t="s">
        <v>14</v>
      </c>
      <c r="D11" s="10">
        <v>28822</v>
      </c>
      <c r="E11" s="10">
        <v>22603</v>
      </c>
      <c r="F11" s="10">
        <f t="shared" si="0"/>
        <v>51425</v>
      </c>
      <c r="G11" s="11">
        <f t="shared" si="1"/>
        <v>0.43102364448616615</v>
      </c>
      <c r="H11" s="10">
        <v>29277</v>
      </c>
      <c r="I11" s="10">
        <v>29984</v>
      </c>
      <c r="J11" s="10">
        <f t="shared" si="2"/>
        <v>59261</v>
      </c>
      <c r="K11" s="11">
        <f t="shared" si="3"/>
        <v>0.49670184143694107</v>
      </c>
      <c r="L11" s="6"/>
    </row>
    <row r="12" spans="1:12" x14ac:dyDescent="0.25">
      <c r="A12" s="7">
        <v>7</v>
      </c>
      <c r="B12" s="8" t="s">
        <v>40</v>
      </c>
      <c r="C12" s="9" t="s">
        <v>15</v>
      </c>
      <c r="D12" s="10">
        <v>11056</v>
      </c>
      <c r="E12" s="10">
        <v>8848</v>
      </c>
      <c r="F12" s="10">
        <f t="shared" si="0"/>
        <v>19904</v>
      </c>
      <c r="G12" s="11">
        <f t="shared" si="1"/>
        <v>0.41344356279340283</v>
      </c>
      <c r="H12" s="10">
        <v>11991</v>
      </c>
      <c r="I12" s="10">
        <v>12370</v>
      </c>
      <c r="J12" s="10">
        <f t="shared" si="2"/>
        <v>24361</v>
      </c>
      <c r="K12" s="11">
        <f t="shared" si="3"/>
        <v>0.50602384612188944</v>
      </c>
      <c r="L12" s="6"/>
    </row>
    <row r="13" spans="1:12" x14ac:dyDescent="0.25">
      <c r="A13" s="7">
        <v>8</v>
      </c>
      <c r="B13" s="8" t="s">
        <v>41</v>
      </c>
      <c r="C13" s="9" t="s">
        <v>16</v>
      </c>
      <c r="D13" s="10">
        <v>18560</v>
      </c>
      <c r="E13" s="10">
        <v>14803</v>
      </c>
      <c r="F13" s="10">
        <f t="shared" si="0"/>
        <v>33363</v>
      </c>
      <c r="G13" s="11">
        <f t="shared" si="1"/>
        <v>0.41663128449761483</v>
      </c>
      <c r="H13" s="10">
        <v>20467</v>
      </c>
      <c r="I13" s="10">
        <v>20956</v>
      </c>
      <c r="J13" s="10">
        <f t="shared" si="2"/>
        <v>41423</v>
      </c>
      <c r="K13" s="11">
        <f t="shared" si="3"/>
        <v>0.51728314892979343</v>
      </c>
      <c r="L13" s="6"/>
    </row>
    <row r="14" spans="1:12" x14ac:dyDescent="0.25">
      <c r="A14" s="7">
        <v>9</v>
      </c>
      <c r="B14" s="8" t="s">
        <v>42</v>
      </c>
      <c r="C14" s="9" t="s">
        <v>17</v>
      </c>
      <c r="D14" s="10">
        <v>21472</v>
      </c>
      <c r="E14" s="10">
        <v>16685</v>
      </c>
      <c r="F14" s="10">
        <f t="shared" si="0"/>
        <v>38157</v>
      </c>
      <c r="G14" s="11">
        <f t="shared" si="1"/>
        <v>0.43000586007933644</v>
      </c>
      <c r="H14" s="10">
        <v>21639</v>
      </c>
      <c r="I14" s="10">
        <v>22096</v>
      </c>
      <c r="J14" s="10">
        <f t="shared" si="2"/>
        <v>43735</v>
      </c>
      <c r="K14" s="11">
        <f t="shared" si="3"/>
        <v>0.49286648034619546</v>
      </c>
      <c r="L14" s="6"/>
    </row>
    <row r="15" spans="1:12" x14ac:dyDescent="0.25">
      <c r="A15" s="7">
        <v>10</v>
      </c>
      <c r="B15" s="8" t="s">
        <v>43</v>
      </c>
      <c r="C15" s="9" t="s">
        <v>18</v>
      </c>
      <c r="D15" s="10">
        <v>27727</v>
      </c>
      <c r="E15" s="10">
        <v>20994</v>
      </c>
      <c r="F15" s="10">
        <f t="shared" si="0"/>
        <v>48721</v>
      </c>
      <c r="G15" s="11">
        <f t="shared" si="1"/>
        <v>0.42428438313695777</v>
      </c>
      <c r="H15" s="10">
        <v>28754</v>
      </c>
      <c r="I15" s="10">
        <v>29767</v>
      </c>
      <c r="J15" s="10">
        <f t="shared" si="2"/>
        <v>58521</v>
      </c>
      <c r="K15" s="11">
        <f t="shared" si="3"/>
        <v>0.50962719126368317</v>
      </c>
      <c r="L15" s="6"/>
    </row>
    <row r="16" spans="1:12" x14ac:dyDescent="0.25">
      <c r="A16" s="7">
        <v>11</v>
      </c>
      <c r="B16" s="8" t="s">
        <v>44</v>
      </c>
      <c r="C16" s="9" t="s">
        <v>19</v>
      </c>
      <c r="D16" s="10">
        <v>15356</v>
      </c>
      <c r="E16" s="10">
        <v>12223</v>
      </c>
      <c r="F16" s="10">
        <f t="shared" si="0"/>
        <v>27579</v>
      </c>
      <c r="G16" s="11">
        <f t="shared" si="1"/>
        <v>0.42670813219457854</v>
      </c>
      <c r="H16" s="10">
        <v>15853</v>
      </c>
      <c r="I16" s="10">
        <v>16379</v>
      </c>
      <c r="J16" s="10">
        <f t="shared" si="2"/>
        <v>32232</v>
      </c>
      <c r="K16" s="11">
        <f t="shared" si="3"/>
        <v>0.49870033419977722</v>
      </c>
      <c r="L16" s="6"/>
    </row>
    <row r="17" spans="1:12" x14ac:dyDescent="0.25">
      <c r="A17" s="7">
        <v>12</v>
      </c>
      <c r="B17" s="8" t="s">
        <v>45</v>
      </c>
      <c r="C17" s="9" t="s">
        <v>20</v>
      </c>
      <c r="D17" s="10">
        <v>18036</v>
      </c>
      <c r="E17" s="10">
        <v>13816</v>
      </c>
      <c r="F17" s="10">
        <f t="shared" si="0"/>
        <v>31852</v>
      </c>
      <c r="G17" s="11">
        <f t="shared" si="1"/>
        <v>0.38332029604669354</v>
      </c>
      <c r="H17" s="10">
        <v>22894</v>
      </c>
      <c r="I17" s="10">
        <v>23595</v>
      </c>
      <c r="J17" s="10">
        <f t="shared" si="2"/>
        <v>46489</v>
      </c>
      <c r="K17" s="11">
        <f t="shared" si="3"/>
        <v>0.55946807870509663</v>
      </c>
      <c r="L17" s="6"/>
    </row>
    <row r="18" spans="1:12" x14ac:dyDescent="0.25">
      <c r="A18" s="7">
        <v>13</v>
      </c>
      <c r="B18" s="8" t="s">
        <v>46</v>
      </c>
      <c r="C18" s="9" t="s">
        <v>21</v>
      </c>
      <c r="D18" s="10">
        <v>24048</v>
      </c>
      <c r="E18" s="10">
        <v>18287</v>
      </c>
      <c r="F18" s="10">
        <f t="shared" si="0"/>
        <v>42335</v>
      </c>
      <c r="G18" s="11">
        <f t="shared" si="1"/>
        <v>0.39182747929103612</v>
      </c>
      <c r="H18" s="10">
        <v>29514</v>
      </c>
      <c r="I18" s="10">
        <v>30326</v>
      </c>
      <c r="J18" s="10">
        <f t="shared" si="2"/>
        <v>59840</v>
      </c>
      <c r="K18" s="11">
        <f t="shared" si="3"/>
        <v>0.55384330602989496</v>
      </c>
      <c r="L18" s="6"/>
    </row>
    <row r="19" spans="1:12" x14ac:dyDescent="0.25">
      <c r="A19" s="7">
        <v>14</v>
      </c>
      <c r="B19" s="8" t="s">
        <v>47</v>
      </c>
      <c r="C19" s="9" t="s">
        <v>22</v>
      </c>
      <c r="D19" s="10">
        <v>33685</v>
      </c>
      <c r="E19" s="10">
        <v>26480</v>
      </c>
      <c r="F19" s="10">
        <f t="shared" si="0"/>
        <v>60165</v>
      </c>
      <c r="G19" s="11">
        <f t="shared" si="1"/>
        <v>0.41285536852651156</v>
      </c>
      <c r="H19" s="10">
        <v>37293</v>
      </c>
      <c r="I19" s="10">
        <v>38244</v>
      </c>
      <c r="J19" s="10">
        <f t="shared" si="2"/>
        <v>75537</v>
      </c>
      <c r="K19" s="11">
        <f t="shared" si="3"/>
        <v>0.51833883441181916</v>
      </c>
      <c r="L19" s="6"/>
    </row>
    <row r="20" spans="1:12" x14ac:dyDescent="0.25">
      <c r="A20" s="7">
        <v>15</v>
      </c>
      <c r="B20" s="8" t="s">
        <v>48</v>
      </c>
      <c r="C20" s="9" t="s">
        <v>23</v>
      </c>
      <c r="D20" s="10">
        <v>24011</v>
      </c>
      <c r="E20" s="10">
        <v>18684</v>
      </c>
      <c r="F20" s="10">
        <f t="shared" si="0"/>
        <v>42695</v>
      </c>
      <c r="G20" s="11">
        <f t="shared" si="1"/>
        <v>0.39003690711101369</v>
      </c>
      <c r="H20" s="10">
        <v>29304</v>
      </c>
      <c r="I20" s="10">
        <v>30288</v>
      </c>
      <c r="J20" s="10">
        <f t="shared" si="2"/>
        <v>59592</v>
      </c>
      <c r="K20" s="11">
        <f t="shared" si="3"/>
        <v>0.54439815829861871</v>
      </c>
      <c r="L20" s="6"/>
    </row>
    <row r="21" spans="1:12" x14ac:dyDescent="0.25">
      <c r="A21" s="7">
        <v>16</v>
      </c>
      <c r="B21" s="8" t="s">
        <v>49</v>
      </c>
      <c r="C21" s="9" t="s">
        <v>24</v>
      </c>
      <c r="D21" s="10">
        <v>9401</v>
      </c>
      <c r="E21" s="10">
        <v>7457</v>
      </c>
      <c r="F21" s="10">
        <f t="shared" si="0"/>
        <v>16858</v>
      </c>
      <c r="G21" s="11">
        <f t="shared" si="1"/>
        <v>0.336131437800331</v>
      </c>
      <c r="H21" s="10">
        <v>14220</v>
      </c>
      <c r="I21" s="10">
        <v>14352</v>
      </c>
      <c r="J21" s="10">
        <f t="shared" si="2"/>
        <v>28572</v>
      </c>
      <c r="K21" s="11">
        <f t="shared" si="3"/>
        <v>0.56969672801228244</v>
      </c>
      <c r="L21" s="6"/>
    </row>
    <row r="22" spans="1:12" x14ac:dyDescent="0.25">
      <c r="A22" s="7">
        <v>17</v>
      </c>
      <c r="B22" s="8" t="s">
        <v>50</v>
      </c>
      <c r="C22" s="9" t="s">
        <v>25</v>
      </c>
      <c r="D22" s="10">
        <v>10396</v>
      </c>
      <c r="E22" s="10">
        <v>8432</v>
      </c>
      <c r="F22" s="10">
        <f t="shared" si="0"/>
        <v>18828</v>
      </c>
      <c r="G22" s="11">
        <f t="shared" si="1"/>
        <v>0.42053068882337175</v>
      </c>
      <c r="H22" s="10">
        <v>11182</v>
      </c>
      <c r="I22" s="10">
        <v>11449</v>
      </c>
      <c r="J22" s="10">
        <f t="shared" si="2"/>
        <v>22631</v>
      </c>
      <c r="K22" s="11">
        <f t="shared" si="3"/>
        <v>0.5054721701063164</v>
      </c>
      <c r="L22" s="6"/>
    </row>
    <row r="23" spans="1:12" x14ac:dyDescent="0.25">
      <c r="A23" s="7">
        <v>18</v>
      </c>
      <c r="B23" s="8" t="s">
        <v>51</v>
      </c>
      <c r="C23" s="9" t="s">
        <v>26</v>
      </c>
      <c r="D23" s="10">
        <v>16685</v>
      </c>
      <c r="E23" s="10">
        <v>12703</v>
      </c>
      <c r="F23" s="10">
        <f t="shared" si="0"/>
        <v>29388</v>
      </c>
      <c r="G23" s="11">
        <f t="shared" si="1"/>
        <v>0.42843397381695192</v>
      </c>
      <c r="H23" s="10">
        <v>16915</v>
      </c>
      <c r="I23" s="10">
        <v>17618</v>
      </c>
      <c r="J23" s="10">
        <f t="shared" si="2"/>
        <v>34533</v>
      </c>
      <c r="K23" s="11">
        <f t="shared" si="3"/>
        <v>0.50344053415750645</v>
      </c>
      <c r="L23" s="6"/>
    </row>
    <row r="24" spans="1:12" x14ac:dyDescent="0.25">
      <c r="A24" s="7">
        <v>19</v>
      </c>
      <c r="B24" s="8" t="s">
        <v>52</v>
      </c>
      <c r="C24" s="9" t="s">
        <v>27</v>
      </c>
      <c r="D24" s="10">
        <v>11520</v>
      </c>
      <c r="E24" s="10">
        <v>9006</v>
      </c>
      <c r="F24" s="10">
        <f t="shared" si="0"/>
        <v>20526</v>
      </c>
      <c r="G24" s="11">
        <f t="shared" si="1"/>
        <v>0.39879541480474062</v>
      </c>
      <c r="H24" s="10">
        <v>13472</v>
      </c>
      <c r="I24" s="10">
        <v>14037</v>
      </c>
      <c r="J24" s="10">
        <f t="shared" si="2"/>
        <v>27509</v>
      </c>
      <c r="K24" s="11">
        <f t="shared" si="3"/>
        <v>0.53446667961919569</v>
      </c>
      <c r="L24" s="6"/>
    </row>
    <row r="25" spans="1:12" x14ac:dyDescent="0.25">
      <c r="A25" s="7">
        <v>20</v>
      </c>
      <c r="B25" s="8" t="s">
        <v>53</v>
      </c>
      <c r="C25" s="9" t="s">
        <v>28</v>
      </c>
      <c r="D25" s="10">
        <v>18449</v>
      </c>
      <c r="E25" s="10">
        <v>14423</v>
      </c>
      <c r="F25" s="10">
        <f t="shared" si="0"/>
        <v>32872</v>
      </c>
      <c r="G25" s="11">
        <f t="shared" si="1"/>
        <v>0.42406181869783405</v>
      </c>
      <c r="H25" s="10">
        <v>19271</v>
      </c>
      <c r="I25" s="10">
        <v>19880</v>
      </c>
      <c r="J25" s="10">
        <f t="shared" si="2"/>
        <v>39151</v>
      </c>
      <c r="K25" s="11">
        <f t="shared" si="3"/>
        <v>0.50506340544654726</v>
      </c>
      <c r="L25" s="6"/>
    </row>
    <row r="26" spans="1:12" x14ac:dyDescent="0.25">
      <c r="A26" s="7">
        <v>21</v>
      </c>
      <c r="B26" s="8" t="s">
        <v>54</v>
      </c>
      <c r="C26" s="9" t="s">
        <v>29</v>
      </c>
      <c r="D26" s="10">
        <v>20403</v>
      </c>
      <c r="E26" s="10">
        <v>16469</v>
      </c>
      <c r="F26" s="10">
        <f t="shared" si="0"/>
        <v>36872</v>
      </c>
      <c r="G26" s="11">
        <f t="shared" si="1"/>
        <v>0.43414065535552387</v>
      </c>
      <c r="H26" s="10">
        <v>19974</v>
      </c>
      <c r="I26" s="10">
        <v>20002</v>
      </c>
      <c r="J26" s="10">
        <f t="shared" si="2"/>
        <v>39976</v>
      </c>
      <c r="K26" s="11">
        <f t="shared" si="3"/>
        <v>0.47068797023466108</v>
      </c>
      <c r="L26" s="6"/>
    </row>
    <row r="27" spans="1:12" x14ac:dyDescent="0.25">
      <c r="A27" s="7">
        <v>22</v>
      </c>
      <c r="B27" s="8" t="s">
        <v>55</v>
      </c>
      <c r="C27" s="9" t="s">
        <v>30</v>
      </c>
      <c r="D27" s="10">
        <v>21324</v>
      </c>
      <c r="E27" s="10">
        <v>17386</v>
      </c>
      <c r="F27" s="10">
        <f t="shared" si="0"/>
        <v>38710</v>
      </c>
      <c r="G27" s="11">
        <f t="shared" si="1"/>
        <v>0.42894343176907307</v>
      </c>
      <c r="H27" s="10">
        <v>22062</v>
      </c>
      <c r="I27" s="10">
        <v>22164</v>
      </c>
      <c r="J27" s="10">
        <f t="shared" si="2"/>
        <v>44226</v>
      </c>
      <c r="K27" s="11">
        <f t="shared" si="3"/>
        <v>0.49006593163056122</v>
      </c>
      <c r="L27" s="6"/>
    </row>
    <row r="28" spans="1:12" x14ac:dyDescent="0.25">
      <c r="A28" s="7">
        <v>23</v>
      </c>
      <c r="B28" s="8" t="s">
        <v>56</v>
      </c>
      <c r="C28" s="9" t="s">
        <v>31</v>
      </c>
      <c r="D28" s="10">
        <v>19694</v>
      </c>
      <c r="E28" s="10">
        <v>16320</v>
      </c>
      <c r="F28" s="10">
        <f t="shared" si="0"/>
        <v>36014</v>
      </c>
      <c r="G28" s="11">
        <f t="shared" si="1"/>
        <v>0.42409825834030074</v>
      </c>
      <c r="H28" s="10">
        <v>21130</v>
      </c>
      <c r="I28" s="10">
        <v>21328</v>
      </c>
      <c r="J28" s="10">
        <f t="shared" si="2"/>
        <v>42458</v>
      </c>
      <c r="K28" s="11">
        <f t="shared" si="3"/>
        <v>0.49998233610852694</v>
      </c>
      <c r="L28" s="6"/>
    </row>
    <row r="29" spans="1:12" x14ac:dyDescent="0.25">
      <c r="A29" s="7">
        <v>24</v>
      </c>
      <c r="B29" s="8" t="s">
        <v>57</v>
      </c>
      <c r="C29" s="9" t="s">
        <v>32</v>
      </c>
      <c r="D29" s="10">
        <v>4081</v>
      </c>
      <c r="E29" s="10">
        <v>3045</v>
      </c>
      <c r="F29" s="10">
        <f t="shared" si="0"/>
        <v>7126</v>
      </c>
      <c r="G29" s="11">
        <f t="shared" si="1"/>
        <v>0.43957806427734253</v>
      </c>
      <c r="H29" s="10">
        <v>4075</v>
      </c>
      <c r="I29" s="10">
        <v>4060</v>
      </c>
      <c r="J29" s="10">
        <f t="shared" si="2"/>
        <v>8135</v>
      </c>
      <c r="K29" s="11">
        <f t="shared" si="3"/>
        <v>0.50181975202023321</v>
      </c>
      <c r="L29" s="6"/>
    </row>
    <row r="30" spans="1:12" x14ac:dyDescent="0.25">
      <c r="A30" s="16" t="s">
        <v>1</v>
      </c>
      <c r="B30" s="16"/>
      <c r="C30" s="16"/>
      <c r="D30" s="21">
        <f>SUM(D6:D29)</f>
        <v>469267</v>
      </c>
      <c r="E30" s="21">
        <f>SUM(E6:E29)</f>
        <v>370244</v>
      </c>
      <c r="F30" s="21">
        <f>SUM(F6:F29)</f>
        <v>839511</v>
      </c>
      <c r="G30" s="22">
        <f t="shared" si="1"/>
        <v>0.41502278764113432</v>
      </c>
      <c r="H30" s="21">
        <f>SUM(H6:H29)</f>
        <v>513914</v>
      </c>
      <c r="I30" s="21">
        <f>SUM(I6:I29)</f>
        <v>526161</v>
      </c>
      <c r="J30" s="21">
        <f>SUM(J6:J29)</f>
        <v>1040075</v>
      </c>
      <c r="K30" s="22">
        <f t="shared" si="3"/>
        <v>0.51417411547419012</v>
      </c>
      <c r="L30" s="6"/>
    </row>
    <row r="31" spans="1:12" x14ac:dyDescent="0.25">
      <c r="A31" s="12"/>
      <c r="B31" s="13"/>
      <c r="C31" s="14"/>
      <c r="D31" s="15"/>
      <c r="E31" s="15"/>
      <c r="F31" s="6"/>
      <c r="G31" s="6"/>
      <c r="H31" s="6"/>
      <c r="I31" s="6"/>
      <c r="J31" s="6"/>
      <c r="K31" s="6"/>
      <c r="L31" s="6"/>
    </row>
    <row r="32" spans="1:12" x14ac:dyDescent="0.25">
      <c r="A32" s="12"/>
      <c r="B32" s="13"/>
      <c r="C32" s="14"/>
      <c r="D32" s="15"/>
      <c r="E32" s="15"/>
      <c r="F32" s="6"/>
      <c r="G32" s="6"/>
      <c r="H32" s="6"/>
      <c r="I32" s="6"/>
      <c r="J32" s="6"/>
      <c r="K32" s="6"/>
      <c r="L32" s="6"/>
    </row>
    <row r="33" spans="1:12" x14ac:dyDescent="0.25">
      <c r="A33" s="16" t="s">
        <v>0</v>
      </c>
      <c r="B33" s="17" t="s">
        <v>3</v>
      </c>
      <c r="C33" s="17"/>
      <c r="D33" s="18" t="s">
        <v>62</v>
      </c>
      <c r="E33" s="18"/>
      <c r="F33" s="18"/>
      <c r="G33" s="18"/>
      <c r="H33" s="17" t="s">
        <v>63</v>
      </c>
      <c r="I33" s="17"/>
      <c r="J33" s="17"/>
      <c r="K33" s="17"/>
      <c r="L33" s="19" t="s">
        <v>1</v>
      </c>
    </row>
    <row r="34" spans="1:12" x14ac:dyDescent="0.25">
      <c r="A34" s="16"/>
      <c r="B34" s="19" t="s">
        <v>6</v>
      </c>
      <c r="C34" s="20" t="s">
        <v>7</v>
      </c>
      <c r="D34" s="20" t="s">
        <v>4</v>
      </c>
      <c r="E34" s="20" t="s">
        <v>5</v>
      </c>
      <c r="F34" s="19" t="s">
        <v>33</v>
      </c>
      <c r="G34" s="19" t="s">
        <v>8</v>
      </c>
      <c r="H34" s="19" t="s">
        <v>4</v>
      </c>
      <c r="I34" s="19" t="s">
        <v>5</v>
      </c>
      <c r="J34" s="19" t="s">
        <v>1</v>
      </c>
      <c r="K34" s="19" t="s">
        <v>8</v>
      </c>
      <c r="L34" s="19" t="s">
        <v>58</v>
      </c>
    </row>
    <row r="35" spans="1:12" x14ac:dyDescent="0.25">
      <c r="A35" s="7">
        <v>1</v>
      </c>
      <c r="B35" s="8" t="s">
        <v>34</v>
      </c>
      <c r="C35" s="9" t="s">
        <v>9</v>
      </c>
      <c r="D35" s="10">
        <v>760</v>
      </c>
      <c r="E35" s="10">
        <v>1083</v>
      </c>
      <c r="F35" s="10">
        <f>D35+E35</f>
        <v>1843</v>
      </c>
      <c r="G35" s="11">
        <f>F35/L35</f>
        <v>2.0001302309428721E-2</v>
      </c>
      <c r="H35" s="10">
        <v>1002</v>
      </c>
      <c r="I35" s="10">
        <v>3265</v>
      </c>
      <c r="J35" s="10">
        <f>H35+I35</f>
        <v>4267</v>
      </c>
      <c r="K35" s="11">
        <f>J35/L35</f>
        <v>4.6307952769578054E-2</v>
      </c>
      <c r="L35" s="10">
        <f>F6+J6+F35+J35</f>
        <v>92144</v>
      </c>
    </row>
    <row r="36" spans="1:12" x14ac:dyDescent="0.25">
      <c r="A36" s="7">
        <v>2</v>
      </c>
      <c r="B36" s="8" t="s">
        <v>35</v>
      </c>
      <c r="C36" s="9" t="s">
        <v>10</v>
      </c>
      <c r="D36" s="10">
        <v>1451</v>
      </c>
      <c r="E36" s="10">
        <v>2136</v>
      </c>
      <c r="F36" s="10">
        <f t="shared" ref="F36:F58" si="4">D36+E36</f>
        <v>3587</v>
      </c>
      <c r="G36" s="11">
        <f t="shared" ref="G36:G59" si="5">F36/L36</f>
        <v>2.5674060395238812E-2</v>
      </c>
      <c r="H36" s="10">
        <v>1471</v>
      </c>
      <c r="I36" s="10">
        <v>4824</v>
      </c>
      <c r="J36" s="10">
        <f t="shared" ref="J36:J58" si="6">H36+I36</f>
        <v>6295</v>
      </c>
      <c r="K36" s="11">
        <f t="shared" ref="K36:K59" si="7">J36/L36</f>
        <v>4.5056651850579402E-2</v>
      </c>
      <c r="L36" s="10">
        <f t="shared" ref="L36:L59" si="8">F7+J7+F36+J36</f>
        <v>139713</v>
      </c>
    </row>
    <row r="37" spans="1:12" x14ac:dyDescent="0.25">
      <c r="A37" s="7">
        <v>3</v>
      </c>
      <c r="B37" s="8" t="s">
        <v>36</v>
      </c>
      <c r="C37" s="9" t="s">
        <v>11</v>
      </c>
      <c r="D37" s="10">
        <v>1218</v>
      </c>
      <c r="E37" s="10">
        <v>1706</v>
      </c>
      <c r="F37" s="10">
        <f t="shared" si="4"/>
        <v>2924</v>
      </c>
      <c r="G37" s="11">
        <f t="shared" si="5"/>
        <v>2.9669013941595469E-2</v>
      </c>
      <c r="H37" s="10">
        <v>996</v>
      </c>
      <c r="I37" s="10">
        <v>2860</v>
      </c>
      <c r="J37" s="10">
        <f t="shared" si="6"/>
        <v>3856</v>
      </c>
      <c r="K37" s="11">
        <f t="shared" si="7"/>
        <v>3.9125758467439167E-2</v>
      </c>
      <c r="L37" s="10">
        <f t="shared" si="8"/>
        <v>98554</v>
      </c>
    </row>
    <row r="38" spans="1:12" x14ac:dyDescent="0.25">
      <c r="A38" s="7">
        <v>4</v>
      </c>
      <c r="B38" s="8" t="s">
        <v>37</v>
      </c>
      <c r="C38" s="9" t="s">
        <v>12</v>
      </c>
      <c r="D38" s="10">
        <v>855</v>
      </c>
      <c r="E38" s="10">
        <v>1168</v>
      </c>
      <c r="F38" s="10">
        <f t="shared" si="4"/>
        <v>2023</v>
      </c>
      <c r="G38" s="11">
        <f t="shared" si="5"/>
        <v>2.8346831824678419E-2</v>
      </c>
      <c r="H38" s="10">
        <v>739</v>
      </c>
      <c r="I38" s="10">
        <v>2265</v>
      </c>
      <c r="J38" s="10">
        <f t="shared" si="6"/>
        <v>3004</v>
      </c>
      <c r="K38" s="11">
        <f t="shared" si="7"/>
        <v>4.2092873357060787E-2</v>
      </c>
      <c r="L38" s="10">
        <f t="shared" si="8"/>
        <v>71366</v>
      </c>
    </row>
    <row r="39" spans="1:12" x14ac:dyDescent="0.25">
      <c r="A39" s="7">
        <v>5</v>
      </c>
      <c r="B39" s="8" t="s">
        <v>38</v>
      </c>
      <c r="C39" s="9" t="s">
        <v>13</v>
      </c>
      <c r="D39" s="10">
        <v>825</v>
      </c>
      <c r="E39" s="10">
        <v>1341</v>
      </c>
      <c r="F39" s="10">
        <f t="shared" si="4"/>
        <v>2166</v>
      </c>
      <c r="G39" s="11">
        <f t="shared" si="5"/>
        <v>2.40247568131149E-2</v>
      </c>
      <c r="H39" s="10">
        <v>908</v>
      </c>
      <c r="I39" s="10">
        <v>3047</v>
      </c>
      <c r="J39" s="10">
        <f t="shared" si="6"/>
        <v>3955</v>
      </c>
      <c r="K39" s="11">
        <f t="shared" si="7"/>
        <v>4.3867919296338612E-2</v>
      </c>
      <c r="L39" s="10">
        <f t="shared" si="8"/>
        <v>90157</v>
      </c>
    </row>
    <row r="40" spans="1:12" x14ac:dyDescent="0.25">
      <c r="A40" s="7">
        <v>6</v>
      </c>
      <c r="B40" s="8" t="s">
        <v>39</v>
      </c>
      <c r="C40" s="9" t="s">
        <v>14</v>
      </c>
      <c r="D40" s="10">
        <v>1272</v>
      </c>
      <c r="E40" s="10">
        <v>2009</v>
      </c>
      <c r="F40" s="10">
        <f t="shared" si="4"/>
        <v>3281</v>
      </c>
      <c r="G40" s="11">
        <f t="shared" si="5"/>
        <v>2.7500020953993412E-2</v>
      </c>
      <c r="H40" s="10">
        <v>1165</v>
      </c>
      <c r="I40" s="10">
        <v>4177</v>
      </c>
      <c r="J40" s="10">
        <f t="shared" si="6"/>
        <v>5342</v>
      </c>
      <c r="K40" s="11">
        <f t="shared" si="7"/>
        <v>4.4774493122899363E-2</v>
      </c>
      <c r="L40" s="10">
        <f t="shared" si="8"/>
        <v>119309</v>
      </c>
    </row>
    <row r="41" spans="1:12" x14ac:dyDescent="0.25">
      <c r="A41" s="7">
        <v>7</v>
      </c>
      <c r="B41" s="8" t="s">
        <v>40</v>
      </c>
      <c r="C41" s="9" t="s">
        <v>15</v>
      </c>
      <c r="D41" s="10">
        <v>449</v>
      </c>
      <c r="E41" s="10">
        <v>737</v>
      </c>
      <c r="F41" s="10">
        <f t="shared" si="4"/>
        <v>1186</v>
      </c>
      <c r="G41" s="11">
        <f t="shared" si="5"/>
        <v>2.4635453450209795E-2</v>
      </c>
      <c r="H41" s="10">
        <v>643</v>
      </c>
      <c r="I41" s="10">
        <v>2048</v>
      </c>
      <c r="J41" s="10">
        <f t="shared" si="6"/>
        <v>2691</v>
      </c>
      <c r="K41" s="11">
        <f t="shared" si="7"/>
        <v>5.5897137634497947E-2</v>
      </c>
      <c r="L41" s="10">
        <f t="shared" si="8"/>
        <v>48142</v>
      </c>
    </row>
    <row r="42" spans="1:12" x14ac:dyDescent="0.25">
      <c r="A42" s="7">
        <v>8</v>
      </c>
      <c r="B42" s="8" t="s">
        <v>41</v>
      </c>
      <c r="C42" s="9" t="s">
        <v>16</v>
      </c>
      <c r="D42" s="10">
        <v>828</v>
      </c>
      <c r="E42" s="10">
        <v>1213</v>
      </c>
      <c r="F42" s="10">
        <f t="shared" si="4"/>
        <v>2041</v>
      </c>
      <c r="G42" s="11">
        <f t="shared" si="5"/>
        <v>2.5487649541696845E-2</v>
      </c>
      <c r="H42" s="10">
        <v>812</v>
      </c>
      <c r="I42" s="10">
        <v>2439</v>
      </c>
      <c r="J42" s="10">
        <f t="shared" si="6"/>
        <v>3251</v>
      </c>
      <c r="K42" s="11">
        <f t="shared" si="7"/>
        <v>4.0597917030894874E-2</v>
      </c>
      <c r="L42" s="10">
        <f t="shared" si="8"/>
        <v>80078</v>
      </c>
    </row>
    <row r="43" spans="1:12" x14ac:dyDescent="0.25">
      <c r="A43" s="7">
        <v>9</v>
      </c>
      <c r="B43" s="8" t="s">
        <v>42</v>
      </c>
      <c r="C43" s="9" t="s">
        <v>17</v>
      </c>
      <c r="D43" s="10">
        <v>1045</v>
      </c>
      <c r="E43" s="10">
        <v>1597</v>
      </c>
      <c r="F43" s="10">
        <f t="shared" si="4"/>
        <v>2642</v>
      </c>
      <c r="G43" s="11">
        <f t="shared" si="5"/>
        <v>2.9773710782545978E-2</v>
      </c>
      <c r="H43" s="10">
        <v>1021</v>
      </c>
      <c r="I43" s="10">
        <v>3181</v>
      </c>
      <c r="J43" s="10">
        <f t="shared" si="6"/>
        <v>4202</v>
      </c>
      <c r="K43" s="11">
        <f t="shared" si="7"/>
        <v>4.7353948791922104E-2</v>
      </c>
      <c r="L43" s="10">
        <f t="shared" si="8"/>
        <v>88736</v>
      </c>
    </row>
    <row r="44" spans="1:12" x14ac:dyDescent="0.25">
      <c r="A44" s="7">
        <v>10</v>
      </c>
      <c r="B44" s="8" t="s">
        <v>43</v>
      </c>
      <c r="C44" s="9" t="s">
        <v>18</v>
      </c>
      <c r="D44" s="10">
        <v>1104</v>
      </c>
      <c r="E44" s="10">
        <v>1584</v>
      </c>
      <c r="F44" s="10">
        <f t="shared" si="4"/>
        <v>2688</v>
      </c>
      <c r="G44" s="11">
        <f t="shared" si="5"/>
        <v>2.3408313086187529E-2</v>
      </c>
      <c r="H44" s="10">
        <v>1042</v>
      </c>
      <c r="I44" s="10">
        <v>3859</v>
      </c>
      <c r="J44" s="10">
        <f t="shared" si="6"/>
        <v>4901</v>
      </c>
      <c r="K44" s="11">
        <f t="shared" si="7"/>
        <v>4.2680112513171532E-2</v>
      </c>
      <c r="L44" s="10">
        <f t="shared" si="8"/>
        <v>114831</v>
      </c>
    </row>
    <row r="45" spans="1:12" x14ac:dyDescent="0.25">
      <c r="A45" s="7">
        <v>11</v>
      </c>
      <c r="B45" s="8" t="s">
        <v>44</v>
      </c>
      <c r="C45" s="9" t="s">
        <v>19</v>
      </c>
      <c r="D45" s="10">
        <v>639</v>
      </c>
      <c r="E45" s="10">
        <v>992</v>
      </c>
      <c r="F45" s="10">
        <f t="shared" si="4"/>
        <v>1631</v>
      </c>
      <c r="G45" s="11">
        <f t="shared" si="5"/>
        <v>2.5235177620992696E-2</v>
      </c>
      <c r="H45" s="10">
        <v>642</v>
      </c>
      <c r="I45" s="10">
        <v>2548</v>
      </c>
      <c r="J45" s="10">
        <f t="shared" si="6"/>
        <v>3190</v>
      </c>
      <c r="K45" s="11">
        <f t="shared" si="7"/>
        <v>4.9356355984651566E-2</v>
      </c>
      <c r="L45" s="10">
        <f t="shared" si="8"/>
        <v>64632</v>
      </c>
    </row>
    <row r="46" spans="1:12" x14ac:dyDescent="0.25">
      <c r="A46" s="7">
        <v>12</v>
      </c>
      <c r="B46" s="8" t="s">
        <v>45</v>
      </c>
      <c r="C46" s="9" t="s">
        <v>20</v>
      </c>
      <c r="D46" s="10">
        <v>591</v>
      </c>
      <c r="E46" s="10">
        <v>895</v>
      </c>
      <c r="F46" s="10">
        <f t="shared" si="4"/>
        <v>1486</v>
      </c>
      <c r="G46" s="11">
        <f t="shared" si="5"/>
        <v>1.7883145796979361E-2</v>
      </c>
      <c r="H46" s="10">
        <v>674</v>
      </c>
      <c r="I46" s="10">
        <v>2594</v>
      </c>
      <c r="J46" s="10">
        <f t="shared" si="6"/>
        <v>3268</v>
      </c>
      <c r="K46" s="11">
        <f t="shared" si="7"/>
        <v>3.9328479451230518E-2</v>
      </c>
      <c r="L46" s="10">
        <f t="shared" si="8"/>
        <v>83095</v>
      </c>
    </row>
    <row r="47" spans="1:12" x14ac:dyDescent="0.25">
      <c r="A47" s="7">
        <v>13</v>
      </c>
      <c r="B47" s="8" t="s">
        <v>46</v>
      </c>
      <c r="C47" s="9" t="s">
        <v>21</v>
      </c>
      <c r="D47" s="10">
        <v>581</v>
      </c>
      <c r="E47" s="10">
        <v>1103</v>
      </c>
      <c r="F47" s="10">
        <f t="shared" si="4"/>
        <v>1684</v>
      </c>
      <c r="G47" s="11">
        <f t="shared" si="5"/>
        <v>1.5586098384932204E-2</v>
      </c>
      <c r="H47" s="10">
        <v>765</v>
      </c>
      <c r="I47" s="10">
        <v>3421</v>
      </c>
      <c r="J47" s="10">
        <f t="shared" si="6"/>
        <v>4186</v>
      </c>
      <c r="K47" s="11">
        <f t="shared" si="7"/>
        <v>3.8743116294136702E-2</v>
      </c>
      <c r="L47" s="10">
        <f t="shared" si="8"/>
        <v>108045</v>
      </c>
    </row>
    <row r="48" spans="1:12" x14ac:dyDescent="0.25">
      <c r="A48" s="7">
        <v>14</v>
      </c>
      <c r="B48" s="8" t="s">
        <v>47</v>
      </c>
      <c r="C48" s="9" t="s">
        <v>22</v>
      </c>
      <c r="D48" s="10">
        <v>1376</v>
      </c>
      <c r="E48" s="10">
        <v>2243</v>
      </c>
      <c r="F48" s="10">
        <f t="shared" si="4"/>
        <v>3619</v>
      </c>
      <c r="G48" s="11">
        <f t="shared" si="5"/>
        <v>2.4833766786295109E-2</v>
      </c>
      <c r="H48" s="10">
        <v>1263</v>
      </c>
      <c r="I48" s="10">
        <v>5145</v>
      </c>
      <c r="J48" s="10">
        <f t="shared" si="6"/>
        <v>6408</v>
      </c>
      <c r="K48" s="11">
        <f t="shared" si="7"/>
        <v>4.3972030275374156E-2</v>
      </c>
      <c r="L48" s="10">
        <f t="shared" si="8"/>
        <v>145729</v>
      </c>
    </row>
    <row r="49" spans="1:12" x14ac:dyDescent="0.25">
      <c r="A49" s="7">
        <v>15</v>
      </c>
      <c r="B49" s="8" t="s">
        <v>48</v>
      </c>
      <c r="C49" s="9" t="s">
        <v>23</v>
      </c>
      <c r="D49" s="10">
        <v>858</v>
      </c>
      <c r="E49" s="10">
        <v>1648</v>
      </c>
      <c r="F49" s="10">
        <f t="shared" si="4"/>
        <v>2506</v>
      </c>
      <c r="G49" s="11">
        <f t="shared" si="5"/>
        <v>2.2893371336695171E-2</v>
      </c>
      <c r="H49" s="10">
        <v>961</v>
      </c>
      <c r="I49" s="10">
        <v>3710</v>
      </c>
      <c r="J49" s="10">
        <f t="shared" si="6"/>
        <v>4671</v>
      </c>
      <c r="K49" s="11">
        <f t="shared" si="7"/>
        <v>4.267156325367244E-2</v>
      </c>
      <c r="L49" s="10">
        <f t="shared" si="8"/>
        <v>109464</v>
      </c>
    </row>
    <row r="50" spans="1:12" x14ac:dyDescent="0.25">
      <c r="A50" s="7">
        <v>16</v>
      </c>
      <c r="B50" s="8" t="s">
        <v>49</v>
      </c>
      <c r="C50" s="9" t="s">
        <v>24</v>
      </c>
      <c r="D50" s="10">
        <v>541</v>
      </c>
      <c r="E50" s="10">
        <v>746</v>
      </c>
      <c r="F50" s="10">
        <f t="shared" si="4"/>
        <v>1287</v>
      </c>
      <c r="G50" s="11">
        <f t="shared" si="5"/>
        <v>2.5661475883795585E-2</v>
      </c>
      <c r="H50" s="10">
        <v>709</v>
      </c>
      <c r="I50" s="10">
        <v>2727</v>
      </c>
      <c r="J50" s="10">
        <f t="shared" si="6"/>
        <v>3436</v>
      </c>
      <c r="K50" s="11">
        <f t="shared" si="7"/>
        <v>6.8510358303591007E-2</v>
      </c>
      <c r="L50" s="10">
        <f t="shared" si="8"/>
        <v>50153</v>
      </c>
    </row>
    <row r="51" spans="1:12" x14ac:dyDescent="0.25">
      <c r="A51" s="7">
        <v>17</v>
      </c>
      <c r="B51" s="8" t="s">
        <v>50</v>
      </c>
      <c r="C51" s="9" t="s">
        <v>25</v>
      </c>
      <c r="D51" s="10">
        <v>447</v>
      </c>
      <c r="E51" s="10">
        <v>768</v>
      </c>
      <c r="F51" s="10">
        <f t="shared" si="4"/>
        <v>1215</v>
      </c>
      <c r="G51" s="11">
        <f t="shared" si="5"/>
        <v>2.7137496649691773E-2</v>
      </c>
      <c r="H51" s="10">
        <v>461</v>
      </c>
      <c r="I51" s="10">
        <v>1637</v>
      </c>
      <c r="J51" s="10">
        <f t="shared" si="6"/>
        <v>2098</v>
      </c>
      <c r="K51" s="11">
        <f t="shared" si="7"/>
        <v>4.6859644420620031E-2</v>
      </c>
      <c r="L51" s="10">
        <f t="shared" si="8"/>
        <v>44772</v>
      </c>
    </row>
    <row r="52" spans="1:12" x14ac:dyDescent="0.25">
      <c r="A52" s="7">
        <v>18</v>
      </c>
      <c r="B52" s="8" t="s">
        <v>51</v>
      </c>
      <c r="C52" s="9" t="s">
        <v>26</v>
      </c>
      <c r="D52" s="10">
        <v>584</v>
      </c>
      <c r="E52" s="10">
        <v>907</v>
      </c>
      <c r="F52" s="10">
        <f t="shared" si="4"/>
        <v>1491</v>
      </c>
      <c r="G52" s="11">
        <f t="shared" si="5"/>
        <v>2.1736595037466833E-2</v>
      </c>
      <c r="H52" s="10">
        <v>674</v>
      </c>
      <c r="I52" s="10">
        <v>2508</v>
      </c>
      <c r="J52" s="10">
        <f t="shared" si="6"/>
        <v>3182</v>
      </c>
      <c r="K52" s="11">
        <f t="shared" si="7"/>
        <v>4.638889698807476E-2</v>
      </c>
      <c r="L52" s="10">
        <f t="shared" si="8"/>
        <v>68594</v>
      </c>
    </row>
    <row r="53" spans="1:12" x14ac:dyDescent="0.25">
      <c r="A53" s="7">
        <v>19</v>
      </c>
      <c r="B53" s="8" t="s">
        <v>52</v>
      </c>
      <c r="C53" s="9" t="s">
        <v>27</v>
      </c>
      <c r="D53" s="10">
        <v>421</v>
      </c>
      <c r="E53" s="10">
        <v>770</v>
      </c>
      <c r="F53" s="10">
        <f t="shared" si="4"/>
        <v>1191</v>
      </c>
      <c r="G53" s="11">
        <f t="shared" si="5"/>
        <v>2.3139693025063142E-2</v>
      </c>
      <c r="H53" s="10">
        <v>475</v>
      </c>
      <c r="I53" s="10">
        <v>1769</v>
      </c>
      <c r="J53" s="10">
        <f t="shared" si="6"/>
        <v>2244</v>
      </c>
      <c r="K53" s="11">
        <f t="shared" si="7"/>
        <v>4.3598212551000583E-2</v>
      </c>
      <c r="L53" s="10">
        <f t="shared" si="8"/>
        <v>51470</v>
      </c>
    </row>
    <row r="54" spans="1:12" x14ac:dyDescent="0.25">
      <c r="A54" s="7">
        <v>20</v>
      </c>
      <c r="B54" s="8" t="s">
        <v>53</v>
      </c>
      <c r="C54" s="9" t="s">
        <v>28</v>
      </c>
      <c r="D54" s="10">
        <v>964</v>
      </c>
      <c r="E54" s="10">
        <v>1394</v>
      </c>
      <c r="F54" s="10">
        <f t="shared" si="4"/>
        <v>2358</v>
      </c>
      <c r="G54" s="11">
        <f t="shared" si="5"/>
        <v>3.0419133867409728E-2</v>
      </c>
      <c r="H54" s="10">
        <v>755</v>
      </c>
      <c r="I54" s="10">
        <v>2381</v>
      </c>
      <c r="J54" s="10">
        <f t="shared" si="6"/>
        <v>3136</v>
      </c>
      <c r="K54" s="11">
        <f t="shared" si="7"/>
        <v>4.0455641988209036E-2</v>
      </c>
      <c r="L54" s="10">
        <f t="shared" si="8"/>
        <v>77517</v>
      </c>
    </row>
    <row r="55" spans="1:12" x14ac:dyDescent="0.25">
      <c r="A55" s="7">
        <v>21</v>
      </c>
      <c r="B55" s="8" t="s">
        <v>54</v>
      </c>
      <c r="C55" s="9" t="s">
        <v>29</v>
      </c>
      <c r="D55" s="10">
        <v>1262</v>
      </c>
      <c r="E55" s="10">
        <v>1762</v>
      </c>
      <c r="F55" s="10">
        <f t="shared" si="4"/>
        <v>3024</v>
      </c>
      <c r="G55" s="11">
        <f t="shared" si="5"/>
        <v>3.560537377400478E-2</v>
      </c>
      <c r="H55" s="10">
        <v>1181</v>
      </c>
      <c r="I55" s="10">
        <v>3878</v>
      </c>
      <c r="J55" s="10">
        <f t="shared" si="6"/>
        <v>5059</v>
      </c>
      <c r="K55" s="11">
        <f t="shared" si="7"/>
        <v>5.9566000635810246E-2</v>
      </c>
      <c r="L55" s="10">
        <f t="shared" si="8"/>
        <v>84931</v>
      </c>
    </row>
    <row r="56" spans="1:12" x14ac:dyDescent="0.25">
      <c r="A56" s="7">
        <v>22</v>
      </c>
      <c r="B56" s="8" t="s">
        <v>55</v>
      </c>
      <c r="C56" s="9" t="s">
        <v>30</v>
      </c>
      <c r="D56" s="10">
        <v>1122</v>
      </c>
      <c r="E56" s="10">
        <v>1631</v>
      </c>
      <c r="F56" s="10">
        <f t="shared" si="4"/>
        <v>2753</v>
      </c>
      <c r="G56" s="11">
        <f t="shared" si="5"/>
        <v>3.0505845199180009E-2</v>
      </c>
      <c r="H56" s="10">
        <v>981</v>
      </c>
      <c r="I56" s="10">
        <v>3575</v>
      </c>
      <c r="J56" s="10">
        <f t="shared" si="6"/>
        <v>4556</v>
      </c>
      <c r="K56" s="11">
        <f t="shared" si="7"/>
        <v>5.0484791401185662E-2</v>
      </c>
      <c r="L56" s="10">
        <f t="shared" si="8"/>
        <v>90245</v>
      </c>
    </row>
    <row r="57" spans="1:12" x14ac:dyDescent="0.25">
      <c r="A57" s="7">
        <v>23</v>
      </c>
      <c r="B57" s="8" t="s">
        <v>56</v>
      </c>
      <c r="C57" s="9" t="s">
        <v>31</v>
      </c>
      <c r="D57" s="10">
        <v>1001</v>
      </c>
      <c r="E57" s="10">
        <v>1490</v>
      </c>
      <c r="F57" s="10">
        <f t="shared" si="4"/>
        <v>2491</v>
      </c>
      <c r="G57" s="11">
        <f t="shared" si="5"/>
        <v>2.933383577291301E-2</v>
      </c>
      <c r="H57" s="10">
        <v>963</v>
      </c>
      <c r="I57" s="10">
        <v>2993</v>
      </c>
      <c r="J57" s="10">
        <f t="shared" si="6"/>
        <v>3956</v>
      </c>
      <c r="K57" s="11">
        <f t="shared" si="7"/>
        <v>4.6585569778259284E-2</v>
      </c>
      <c r="L57" s="10">
        <f t="shared" si="8"/>
        <v>84919</v>
      </c>
    </row>
    <row r="58" spans="1:12" x14ac:dyDescent="0.25">
      <c r="A58" s="7">
        <v>24</v>
      </c>
      <c r="B58" s="8" t="s">
        <v>57</v>
      </c>
      <c r="C58" s="9" t="s">
        <v>32</v>
      </c>
      <c r="D58" s="10">
        <v>124</v>
      </c>
      <c r="E58" s="10">
        <v>182</v>
      </c>
      <c r="F58" s="10">
        <f t="shared" si="4"/>
        <v>306</v>
      </c>
      <c r="G58" s="11">
        <f t="shared" si="5"/>
        <v>1.8876071803096663E-2</v>
      </c>
      <c r="H58" s="10">
        <v>191</v>
      </c>
      <c r="I58" s="10">
        <v>453</v>
      </c>
      <c r="J58" s="10">
        <f t="shared" si="6"/>
        <v>644</v>
      </c>
      <c r="K58" s="11">
        <f t="shared" si="7"/>
        <v>3.9726111899327614E-2</v>
      </c>
      <c r="L58" s="10">
        <f t="shared" si="8"/>
        <v>16211</v>
      </c>
    </row>
    <row r="59" spans="1:12" x14ac:dyDescent="0.25">
      <c r="A59" s="16" t="s">
        <v>1</v>
      </c>
      <c r="B59" s="16"/>
      <c r="C59" s="16"/>
      <c r="D59" s="21">
        <f>SUM(D35:D58)</f>
        <v>20318</v>
      </c>
      <c r="E59" s="21">
        <f>SUM(E35:E58)</f>
        <v>31105</v>
      </c>
      <c r="F59" s="21">
        <f>SUM(F35:F58)</f>
        <v>51423</v>
      </c>
      <c r="G59" s="22">
        <f t="shared" si="5"/>
        <v>2.5421604730456241E-2</v>
      </c>
      <c r="H59" s="21">
        <f>SUM(H35:H58)</f>
        <v>20494</v>
      </c>
      <c r="I59" s="21">
        <f>SUM(I35:I58)</f>
        <v>71304</v>
      </c>
      <c r="J59" s="21">
        <f>SUM(J35:J58)</f>
        <v>91798</v>
      </c>
      <c r="K59" s="22">
        <f t="shared" si="7"/>
        <v>4.5381492154219362E-2</v>
      </c>
      <c r="L59" s="21">
        <f t="shared" si="8"/>
        <v>2022807</v>
      </c>
    </row>
  </sheetData>
  <mergeCells count="12">
    <mergeCell ref="A59:C59"/>
    <mergeCell ref="A4:A5"/>
    <mergeCell ref="B4:C4"/>
    <mergeCell ref="D4:G4"/>
    <mergeCell ref="A1:L1"/>
    <mergeCell ref="A2:L2"/>
    <mergeCell ref="H4:K4"/>
    <mergeCell ref="A30:C30"/>
    <mergeCell ref="A33:A34"/>
    <mergeCell ref="B33:C33"/>
    <mergeCell ref="D33:G33"/>
    <mergeCell ref="H33:K33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2023-11-10T04:36:23Z</dcterms:modified>
</cp:coreProperties>
</file>