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bookViews>
    <workbookView xWindow="0" yWindow="0" windowWidth="28800" windowHeight="12435"/>
  </bookViews>
  <sheets>
    <sheet name=" LAK AUDITED" sheetId="2" r:id="rId1"/>
  </sheets>
  <definedNames>
    <definedName name="_xlnm.Print_Titles" localSheetId="0">' LAK AUDITED'!$1:$7</definedName>
  </definedNames>
  <calcPr calcId="152511"/>
</workbook>
</file>

<file path=xl/calcChain.xml><?xml version="1.0" encoding="utf-8"?>
<calcChain xmlns="http://schemas.openxmlformats.org/spreadsheetml/2006/main">
  <c r="D85" i="2" l="1"/>
  <c r="D81" i="2" l="1"/>
  <c r="C85" i="2" l="1"/>
  <c r="C81" i="2"/>
  <c r="C34" i="2"/>
  <c r="D74" i="2" l="1"/>
  <c r="C74" i="2"/>
  <c r="D70" i="2"/>
  <c r="C70" i="2"/>
  <c r="D64" i="2"/>
  <c r="C64" i="2"/>
  <c r="D54" i="2"/>
  <c r="C54" i="2"/>
  <c r="D43" i="2"/>
  <c r="C43" i="2"/>
  <c r="C44" i="2" s="1"/>
  <c r="D34" i="2"/>
  <c r="D22" i="2"/>
  <c r="C22" i="2"/>
  <c r="D16" i="2"/>
  <c r="C16" i="2"/>
  <c r="C23" i="2" l="1"/>
  <c r="D75" i="2"/>
  <c r="C75" i="2"/>
  <c r="C65" i="2"/>
  <c r="D44" i="2"/>
  <c r="D65" i="2"/>
  <c r="D23" i="2"/>
  <c r="D77" i="2" l="1"/>
  <c r="D86" i="2"/>
  <c r="C77" i="2"/>
  <c r="C86" i="2" s="1"/>
  <c r="C88" i="2" s="1"/>
</calcChain>
</file>

<file path=xl/comments1.xml><?xml version="1.0" encoding="utf-8"?>
<comments xmlns="http://schemas.openxmlformats.org/spreadsheetml/2006/main">
  <authors>
    <author>ACER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Lihat Realisasi Pendapatan di LRA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 xml:space="preserve">Author
</t>
        </r>
        <r>
          <rPr>
            <sz val="9"/>
            <color indexed="81"/>
            <rFont val="Tahoma"/>
            <family val="2"/>
          </rPr>
          <t xml:space="preserve">Lihat Realisasi Pendapatan di LRAdi LRA 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Lihat Realisasi Pendapatan di LRA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Lihat Realisasi Pendapatan di LRA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Lihat di Realisasi Honorarium APBD atau Pembayaran Listrik APBD 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Belanja pegawai BLUD masuk sebagai Belanja Barang dan Jasa BLUD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Barang dan Jasa BLUD di LRA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Lihat di LRA realisasi Belanja Hibah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Lihat di LRA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- Peralatan dan Mesin Lihat di LRA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Lihat di LRA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Author:
Belanja Modal Lihat di LRA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Lihat di LRA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Lihat di LRA</t>
        </r>
      </text>
    </comment>
    <comment ref="C6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Total Penerimaan Pajak di C2 sampai dengan bulan Desember</t>
        </r>
      </text>
    </comment>
    <comment ref="C73" authorId="0" shapeId="0">
      <text>
        <r>
          <rPr>
            <b/>
            <sz val="9"/>
            <color indexed="81"/>
            <rFont val="Tahoma"/>
            <family val="2"/>
          </rPr>
          <t>Author: 
Total Penyetoran Pajak di C2 sd Bulan Desember</t>
        </r>
      </text>
    </comment>
    <comment ref="C7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SILPA Awal Tahun</t>
        </r>
      </text>
    </comment>
    <comment ref="C8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SILPA Akhir Tahun</t>
        </r>
      </text>
    </comment>
    <comment ref="C8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Harus sama dengan SILPA Akhir Tahun</t>
        </r>
      </text>
    </comment>
  </commentList>
</comments>
</file>

<file path=xl/sharedStrings.xml><?xml version="1.0" encoding="utf-8"?>
<sst xmlns="http://schemas.openxmlformats.org/spreadsheetml/2006/main" count="99" uniqueCount="86">
  <si>
    <t>PEMERINTAH KABUPATEN CILACAP</t>
  </si>
  <si>
    <t>URAIAN</t>
  </si>
  <si>
    <t>REFF</t>
  </si>
  <si>
    <t>CILACAP, 31 DESEMBER 2020</t>
  </si>
  <si>
    <t>LAPORAN ARUS KAS</t>
  </si>
  <si>
    <t>TAHUN 2019</t>
  </si>
  <si>
    <t>(Rp)</t>
  </si>
  <si>
    <t>ARUS KAS DARI AKTIVITAS OPERASI</t>
  </si>
  <si>
    <t xml:space="preserve"> V.6.a </t>
  </si>
  <si>
    <t>Arus Kas Masuk</t>
  </si>
  <si>
    <t xml:space="preserve"> V.6.a.1) </t>
  </si>
  <si>
    <t>Jumlah Arus Kas Masuk</t>
  </si>
  <si>
    <t>Arus Kas Keluar</t>
  </si>
  <si>
    <t xml:space="preserve"> V.6.a.2) </t>
  </si>
  <si>
    <t>Pembayaran Pegawai</t>
  </si>
  <si>
    <t>Pembayaran Barang dan Jasa</t>
  </si>
  <si>
    <t>Pembayaran Hibah</t>
  </si>
  <si>
    <t>Jumlah Arus Kas Keluar</t>
  </si>
  <si>
    <t>Arus Kas Bersih dari Aktivitas Operasi</t>
  </si>
  <si>
    <t>ARUS KAS DARI AKTIVITAS INVESTASI</t>
  </si>
  <si>
    <t xml:space="preserve"> V.6.b </t>
  </si>
  <si>
    <t>PER 31 DESEMBER 2020 DAN 2019</t>
  </si>
  <si>
    <t>TAHUN 2020</t>
  </si>
  <si>
    <t>Penerimaan Pendapatan Jasa Layanan Umum</t>
  </si>
  <si>
    <t>Penerimaan Pendapatan Lain-lain BLUD</t>
  </si>
  <si>
    <t>Penerimaan Hibah</t>
  </si>
  <si>
    <t xml:space="preserve"> V.6.b.1) </t>
  </si>
  <si>
    <t>Pencairan Dana Cadangan</t>
  </si>
  <si>
    <t>Penjualan Atas Tanah</t>
  </si>
  <si>
    <t>Penjualan atas Peralatan dan Mesin</t>
  </si>
  <si>
    <t>Penjualan atas Gedung dan Bangunan</t>
  </si>
  <si>
    <t>Penjualan atas Jalan, Irigasi dan Jaringan</t>
  </si>
  <si>
    <t>Penjualan Aset Tetap Lainnya</t>
  </si>
  <si>
    <t>Penjualan Aset Lainnya</t>
  </si>
  <si>
    <t xml:space="preserve"> V.6.b.2) </t>
  </si>
  <si>
    <t>Perolehan Tanah</t>
  </si>
  <si>
    <t>Perolehan Peralatan dan Mesin</t>
  </si>
  <si>
    <t>Perolehan Gedung dan Bangunan</t>
  </si>
  <si>
    <t>Perolehan Jalan, Irigasi dan Jaringan</t>
  </si>
  <si>
    <t>Perolehan Aset Tetap Lainnya</t>
  </si>
  <si>
    <t>Perolehan Aset Lainnya</t>
  </si>
  <si>
    <t>Arus Kas Bersih dari Aktivitas Investasi</t>
  </si>
  <si>
    <t>ARUS KAS DARI AKTIVITAS PENDANAAN</t>
  </si>
  <si>
    <t xml:space="preserve"> V.6.c </t>
  </si>
  <si>
    <t>Pinjaman Dalam Negeri - Pemerintah Pusat</t>
  </si>
  <si>
    <t>Pinjaman Dalam Negeri - Lembaga Keuangan Bank</t>
  </si>
  <si>
    <t>Pinjaman Dalam Negeri - Lembaga Keuangan Bukan Bank</t>
  </si>
  <si>
    <t>Pinjaman Dalam Negeri – Obligasi</t>
  </si>
  <si>
    <t>Pinjaman Dalam Negeri – Lainnya</t>
  </si>
  <si>
    <t>Pembayaran Pokok Pinjaman Dalam Negeri - Pemerintah Pusat</t>
  </si>
  <si>
    <t>Pembayaran Pokok Pinjaman Dalam Negeri - Lembaga Keuangan Bank</t>
  </si>
  <si>
    <t>Pembayaran Pokok Pinjaman Dalam Negeri - Lembaga Keuangan Bukan Bank</t>
  </si>
  <si>
    <t>Pembayaran Pokok Pinjaman Dalam Negeri – Obligasi</t>
  </si>
  <si>
    <t>Pembayaran Pokok Pinjaman Dalam Negeri – Lainnya</t>
  </si>
  <si>
    <t>Arus Kas Bersih dari Aktivitas Pendanaan</t>
  </si>
  <si>
    <t>ARUS KAS DARI AKTIVITAS TRANSITORIS</t>
  </si>
  <si>
    <t xml:space="preserve"> V.6.d </t>
  </si>
  <si>
    <t xml:space="preserve"> V.6.d.1) </t>
  </si>
  <si>
    <t>Penerimaan Perhitungan Pihak Ketiga</t>
  </si>
  <si>
    <t xml:space="preserve"> V.6.d.2) </t>
  </si>
  <si>
    <t>Pengeluaran Perhitungan Pihak Ketiga</t>
  </si>
  <si>
    <t>Arus Kas Bersih dari Aktivitas  Transitoris</t>
  </si>
  <si>
    <t>Kenaikan (Penurunan) Bersih Kas Selama Periode</t>
  </si>
  <si>
    <t>Saldo Akhir Kas di Bendahara Penerimaan</t>
  </si>
  <si>
    <t>Saldo Akhir Kas di Bendahara Pengeluaran</t>
  </si>
  <si>
    <t>Saldo Akhir Kas dI BLUD</t>
  </si>
  <si>
    <t xml:space="preserve"> V.6.e</t>
  </si>
  <si>
    <t>Saldo Akhir Kas</t>
  </si>
  <si>
    <t xml:space="preserve">Pembayaran Hutang </t>
  </si>
  <si>
    <t xml:space="preserve">Pinjaman Dalam Negeri - Pemerintah Daerah </t>
  </si>
  <si>
    <t>Pembayaran Pokok Pinjaman Dalam Negeri - Pemerintah Daerah</t>
  </si>
  <si>
    <t>Saldo Awal Kas  di Bendahara Penerimaan</t>
  </si>
  <si>
    <t>Saldo Awal Kas di Rekening BLUD</t>
  </si>
  <si>
    <t>Saldo Awal Kas  di Bendahara Pengeluaran</t>
  </si>
  <si>
    <t>Saldo Awal Kas di Rekening BLUD, Kas di Bendahara Penerimaan dan Kas di Bendahara Pengeluaran</t>
  </si>
  <si>
    <t>Saldo Akhir Kas di rekening BLUD, Kas di Bendahara Penerimaan, dan Kas di Bendahara Pengeluaran</t>
  </si>
  <si>
    <t xml:space="preserve">Penerimaan Pendapatan Hasil Kerjasama BLUD </t>
  </si>
  <si>
    <t xml:space="preserve">Penerimaan Pendapatan dari APBD / APBN </t>
  </si>
  <si>
    <t>Penerimaan Pendapatan Dana Kapitasi JKN</t>
  </si>
  <si>
    <t>Catatan :</t>
  </si>
  <si>
    <t>Selisih Rp 3.630.904,00 merupakan pendapatan hibah yang disetor ke kasda</t>
  </si>
  <si>
    <t>PENGGUNA ANGGARAN</t>
  </si>
  <si>
    <t>UPTD RSUD CILACAP</t>
  </si>
  <si>
    <t>dr. PRAMESTI GRIANA DEWI, M.Kes.,M.Si.</t>
  </si>
  <si>
    <t>NIP. 19641128 199103 2 003</t>
  </si>
  <si>
    <t>BLUD RSUD CILACAP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</si>
</sst>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 Narrow"/>
      <family val="2"/>
    </font>
    <font>
      <b/>
      <u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4" borderId="2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right" vertical="center" wrapText="1"/>
    </xf>
    <xf numFmtId="4" fontId="0" fillId="0" borderId="0" xfId="0" applyNumberFormat="1"/>
    <xf numFmtId="164" fontId="0" fillId="0" borderId="0" xfId="1" applyFont="1"/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351440</xdr:colOff>
      <xdr:row>94</xdr:row>
      <xdr:rowOff>8281</xdr:rowOff>
    </xdr:from>
    <xdr:to>
      <xdr:col>3</xdr:col>
      <xdr:colOff>770282</xdr:colOff>
      <xdr:row>99</xdr:row>
      <xdr:rowOff>177168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8440" y="19571803"/>
          <a:ext cx="2174755" cy="1121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2"/>
  <sheetViews>
    <sheetView tabSelected="1" topLeftCell="A46" zoomScale="115" zoomScaleNormal="115" workbookViewId="0">
      <selection activeCell="G99" sqref="G99"/>
    </sheetView>
  </sheetViews>
  <sheetFormatPr defaultRowHeight="15" x14ac:dyDescent="0.25"/>
  <cols>
    <col min="1" max="1" width="40" customWidth="1"/>
    <col min="3" max="3" width="17.140625" customWidth="1"/>
    <col min="4" max="4" width="18.28515625" customWidth="1"/>
    <col min="9" max="9" width="12.5703125" bestFit="1" customWidth="1"/>
  </cols>
  <sheetData>
    <row r="1" spans="1:4" x14ac:dyDescent="0.25">
      <c r="A1" s="30" t="s">
        <v>0</v>
      </c>
      <c r="B1" s="30"/>
      <c r="C1" s="30"/>
      <c r="D1" s="30"/>
    </row>
    <row r="2" spans="1:4" x14ac:dyDescent="0.25">
      <c r="A2" s="30" t="s">
        <v>85</v>
      </c>
      <c r="B2" s="30"/>
      <c r="C2" s="30"/>
      <c r="D2" s="30"/>
    </row>
    <row r="3" spans="1:4" x14ac:dyDescent="0.25">
      <c r="A3" s="30" t="s">
        <v>4</v>
      </c>
      <c r="B3" s="30"/>
      <c r="C3" s="30"/>
      <c r="D3" s="30"/>
    </row>
    <row r="4" spans="1:4" ht="15.75" thickBot="1" x14ac:dyDescent="0.3">
      <c r="A4" s="31" t="s">
        <v>21</v>
      </c>
      <c r="B4" s="31"/>
      <c r="C4" s="31"/>
      <c r="D4" s="31"/>
    </row>
    <row r="5" spans="1:4" x14ac:dyDescent="0.25">
      <c r="A5" s="28" t="s">
        <v>1</v>
      </c>
      <c r="B5" s="28" t="s">
        <v>2</v>
      </c>
      <c r="C5" s="3" t="s">
        <v>22</v>
      </c>
      <c r="D5" s="3" t="s">
        <v>5</v>
      </c>
    </row>
    <row r="6" spans="1:4" ht="15.75" thickBot="1" x14ac:dyDescent="0.3">
      <c r="A6" s="29"/>
      <c r="B6" s="29"/>
      <c r="C6" s="4" t="s">
        <v>6</v>
      </c>
      <c r="D6" s="4" t="s">
        <v>6</v>
      </c>
    </row>
    <row r="7" spans="1:4" ht="15.75" thickBot="1" x14ac:dyDescent="0.3">
      <c r="A7" s="1">
        <v>1</v>
      </c>
      <c r="B7" s="2">
        <v>2</v>
      </c>
      <c r="C7" s="2">
        <v>3</v>
      </c>
      <c r="D7" s="2">
        <v>4</v>
      </c>
    </row>
    <row r="8" spans="1:4" ht="22.5" customHeight="1" thickBot="1" x14ac:dyDescent="0.3">
      <c r="A8" s="5" t="s">
        <v>7</v>
      </c>
      <c r="B8" s="6" t="s">
        <v>8</v>
      </c>
      <c r="C8" s="7"/>
      <c r="D8" s="7"/>
    </row>
    <row r="9" spans="1:4" ht="18" customHeight="1" thickBot="1" x14ac:dyDescent="0.3">
      <c r="A9" s="8" t="s">
        <v>9</v>
      </c>
      <c r="B9" s="9" t="s">
        <v>10</v>
      </c>
      <c r="C9" s="10"/>
      <c r="D9" s="10"/>
    </row>
    <row r="10" spans="1:4" ht="18" customHeight="1" thickBot="1" x14ac:dyDescent="0.3">
      <c r="A10" s="8" t="s">
        <v>23</v>
      </c>
      <c r="B10" s="9"/>
      <c r="C10" s="11">
        <v>130289290001</v>
      </c>
      <c r="D10" s="11">
        <v>131180317603</v>
      </c>
    </row>
    <row r="11" spans="1:4" ht="15.75" thickBot="1" x14ac:dyDescent="0.3">
      <c r="A11" s="8" t="s">
        <v>76</v>
      </c>
      <c r="B11" s="9"/>
      <c r="C11" s="11">
        <v>173531000</v>
      </c>
      <c r="D11" s="11">
        <v>402410650</v>
      </c>
    </row>
    <row r="12" spans="1:4" ht="15.75" thickBot="1" x14ac:dyDescent="0.3">
      <c r="A12" s="8" t="s">
        <v>78</v>
      </c>
      <c r="B12" s="9"/>
      <c r="C12" s="11">
        <v>0</v>
      </c>
      <c r="D12" s="11"/>
    </row>
    <row r="13" spans="1:4" ht="15.75" thickBot="1" x14ac:dyDescent="0.3">
      <c r="A13" s="8" t="s">
        <v>24</v>
      </c>
      <c r="B13" s="9"/>
      <c r="C13" s="11">
        <v>1550455041</v>
      </c>
      <c r="D13" s="11">
        <v>1037587291</v>
      </c>
    </row>
    <row r="14" spans="1:4" ht="15.75" thickBot="1" x14ac:dyDescent="0.3">
      <c r="A14" s="8" t="s">
        <v>25</v>
      </c>
      <c r="B14" s="9"/>
      <c r="C14" s="11">
        <v>68105772</v>
      </c>
      <c r="D14" s="11">
        <v>0</v>
      </c>
    </row>
    <row r="15" spans="1:4" ht="15.75" thickBot="1" x14ac:dyDescent="0.3">
      <c r="A15" s="8" t="s">
        <v>77</v>
      </c>
      <c r="B15" s="9"/>
      <c r="C15" s="11">
        <v>43686952013</v>
      </c>
      <c r="D15" s="11">
        <v>53614864522</v>
      </c>
    </row>
    <row r="16" spans="1:4" ht="15.75" thickBot="1" x14ac:dyDescent="0.3">
      <c r="A16" s="12" t="s">
        <v>11</v>
      </c>
      <c r="B16" s="6"/>
      <c r="C16" s="13">
        <f>SUM(C10:C15)</f>
        <v>175768333827</v>
      </c>
      <c r="D16" s="13">
        <f>SUM(D10:D15)</f>
        <v>186235180066</v>
      </c>
    </row>
    <row r="17" spans="1:4" ht="15.75" thickBot="1" x14ac:dyDescent="0.3">
      <c r="A17" s="12"/>
      <c r="B17" s="6"/>
      <c r="C17" s="7"/>
      <c r="D17" s="7"/>
    </row>
    <row r="18" spans="1:4" ht="15.75" thickBot="1" x14ac:dyDescent="0.3">
      <c r="A18" s="8" t="s">
        <v>12</v>
      </c>
      <c r="B18" s="9" t="s">
        <v>13</v>
      </c>
      <c r="C18" s="10"/>
      <c r="D18" s="10"/>
    </row>
    <row r="19" spans="1:4" ht="17.25" customHeight="1" thickBot="1" x14ac:dyDescent="0.3">
      <c r="A19" s="8" t="s">
        <v>14</v>
      </c>
      <c r="B19" s="9"/>
      <c r="C19" s="11">
        <v>25241857638</v>
      </c>
      <c r="D19" s="11">
        <v>24423892357</v>
      </c>
    </row>
    <row r="20" spans="1:4" ht="18.75" customHeight="1" thickBot="1" x14ac:dyDescent="0.3">
      <c r="A20" s="8" t="s">
        <v>15</v>
      </c>
      <c r="B20" s="9"/>
      <c r="C20" s="11">
        <v>117792181339</v>
      </c>
      <c r="D20" s="11">
        <v>121493153782</v>
      </c>
    </row>
    <row r="21" spans="1:4" ht="15.75" thickBot="1" x14ac:dyDescent="0.3">
      <c r="A21" s="8" t="s">
        <v>16</v>
      </c>
      <c r="B21" s="9"/>
      <c r="C21" s="11">
        <v>64474868</v>
      </c>
      <c r="D21" s="11">
        <v>0</v>
      </c>
    </row>
    <row r="22" spans="1:4" ht="15.75" thickBot="1" x14ac:dyDescent="0.3">
      <c r="A22" s="12" t="s">
        <v>17</v>
      </c>
      <c r="B22" s="6"/>
      <c r="C22" s="13">
        <f>SUM(C19:C21)</f>
        <v>143098513845</v>
      </c>
      <c r="D22" s="13">
        <f>SUM(D19:D21)</f>
        <v>145917046139</v>
      </c>
    </row>
    <row r="23" spans="1:4" ht="21.75" customHeight="1" thickBot="1" x14ac:dyDescent="0.3">
      <c r="A23" s="5" t="s">
        <v>18</v>
      </c>
      <c r="B23" s="6"/>
      <c r="C23" s="13">
        <f>C16-C22</f>
        <v>32669819982</v>
      </c>
      <c r="D23" s="13">
        <f>D16-D22</f>
        <v>40318133927</v>
      </c>
    </row>
    <row r="24" spans="1:4" ht="15.75" thickBot="1" x14ac:dyDescent="0.3">
      <c r="A24" s="8"/>
      <c r="B24" s="9"/>
      <c r="C24" s="10"/>
      <c r="D24" s="10"/>
    </row>
    <row r="25" spans="1:4" ht="18" customHeight="1" thickBot="1" x14ac:dyDescent="0.3">
      <c r="A25" s="5" t="s">
        <v>19</v>
      </c>
      <c r="B25" s="9" t="s">
        <v>20</v>
      </c>
      <c r="C25" s="7"/>
      <c r="D25" s="7"/>
    </row>
    <row r="26" spans="1:4" ht="15.75" thickBot="1" x14ac:dyDescent="0.3">
      <c r="A26" s="8" t="s">
        <v>9</v>
      </c>
      <c r="B26" s="9" t="s">
        <v>26</v>
      </c>
      <c r="C26" s="10"/>
      <c r="D26" s="10"/>
    </row>
    <row r="27" spans="1:4" ht="15.75" thickBot="1" x14ac:dyDescent="0.3">
      <c r="A27" s="8" t="s">
        <v>27</v>
      </c>
      <c r="B27" s="9"/>
      <c r="C27" s="16">
        <v>0</v>
      </c>
      <c r="D27" s="16">
        <v>0</v>
      </c>
    </row>
    <row r="28" spans="1:4" ht="15.75" thickBot="1" x14ac:dyDescent="0.3">
      <c r="A28" s="8" t="s">
        <v>28</v>
      </c>
      <c r="B28" s="9"/>
      <c r="C28" s="16">
        <v>0</v>
      </c>
      <c r="D28" s="16">
        <v>0</v>
      </c>
    </row>
    <row r="29" spans="1:4" ht="15.75" thickBot="1" x14ac:dyDescent="0.3">
      <c r="A29" s="8" t="s">
        <v>29</v>
      </c>
      <c r="B29" s="9"/>
      <c r="C29" s="16">
        <v>0</v>
      </c>
      <c r="D29" s="16">
        <v>0</v>
      </c>
    </row>
    <row r="30" spans="1:4" ht="15.75" thickBot="1" x14ac:dyDescent="0.3">
      <c r="A30" s="8" t="s">
        <v>30</v>
      </c>
      <c r="B30" s="9"/>
      <c r="C30" s="16">
        <v>0</v>
      </c>
      <c r="D30" s="16">
        <v>0</v>
      </c>
    </row>
    <row r="31" spans="1:4" ht="15.75" thickBot="1" x14ac:dyDescent="0.3">
      <c r="A31" s="8" t="s">
        <v>31</v>
      </c>
      <c r="B31" s="9"/>
      <c r="C31" s="16">
        <v>0</v>
      </c>
      <c r="D31" s="16">
        <v>0</v>
      </c>
    </row>
    <row r="32" spans="1:4" ht="15.75" thickBot="1" x14ac:dyDescent="0.3">
      <c r="A32" s="8" t="s">
        <v>32</v>
      </c>
      <c r="B32" s="9"/>
      <c r="C32" s="16">
        <v>0</v>
      </c>
      <c r="D32" s="16">
        <v>0</v>
      </c>
    </row>
    <row r="33" spans="1:4" ht="15.75" thickBot="1" x14ac:dyDescent="0.3">
      <c r="A33" s="8" t="s">
        <v>33</v>
      </c>
      <c r="B33" s="9"/>
      <c r="C33" s="16">
        <v>0</v>
      </c>
      <c r="D33" s="16">
        <v>0</v>
      </c>
    </row>
    <row r="34" spans="1:4" ht="15.75" thickBot="1" x14ac:dyDescent="0.3">
      <c r="A34" s="12" t="s">
        <v>11</v>
      </c>
      <c r="B34" s="14"/>
      <c r="C34" s="15">
        <f>SUM(C27:C33)</f>
        <v>0</v>
      </c>
      <c r="D34" s="15">
        <f>SUM(D27:D33)</f>
        <v>0</v>
      </c>
    </row>
    <row r="35" spans="1:4" ht="15.75" thickBot="1" x14ac:dyDescent="0.3">
      <c r="A35" s="8"/>
      <c r="B35" s="9"/>
      <c r="C35" s="10"/>
      <c r="D35" s="10"/>
    </row>
    <row r="36" spans="1:4" ht="15.75" thickBot="1" x14ac:dyDescent="0.3">
      <c r="A36" s="8" t="s">
        <v>12</v>
      </c>
      <c r="B36" s="9" t="s">
        <v>34</v>
      </c>
      <c r="C36" s="10"/>
      <c r="D36" s="10"/>
    </row>
    <row r="37" spans="1:4" ht="15.75" thickBot="1" x14ac:dyDescent="0.3">
      <c r="A37" s="8" t="s">
        <v>35</v>
      </c>
      <c r="B37" s="9"/>
      <c r="C37" s="11">
        <v>0</v>
      </c>
      <c r="D37" s="11">
        <v>0</v>
      </c>
    </row>
    <row r="38" spans="1:4" ht="15.75" thickBot="1" x14ac:dyDescent="0.3">
      <c r="A38" s="8" t="s">
        <v>36</v>
      </c>
      <c r="B38" s="9"/>
      <c r="C38" s="11">
        <v>10111015373</v>
      </c>
      <c r="D38" s="11">
        <v>9462039907</v>
      </c>
    </row>
    <row r="39" spans="1:4" ht="15.75" thickBot="1" x14ac:dyDescent="0.3">
      <c r="A39" s="8" t="s">
        <v>37</v>
      </c>
      <c r="B39" s="9"/>
      <c r="C39" s="11">
        <v>10913816273</v>
      </c>
      <c r="D39" s="11">
        <v>30708294050</v>
      </c>
    </row>
    <row r="40" spans="1:4" ht="15.75" thickBot="1" x14ac:dyDescent="0.3">
      <c r="A40" s="8" t="s">
        <v>38</v>
      </c>
      <c r="B40" s="9"/>
      <c r="C40" s="11">
        <v>1070589534</v>
      </c>
      <c r="D40" s="11">
        <v>885023790</v>
      </c>
    </row>
    <row r="41" spans="1:4" ht="15.75" thickBot="1" x14ac:dyDescent="0.3">
      <c r="A41" s="8" t="s">
        <v>39</v>
      </c>
      <c r="B41" s="9"/>
      <c r="C41" s="11">
        <v>0</v>
      </c>
      <c r="D41" s="11">
        <v>7647750</v>
      </c>
    </row>
    <row r="42" spans="1:4" ht="15.75" thickBot="1" x14ac:dyDescent="0.3">
      <c r="A42" s="8" t="s">
        <v>40</v>
      </c>
      <c r="B42" s="9"/>
      <c r="C42" s="11">
        <v>0</v>
      </c>
      <c r="D42" s="11">
        <v>0</v>
      </c>
    </row>
    <row r="43" spans="1:4" ht="15.75" thickBot="1" x14ac:dyDescent="0.3">
      <c r="A43" s="12" t="s">
        <v>17</v>
      </c>
      <c r="B43" s="6"/>
      <c r="C43" s="13">
        <f>SUM(C37:C42)</f>
        <v>22095421180</v>
      </c>
      <c r="D43" s="13">
        <f>SUM(D37:D42)</f>
        <v>41063005497</v>
      </c>
    </row>
    <row r="44" spans="1:4" ht="15.75" thickBot="1" x14ac:dyDescent="0.3">
      <c r="A44" s="17" t="s">
        <v>41</v>
      </c>
      <c r="B44" s="18"/>
      <c r="C44" s="19">
        <f>C34-C43</f>
        <v>-22095421180</v>
      </c>
      <c r="D44" s="19">
        <f>D34-D43</f>
        <v>-41063005497</v>
      </c>
    </row>
    <row r="45" spans="1:4" ht="15.75" thickBot="1" x14ac:dyDescent="0.3">
      <c r="A45" s="8"/>
      <c r="B45" s="9"/>
      <c r="C45" s="10"/>
      <c r="D45" s="10"/>
    </row>
    <row r="46" spans="1:4" ht="15.75" thickBot="1" x14ac:dyDescent="0.3">
      <c r="A46" s="5" t="s">
        <v>42</v>
      </c>
      <c r="B46" s="9" t="s">
        <v>43</v>
      </c>
      <c r="C46" s="7"/>
      <c r="D46" s="7"/>
    </row>
    <row r="47" spans="1:4" ht="15.75" thickBot="1" x14ac:dyDescent="0.3">
      <c r="A47" s="8" t="s">
        <v>9</v>
      </c>
      <c r="B47" s="9"/>
      <c r="C47" s="10"/>
      <c r="D47" s="10"/>
    </row>
    <row r="48" spans="1:4" ht="15.75" thickBot="1" x14ac:dyDescent="0.3">
      <c r="A48" s="8" t="s">
        <v>44</v>
      </c>
      <c r="B48" s="9"/>
      <c r="C48" s="16">
        <v>0</v>
      </c>
      <c r="D48" s="16">
        <v>0</v>
      </c>
    </row>
    <row r="49" spans="1:4" ht="15.75" thickBot="1" x14ac:dyDescent="0.3">
      <c r="A49" s="8" t="s">
        <v>69</v>
      </c>
      <c r="B49" s="9"/>
      <c r="C49" s="16">
        <v>0</v>
      </c>
      <c r="D49" s="16">
        <v>0</v>
      </c>
    </row>
    <row r="50" spans="1:4" ht="15.75" thickBot="1" x14ac:dyDescent="0.3">
      <c r="A50" s="8" t="s">
        <v>45</v>
      </c>
      <c r="B50" s="9"/>
      <c r="C50" s="16">
        <v>0</v>
      </c>
      <c r="D50" s="16">
        <v>0</v>
      </c>
    </row>
    <row r="51" spans="1:4" ht="15.75" thickBot="1" x14ac:dyDescent="0.3">
      <c r="A51" s="8" t="s">
        <v>46</v>
      </c>
      <c r="B51" s="9"/>
      <c r="C51" s="16">
        <v>0</v>
      </c>
      <c r="D51" s="16">
        <v>0</v>
      </c>
    </row>
    <row r="52" spans="1:4" ht="15.75" thickBot="1" x14ac:dyDescent="0.3">
      <c r="A52" s="8" t="s">
        <v>47</v>
      </c>
      <c r="B52" s="9"/>
      <c r="C52" s="16">
        <v>0</v>
      </c>
      <c r="D52" s="16">
        <v>0</v>
      </c>
    </row>
    <row r="53" spans="1:4" ht="15.75" thickBot="1" x14ac:dyDescent="0.3">
      <c r="A53" s="8" t="s">
        <v>48</v>
      </c>
      <c r="B53" s="9"/>
      <c r="C53" s="16">
        <v>0</v>
      </c>
      <c r="D53" s="16">
        <v>0</v>
      </c>
    </row>
    <row r="54" spans="1:4" ht="15.75" thickBot="1" x14ac:dyDescent="0.3">
      <c r="A54" s="12" t="s">
        <v>11</v>
      </c>
      <c r="B54" s="6"/>
      <c r="C54" s="20">
        <f>SUM(C48:C53)</f>
        <v>0</v>
      </c>
      <c r="D54" s="20">
        <f>SUM(D48:D53)</f>
        <v>0</v>
      </c>
    </row>
    <row r="55" spans="1:4" ht="15.75" thickBot="1" x14ac:dyDescent="0.3">
      <c r="A55" s="8"/>
      <c r="B55" s="9"/>
      <c r="C55" s="10"/>
      <c r="D55" s="10"/>
    </row>
    <row r="56" spans="1:4" ht="15.75" thickBot="1" x14ac:dyDescent="0.3">
      <c r="A56" s="8" t="s">
        <v>12</v>
      </c>
      <c r="B56" s="9"/>
      <c r="C56" s="10"/>
      <c r="D56" s="10"/>
    </row>
    <row r="57" spans="1:4" ht="15.75" thickBot="1" x14ac:dyDescent="0.3">
      <c r="A57" s="8" t="s">
        <v>49</v>
      </c>
      <c r="B57" s="9"/>
      <c r="C57" s="16">
        <v>0</v>
      </c>
      <c r="D57" s="16">
        <v>0</v>
      </c>
    </row>
    <row r="58" spans="1:4" ht="19.5" customHeight="1" thickBot="1" x14ac:dyDescent="0.3">
      <c r="A58" s="8" t="s">
        <v>70</v>
      </c>
      <c r="B58" s="9"/>
      <c r="C58" s="16">
        <v>0</v>
      </c>
      <c r="D58" s="16">
        <v>0</v>
      </c>
    </row>
    <row r="59" spans="1:4" ht="21.75" customHeight="1" thickBot="1" x14ac:dyDescent="0.3">
      <c r="A59" s="8" t="s">
        <v>50</v>
      </c>
      <c r="B59" s="9"/>
      <c r="C59" s="16">
        <v>0</v>
      </c>
      <c r="D59" s="16">
        <v>0</v>
      </c>
    </row>
    <row r="60" spans="1:4" ht="26.25" thickBot="1" x14ac:dyDescent="0.3">
      <c r="A60" s="8" t="s">
        <v>51</v>
      </c>
      <c r="B60" s="9"/>
      <c r="C60" s="16">
        <v>0</v>
      </c>
      <c r="D60" s="16">
        <v>0</v>
      </c>
    </row>
    <row r="61" spans="1:4" ht="15.75" thickBot="1" x14ac:dyDescent="0.3">
      <c r="A61" s="8" t="s">
        <v>52</v>
      </c>
      <c r="B61" s="9"/>
      <c r="C61" s="16">
        <v>0</v>
      </c>
      <c r="D61" s="16">
        <v>0</v>
      </c>
    </row>
    <row r="62" spans="1:4" ht="15.75" thickBot="1" x14ac:dyDescent="0.3">
      <c r="A62" s="8" t="s">
        <v>53</v>
      </c>
      <c r="B62" s="9"/>
      <c r="C62" s="16">
        <v>0</v>
      </c>
      <c r="D62" s="16">
        <v>0</v>
      </c>
    </row>
    <row r="63" spans="1:4" ht="15.75" thickBot="1" x14ac:dyDescent="0.3">
      <c r="A63" s="8" t="s">
        <v>68</v>
      </c>
      <c r="B63" s="9"/>
      <c r="C63" s="16">
        <v>0</v>
      </c>
      <c r="D63" s="16">
        <v>0</v>
      </c>
    </row>
    <row r="64" spans="1:4" ht="15.75" thickBot="1" x14ac:dyDescent="0.3">
      <c r="A64" s="12" t="s">
        <v>17</v>
      </c>
      <c r="B64" s="6"/>
      <c r="C64" s="20">
        <f>SUM(C57:C63)</f>
        <v>0</v>
      </c>
      <c r="D64" s="20">
        <f>SUM(D57:D63)</f>
        <v>0</v>
      </c>
    </row>
    <row r="65" spans="1:9" ht="15.75" thickBot="1" x14ac:dyDescent="0.3">
      <c r="A65" s="5" t="s">
        <v>54</v>
      </c>
      <c r="B65" s="6"/>
      <c r="C65" s="20">
        <f>C54+C64</f>
        <v>0</v>
      </c>
      <c r="D65" s="20">
        <f>D54+D64</f>
        <v>0</v>
      </c>
    </row>
    <row r="66" spans="1:9" ht="15.75" thickBot="1" x14ac:dyDescent="0.3">
      <c r="A66" s="8"/>
      <c r="B66" s="9"/>
      <c r="C66" s="10"/>
      <c r="D66" s="10"/>
    </row>
    <row r="67" spans="1:9" ht="15.75" thickBot="1" x14ac:dyDescent="0.3">
      <c r="A67" s="5" t="s">
        <v>55</v>
      </c>
      <c r="B67" s="9" t="s">
        <v>56</v>
      </c>
      <c r="C67" s="7"/>
      <c r="D67" s="7"/>
    </row>
    <row r="68" spans="1:9" ht="15.75" thickBot="1" x14ac:dyDescent="0.3">
      <c r="A68" s="8" t="s">
        <v>9</v>
      </c>
      <c r="B68" s="9" t="s">
        <v>57</v>
      </c>
      <c r="C68" s="10"/>
      <c r="D68" s="10"/>
    </row>
    <row r="69" spans="1:9" ht="15.75" thickBot="1" x14ac:dyDescent="0.3">
      <c r="A69" s="8" t="s">
        <v>58</v>
      </c>
      <c r="B69" s="9"/>
      <c r="C69" s="11">
        <v>2380043178</v>
      </c>
      <c r="D69" s="11">
        <v>3536587514</v>
      </c>
      <c r="I69" s="22"/>
    </row>
    <row r="70" spans="1:9" ht="15.75" thickBot="1" x14ac:dyDescent="0.3">
      <c r="A70" s="12" t="s">
        <v>11</v>
      </c>
      <c r="B70" s="6"/>
      <c r="C70" s="13">
        <f>C69</f>
        <v>2380043178</v>
      </c>
      <c r="D70" s="13">
        <f>D69</f>
        <v>3536587514</v>
      </c>
      <c r="I70" s="22"/>
    </row>
    <row r="71" spans="1:9" ht="15.75" thickBot="1" x14ac:dyDescent="0.3">
      <c r="A71" s="12"/>
      <c r="B71" s="6"/>
      <c r="C71" s="7"/>
      <c r="D71" s="7"/>
      <c r="I71" s="22"/>
    </row>
    <row r="72" spans="1:9" ht="15.75" thickBot="1" x14ac:dyDescent="0.3">
      <c r="A72" s="8" t="s">
        <v>12</v>
      </c>
      <c r="B72" s="9" t="s">
        <v>59</v>
      </c>
      <c r="C72" s="10"/>
      <c r="D72" s="10"/>
      <c r="I72" s="22"/>
    </row>
    <row r="73" spans="1:9" ht="15.75" thickBot="1" x14ac:dyDescent="0.3">
      <c r="A73" s="8" t="s">
        <v>60</v>
      </c>
      <c r="B73" s="9"/>
      <c r="C73" s="11">
        <v>2321447966</v>
      </c>
      <c r="D73" s="11">
        <v>3372733978</v>
      </c>
      <c r="I73" s="22"/>
    </row>
    <row r="74" spans="1:9" ht="15.75" thickBot="1" x14ac:dyDescent="0.3">
      <c r="A74" s="12" t="s">
        <v>17</v>
      </c>
      <c r="B74" s="6"/>
      <c r="C74" s="13">
        <f>C73</f>
        <v>2321447966</v>
      </c>
      <c r="D74" s="13">
        <f>D73</f>
        <v>3372733978</v>
      </c>
    </row>
    <row r="75" spans="1:9" ht="15.75" thickBot="1" x14ac:dyDescent="0.3">
      <c r="A75" s="5" t="s">
        <v>61</v>
      </c>
      <c r="B75" s="6"/>
      <c r="C75" s="13">
        <f>C70-C74</f>
        <v>58595212</v>
      </c>
      <c r="D75" s="13">
        <f>D70-D74</f>
        <v>163853536</v>
      </c>
    </row>
    <row r="76" spans="1:9" ht="15.75" thickBot="1" x14ac:dyDescent="0.3">
      <c r="A76" s="8"/>
      <c r="B76" s="9"/>
      <c r="C76" s="10"/>
      <c r="D76" s="10"/>
    </row>
    <row r="77" spans="1:9" ht="15.75" thickBot="1" x14ac:dyDescent="0.3">
      <c r="A77" s="5" t="s">
        <v>62</v>
      </c>
      <c r="B77" s="9"/>
      <c r="C77" s="13">
        <f>C75+C65+C23+C44</f>
        <v>10632994014</v>
      </c>
      <c r="D77" s="13">
        <f>D75+D65+D23+D44</f>
        <v>-581018034</v>
      </c>
    </row>
    <row r="78" spans="1:9" ht="15.75" thickBot="1" x14ac:dyDescent="0.3">
      <c r="A78" s="5" t="s">
        <v>72</v>
      </c>
      <c r="B78" s="9"/>
      <c r="C78" s="13">
        <v>6854675123</v>
      </c>
      <c r="D78" s="13">
        <v>7599546693</v>
      </c>
    </row>
    <row r="79" spans="1:9" ht="15.75" thickBot="1" x14ac:dyDescent="0.3">
      <c r="A79" s="5" t="s">
        <v>71</v>
      </c>
      <c r="B79" s="9"/>
      <c r="C79" s="13">
        <v>0</v>
      </c>
      <c r="D79" s="13">
        <v>0</v>
      </c>
    </row>
    <row r="80" spans="1:9" ht="15.75" thickBot="1" x14ac:dyDescent="0.3">
      <c r="A80" s="5" t="s">
        <v>73</v>
      </c>
      <c r="B80" s="9"/>
      <c r="C80" s="13">
        <v>0</v>
      </c>
      <c r="D80" s="13">
        <v>0</v>
      </c>
    </row>
    <row r="81" spans="1:4" ht="26.25" thickBot="1" x14ac:dyDescent="0.3">
      <c r="A81" s="5" t="s">
        <v>74</v>
      </c>
      <c r="B81" s="9"/>
      <c r="C81" s="13">
        <f>C78+C80+C79</f>
        <v>6854675123</v>
      </c>
      <c r="D81" s="13">
        <f>D78+D80+D79</f>
        <v>7599546693</v>
      </c>
    </row>
    <row r="82" spans="1:4" ht="15.75" thickBot="1" x14ac:dyDescent="0.3">
      <c r="A82" s="5" t="s">
        <v>63</v>
      </c>
      <c r="B82" s="9"/>
      <c r="C82" s="13">
        <v>0</v>
      </c>
      <c r="D82" s="13">
        <v>0</v>
      </c>
    </row>
    <row r="83" spans="1:4" ht="15.75" thickBot="1" x14ac:dyDescent="0.3">
      <c r="A83" s="5" t="s">
        <v>64</v>
      </c>
      <c r="B83" s="9"/>
      <c r="C83" s="13">
        <v>0</v>
      </c>
      <c r="D83" s="13">
        <v>0</v>
      </c>
    </row>
    <row r="84" spans="1:4" ht="15.75" thickBot="1" x14ac:dyDescent="0.3">
      <c r="A84" s="5" t="s">
        <v>65</v>
      </c>
      <c r="B84" s="9"/>
      <c r="C84" s="13">
        <v>17484038233</v>
      </c>
      <c r="D84" s="13">
        <v>7018528659</v>
      </c>
    </row>
    <row r="85" spans="1:4" ht="26.25" thickBot="1" x14ac:dyDescent="0.3">
      <c r="A85" s="5" t="s">
        <v>75</v>
      </c>
      <c r="B85" s="9" t="s">
        <v>66</v>
      </c>
      <c r="C85" s="13">
        <f>C82+C83+C84</f>
        <v>17484038233</v>
      </c>
      <c r="D85" s="13">
        <f>D82+D84+D83</f>
        <v>7018528659</v>
      </c>
    </row>
    <row r="86" spans="1:4" ht="15.75" thickBot="1" x14ac:dyDescent="0.3">
      <c r="A86" s="5" t="s">
        <v>67</v>
      </c>
      <c r="B86" s="9"/>
      <c r="C86" s="13">
        <f>C77+C81</f>
        <v>17487669137</v>
      </c>
      <c r="D86" s="13">
        <f>D77+D81</f>
        <v>7018528659</v>
      </c>
    </row>
    <row r="87" spans="1:4" x14ac:dyDescent="0.25">
      <c r="C87" s="21"/>
    </row>
    <row r="88" spans="1:4" x14ac:dyDescent="0.25">
      <c r="A88" s="23" t="s">
        <v>79</v>
      </c>
      <c r="C88" s="21">
        <f>C86-C85</f>
        <v>3630904</v>
      </c>
    </row>
    <row r="89" spans="1:4" ht="25.5" x14ac:dyDescent="0.25">
      <c r="A89" s="23" t="s">
        <v>80</v>
      </c>
    </row>
    <row r="91" spans="1:4" x14ac:dyDescent="0.25">
      <c r="B91" s="27" t="s">
        <v>3</v>
      </c>
      <c r="C91" s="27"/>
      <c r="D91" s="27"/>
    </row>
    <row r="92" spans="1:4" x14ac:dyDescent="0.25">
      <c r="B92" s="24"/>
      <c r="C92" s="24"/>
      <c r="D92" s="24"/>
    </row>
    <row r="93" spans="1:4" x14ac:dyDescent="0.25">
      <c r="B93" s="27" t="s">
        <v>81</v>
      </c>
      <c r="C93" s="27"/>
      <c r="D93" s="27"/>
    </row>
    <row r="94" spans="1:4" x14ac:dyDescent="0.25">
      <c r="B94" s="27" t="s">
        <v>82</v>
      </c>
      <c r="C94" s="27"/>
      <c r="D94" s="27"/>
    </row>
    <row r="95" spans="1:4" x14ac:dyDescent="0.25">
      <c r="B95" s="24"/>
      <c r="C95" s="25"/>
      <c r="D95" s="25"/>
    </row>
    <row r="96" spans="1:4" x14ac:dyDescent="0.25">
      <c r="B96" s="24"/>
      <c r="C96" s="25"/>
      <c r="D96" s="25"/>
    </row>
    <row r="97" spans="2:4" x14ac:dyDescent="0.25">
      <c r="B97" s="24"/>
      <c r="C97" s="25"/>
      <c r="D97" s="25"/>
    </row>
    <row r="101" spans="2:4" x14ac:dyDescent="0.25">
      <c r="B101" s="26" t="s">
        <v>83</v>
      </c>
      <c r="C101" s="26"/>
      <c r="D101" s="26"/>
    </row>
    <row r="102" spans="2:4" x14ac:dyDescent="0.25">
      <c r="B102" s="27" t="s">
        <v>84</v>
      </c>
      <c r="C102" s="27"/>
      <c r="D102" s="27"/>
    </row>
  </sheetData>
  <sheetProtection algorithmName="SHA-512" hashValue="qIs5Y73MkHYsctl87h+RbFQeV6NC6poox8fbE+4YFX2NZd7oxaNyG89H7SIIjYGx23buoreNduNeKe4bk6isSA==" saltValue="R+9IXimpm9FFwfsJ8ix5pw==" spinCount="100000" sheet="1" objects="1" scenarios="1" formatCells="0" deleteColumns="0" selectLockedCells="1" selectUnlockedCells="1"/>
  <mergeCells count="11">
    <mergeCell ref="A5:A6"/>
    <mergeCell ref="B5:B6"/>
    <mergeCell ref="A1:D1"/>
    <mergeCell ref="A3:D3"/>
    <mergeCell ref="A4:D4"/>
    <mergeCell ref="A2:D2"/>
    <mergeCell ref="B101:D101"/>
    <mergeCell ref="B102:D102"/>
    <mergeCell ref="B91:D91"/>
    <mergeCell ref="B93:D93"/>
    <mergeCell ref="B94:D94"/>
  </mergeCells>
  <pageMargins left="0.9055118110236221" right="0.70866141732283472" top="0.74803149606299213" bottom="0.74803149606299213" header="0.31496062992125984" footer="0.31496062992125984"/>
  <pageSetup paperSize="10000" orientation="portrait" r:id="rId1"/>
  <rowBreaks count="1" manualBreakCount="1">
    <brk id="8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LAK AUDITED</vt:lpstr>
      <vt:lpstr>' LAK AUDITED'!Print_Titles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PROGBANG TIA</cp:lastModifiedBy>
  <cp:lastPrinted>2021-06-10T05:12:49Z</cp:lastPrinted>
  <dcterms:created xsi:type="dcterms:W3CDTF">2021-02-21T10:20:06Z</dcterms:created>
  <dcterms:modified xsi:type="dcterms:W3CDTF">2023-10-01T13:29:00Z</dcterms:modified>
</cp:coreProperties>
</file>