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 activeTab="1"/>
  </bookViews>
  <sheets>
    <sheet name="TAHUN 2020" sheetId="1" r:id="rId1"/>
    <sheet name="TAHUN 2021" sheetId="2" r:id="rId2"/>
  </sheets>
  <calcPr calcId="144525"/>
</workbook>
</file>

<file path=xl/calcChain.xml><?xml version="1.0" encoding="utf-8"?>
<calcChain xmlns="http://schemas.openxmlformats.org/spreadsheetml/2006/main">
  <c r="C34" i="2" l="1"/>
  <c r="D34" i="2"/>
  <c r="E34" i="2"/>
  <c r="H11" i="2"/>
  <c r="K11" i="2" s="1"/>
  <c r="H12" i="2"/>
  <c r="K12" i="2" s="1"/>
  <c r="H13" i="2"/>
  <c r="H14" i="2"/>
  <c r="H15" i="2"/>
  <c r="K15" i="2" s="1"/>
  <c r="H16" i="2"/>
  <c r="H17" i="2"/>
  <c r="H18" i="2"/>
  <c r="H19" i="2"/>
  <c r="K19" i="2" s="1"/>
  <c r="H20" i="2"/>
  <c r="H21" i="2"/>
  <c r="H22" i="2"/>
  <c r="H23" i="2"/>
  <c r="H24" i="2"/>
  <c r="H25" i="2"/>
  <c r="H26" i="2"/>
  <c r="H27" i="2"/>
  <c r="K27" i="2" s="1"/>
  <c r="H28" i="2"/>
  <c r="K28" i="2" s="1"/>
  <c r="H29" i="2"/>
  <c r="H30" i="2"/>
  <c r="H31" i="2"/>
  <c r="H32" i="2"/>
  <c r="K32" i="2" s="1"/>
  <c r="H33" i="2"/>
  <c r="H10" i="2"/>
  <c r="E11" i="2"/>
  <c r="E12" i="2"/>
  <c r="E13" i="2"/>
  <c r="E14" i="2"/>
  <c r="E15" i="2"/>
  <c r="E16" i="2"/>
  <c r="E17" i="2"/>
  <c r="J17" i="2" s="1"/>
  <c r="E18" i="2"/>
  <c r="J18" i="2" s="1"/>
  <c r="E19" i="2"/>
  <c r="E20" i="2"/>
  <c r="E21" i="2"/>
  <c r="E22" i="2"/>
  <c r="E23" i="2"/>
  <c r="E24" i="2"/>
  <c r="E25" i="2"/>
  <c r="J25" i="2" s="1"/>
  <c r="E26" i="2"/>
  <c r="J26" i="2" s="1"/>
  <c r="E27" i="2"/>
  <c r="E28" i="2"/>
  <c r="E29" i="2"/>
  <c r="E30" i="2"/>
  <c r="J30" i="2" s="1"/>
  <c r="E31" i="2"/>
  <c r="E32" i="2"/>
  <c r="E33" i="2"/>
  <c r="J33" i="2" s="1"/>
  <c r="E10" i="2"/>
  <c r="J10" i="2" s="1"/>
  <c r="I34" i="2"/>
  <c r="J34" i="2" s="1"/>
  <c r="G34" i="2"/>
  <c r="F34" i="2"/>
  <c r="K33" i="2"/>
  <c r="J32" i="2"/>
  <c r="J31" i="2"/>
  <c r="K31" i="2"/>
  <c r="K30" i="2"/>
  <c r="K29" i="2"/>
  <c r="J29" i="2"/>
  <c r="J28" i="2"/>
  <c r="J27" i="2"/>
  <c r="K26" i="2"/>
  <c r="K25" i="2"/>
  <c r="K24" i="2"/>
  <c r="J24" i="2"/>
  <c r="J23" i="2"/>
  <c r="K23" i="2"/>
  <c r="J22" i="2"/>
  <c r="K22" i="2"/>
  <c r="K21" i="2"/>
  <c r="J21" i="2"/>
  <c r="K20" i="2"/>
  <c r="J20" i="2"/>
  <c r="J19" i="2"/>
  <c r="K18" i="2"/>
  <c r="K17" i="2"/>
  <c r="K16" i="2"/>
  <c r="J16" i="2"/>
  <c r="J15" i="2"/>
  <c r="J14" i="2"/>
  <c r="K14" i="2"/>
  <c r="K13" i="2"/>
  <c r="J13" i="2"/>
  <c r="J12" i="2"/>
  <c r="J11" i="2"/>
  <c r="K34" i="1"/>
  <c r="J34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0" i="1"/>
  <c r="F34" i="1"/>
  <c r="G34" i="1"/>
  <c r="I34" i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10" i="1"/>
  <c r="H34" i="1" s="1"/>
  <c r="H34" i="2" l="1"/>
  <c r="K34" i="2"/>
  <c r="K10" i="2"/>
  <c r="K10" i="1"/>
</calcChain>
</file>

<file path=xl/sharedStrings.xml><?xml version="1.0" encoding="utf-8"?>
<sst xmlns="http://schemas.openxmlformats.org/spreadsheetml/2006/main" count="134" uniqueCount="63">
  <si>
    <t>Kabupaten/Kota : 33.1 CILACAP</t>
  </si>
  <si>
    <t>No</t>
  </si>
  <si>
    <t>Kecamatan</t>
  </si>
  <si>
    <t>Jumlah Migrasi Masuk</t>
  </si>
  <si>
    <t>Jumlah Penduduk Pertengahan Tahun</t>
  </si>
  <si>
    <t>Angka Migrasi Masuk</t>
  </si>
  <si>
    <t>Pria</t>
  </si>
  <si>
    <t>Wanita</t>
  </si>
  <si>
    <t>Jumlah</t>
  </si>
  <si>
    <t>1</t>
  </si>
  <si>
    <t>KEDUNGREJA</t>
  </si>
  <si>
    <t>2</t>
  </si>
  <si>
    <t>KESUGIHAN</t>
  </si>
  <si>
    <t>3</t>
  </si>
  <si>
    <t>ADIPALA</t>
  </si>
  <si>
    <t>4</t>
  </si>
  <si>
    <t>BINANGUN</t>
  </si>
  <si>
    <t>5</t>
  </si>
  <si>
    <t>NUSAWUNGU</t>
  </si>
  <si>
    <t>6</t>
  </si>
  <si>
    <t>KROYA</t>
  </si>
  <si>
    <t>7</t>
  </si>
  <si>
    <t>MAOS</t>
  </si>
  <si>
    <t>8</t>
  </si>
  <si>
    <t>JERUKLEGI</t>
  </si>
  <si>
    <t>9</t>
  </si>
  <si>
    <t>KAWUNGANTEN</t>
  </si>
  <si>
    <t>10</t>
  </si>
  <si>
    <t>GANDRUNGMANGU</t>
  </si>
  <si>
    <t>11</t>
  </si>
  <si>
    <t>SIDAREJA</t>
  </si>
  <si>
    <t>12</t>
  </si>
  <si>
    <t>KARANGPUCUNG</t>
  </si>
  <si>
    <t>13</t>
  </si>
  <si>
    <t>CIMANGGU</t>
  </si>
  <si>
    <t>14</t>
  </si>
  <si>
    <t>MAJENANG</t>
  </si>
  <si>
    <t>15</t>
  </si>
  <si>
    <t>WANAREJA</t>
  </si>
  <si>
    <t>16</t>
  </si>
  <si>
    <t>DAYEUHLUHUR</t>
  </si>
  <si>
    <t>17</t>
  </si>
  <si>
    <t>SAMPANG</t>
  </si>
  <si>
    <t>18</t>
  </si>
  <si>
    <t>CIPARI</t>
  </si>
  <si>
    <t>19</t>
  </si>
  <si>
    <t>PATIMUAN</t>
  </si>
  <si>
    <t>20</t>
  </si>
  <si>
    <t>BANTARSARI</t>
  </si>
  <si>
    <t>21</t>
  </si>
  <si>
    <t>CILACAP SELATAN</t>
  </si>
  <si>
    <t>22</t>
  </si>
  <si>
    <t>CILACAP TENGAH</t>
  </si>
  <si>
    <t>23</t>
  </si>
  <si>
    <t>CILACAP UTARA</t>
  </si>
  <si>
    <t>24</t>
  </si>
  <si>
    <t>KAMPUNG LAUT</t>
  </si>
  <si>
    <t>Tahun 2020</t>
  </si>
  <si>
    <t>Dinas Kependudukan dan Pencatatan Sipil Kabupaten Cilacap</t>
  </si>
  <si>
    <t>Jumlah Migrasi Keluar</t>
  </si>
  <si>
    <t>Jumlah Migrasi Masuk dan Migrasi Keluar</t>
  </si>
  <si>
    <t>Angka Migrasi Keluar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</si>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</sst>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</font>
    <font>
      <sz val="9"/>
      <color indexed="8"/>
      <name val="Calibri"/>
    </font>
    <font>
      <b/>
      <sz val="9"/>
      <color indexed="8"/>
      <name val="Calibri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indexed="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19" fillId="33" borderId="10" xfId="0" applyNumberFormat="1" applyFont="1" applyFill="1" applyBorder="1" applyAlignment="1" applyProtection="1">
      <alignment horizontal="right" vertical="center" wrapText="1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3" fontId="19" fillId="33" borderId="10" xfId="0" applyNumberFormat="1" applyFont="1" applyFill="1" applyBorder="1" applyAlignment="1" applyProtection="1">
      <alignment horizontal="right" vertical="center" wrapText="1"/>
    </xf>
    <xf numFmtId="0" fontId="20" fillId="38" borderId="12" xfId="0" applyNumberFormat="1" applyFont="1" applyFill="1" applyBorder="1" applyAlignment="1" applyProtection="1">
      <alignment horizontal="right" vertical="center" wrapText="1"/>
    </xf>
    <xf numFmtId="0" fontId="20" fillId="38" borderId="13" xfId="0" applyNumberFormat="1" applyFont="1" applyFill="1" applyBorder="1" applyAlignment="1" applyProtection="1">
      <alignment horizontal="right" vertical="center" wrapText="1"/>
    </xf>
    <xf numFmtId="3" fontId="20" fillId="38" borderId="10" xfId="0" applyNumberFormat="1" applyFont="1" applyFill="1" applyBorder="1" applyAlignment="1" applyProtection="1">
      <alignment horizontal="right" vertical="center" wrapText="1"/>
    </xf>
    <xf numFmtId="3" fontId="19" fillId="33" borderId="14" xfId="0" applyNumberFormat="1" applyFont="1" applyFill="1" applyBorder="1" applyAlignment="1" applyProtection="1">
      <alignment horizontal="right" vertical="center" wrapText="1"/>
    </xf>
    <xf numFmtId="0" fontId="19" fillId="33" borderId="14" xfId="0" applyNumberFormat="1" applyFont="1" applyFill="1" applyBorder="1" applyAlignment="1" applyProtection="1">
      <alignment horizontal="left" vertical="center" wrapText="1"/>
    </xf>
    <xf numFmtId="0" fontId="23" fillId="35" borderId="11" xfId="0" applyNumberFormat="1" applyFont="1" applyFill="1" applyBorder="1" applyAlignment="1" applyProtection="1">
      <alignment horizontal="center" vertical="center" wrapText="1"/>
    </xf>
    <xf numFmtId="0" fontId="23" fillId="35" borderId="20" xfId="0" applyNumberFormat="1" applyFont="1" applyFill="1" applyBorder="1" applyAlignment="1" applyProtection="1">
      <alignment horizontal="center" vertical="center" wrapText="1"/>
    </xf>
    <xf numFmtId="0" fontId="24" fillId="36" borderId="17" xfId="0" applyNumberFormat="1" applyFont="1" applyFill="1" applyBorder="1" applyAlignment="1" applyProtection="1">
      <alignment horizontal="center" vertical="center" wrapText="1"/>
    </xf>
    <xf numFmtId="0" fontId="24" fillId="36" borderId="15" xfId="0" applyNumberFormat="1" applyFont="1" applyFill="1" applyBorder="1" applyAlignment="1" applyProtection="1">
      <alignment horizontal="center" vertical="center" wrapText="1"/>
    </xf>
    <xf numFmtId="0" fontId="24" fillId="37" borderId="15" xfId="0" applyNumberFormat="1" applyFont="1" applyFill="1" applyBorder="1" applyAlignment="1" applyProtection="1">
      <alignment horizontal="center" vertical="center" wrapText="1"/>
    </xf>
    <xf numFmtId="0" fontId="23" fillId="35" borderId="16" xfId="0" applyNumberFormat="1" applyFont="1" applyFill="1" applyBorder="1" applyAlignment="1" applyProtection="1">
      <alignment horizontal="center" vertical="center" wrapText="1"/>
    </xf>
    <xf numFmtId="0" fontId="23" fillId="35" borderId="19" xfId="0" applyNumberFormat="1" applyFont="1" applyFill="1" applyBorder="1" applyAlignment="1" applyProtection="1">
      <alignment horizontal="center" vertical="center" wrapText="1"/>
    </xf>
    <xf numFmtId="4" fontId="19" fillId="33" borderId="14" xfId="0" applyNumberFormat="1" applyFont="1" applyFill="1" applyBorder="1" applyAlignment="1" applyProtection="1">
      <alignment horizontal="right" vertical="center" wrapText="1"/>
    </xf>
    <xf numFmtId="4" fontId="20" fillId="35" borderId="10" xfId="0" applyNumberFormat="1" applyFont="1" applyFill="1" applyBorder="1" applyAlignment="1" applyProtection="1">
      <alignment horizontal="right" vertical="center" wrapText="1"/>
    </xf>
    <xf numFmtId="0" fontId="25" fillId="33" borderId="0" xfId="0" applyNumberFormat="1" applyFont="1" applyFill="1" applyBorder="1" applyAlignment="1" applyProtection="1">
      <alignment horizontal="center" vertical="top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0" fontId="24" fillId="36" borderId="21" xfId="0" applyNumberFormat="1" applyFont="1" applyFill="1" applyBorder="1" applyAlignment="1" applyProtection="1">
      <alignment horizontal="center" vertical="center" wrapText="1"/>
    </xf>
    <xf numFmtId="0" fontId="24" fillId="36" borderId="22" xfId="0" applyNumberFormat="1" applyFont="1" applyFill="1" applyBorder="1" applyAlignment="1" applyProtection="1">
      <alignment horizontal="center" vertical="center" wrapText="1"/>
    </xf>
    <xf numFmtId="0" fontId="24" fillId="36" borderId="23" xfId="0" applyNumberFormat="1" applyFont="1" applyFill="1" applyBorder="1" applyAlignment="1" applyProtection="1">
      <alignment horizontal="center" vertical="center" wrapText="1"/>
    </xf>
    <xf numFmtId="0" fontId="22" fillId="34" borderId="15" xfId="0" applyNumberFormat="1" applyFont="1" applyFill="1" applyBorder="1" applyAlignment="1" applyProtection="1">
      <alignment horizontal="left" vertical="center" wrapText="1"/>
    </xf>
    <xf numFmtId="3" fontId="26" fillId="39" borderId="14" xfId="0" applyNumberFormat="1" applyFont="1" applyFill="1" applyBorder="1" applyAlignment="1" applyProtection="1">
      <alignment horizontal="right" vertical="center" wrapText="1"/>
    </xf>
    <xf numFmtId="3" fontId="26" fillId="39" borderId="10" xfId="0" applyNumberFormat="1" applyFont="1" applyFill="1" applyBorder="1" applyAlignment="1" applyProtection="1">
      <alignment horizontal="right" vertical="center" wrapText="1"/>
    </xf>
    <xf numFmtId="3" fontId="27" fillId="39" borderId="10" xfId="0" applyNumberFormat="1" applyFont="1" applyFill="1" applyBorder="1" applyAlignment="1" applyProtection="1">
      <alignment horizontal="right" vertical="center" wrapText="1"/>
    </xf>
    <xf numFmtId="0" fontId="27" fillId="39" borderId="18" xfId="0" applyNumberFormat="1" applyFont="1" applyFill="1" applyBorder="1" applyAlignment="1" applyProtection="1">
      <alignment horizontal="center" vertical="center" wrapText="1"/>
    </xf>
    <xf numFmtId="0" fontId="27" fillId="39" borderId="19" xfId="0" applyNumberFormat="1" applyFont="1" applyFill="1" applyBorder="1" applyAlignment="1" applyProtection="1">
      <alignment horizontal="center" vertical="center" wrapText="1"/>
    </xf>
    <xf numFmtId="0" fontId="24" fillId="39" borderId="18" xfId="0" applyNumberFormat="1" applyFont="1" applyFill="1" applyBorder="1" applyAlignment="1" applyProtection="1">
      <alignment horizontal="center" vertical="center" wrapText="1"/>
    </xf>
    <xf numFmtId="0" fontId="24" fillId="39" borderId="19" xfId="0" applyNumberFormat="1" applyFont="1" applyFill="1" applyBorder="1" applyAlignment="1" applyProtection="1">
      <alignment horizontal="center" vertical="center" wrapText="1"/>
    </xf>
    <xf numFmtId="3" fontId="19" fillId="39" borderId="14" xfId="0" applyNumberFormat="1" applyFont="1" applyFill="1" applyBorder="1" applyAlignment="1" applyProtection="1">
      <alignment horizontal="right" vertical="center" wrapText="1"/>
    </xf>
    <xf numFmtId="3" fontId="20" fillId="39" borderId="10" xfId="0" applyNumberFormat="1" applyFont="1" applyFill="1" applyBorder="1" applyAlignment="1" applyProtection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11" sqref="M11"/>
    </sheetView>
  </sheetViews>
  <sheetFormatPr defaultRowHeight="15" x14ac:dyDescent="0.25"/>
  <cols>
    <col min="1" max="1" width="4.42578125" customWidth="1"/>
    <col min="2" max="2" width="16.7109375" customWidth="1"/>
    <col min="3" max="3" width="6.5703125" customWidth="1"/>
    <col min="4" max="4" width="6.85546875" customWidth="1"/>
    <col min="5" max="5" width="6.42578125" customWidth="1"/>
    <col min="8" max="8" width="8.28515625" customWidth="1"/>
    <col min="9" max="9" width="14.7109375" customWidth="1"/>
  </cols>
  <sheetData>
    <row r="1" spans="1:11" ht="16.5" customHeight="1" x14ac:dyDescent="0.25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6.5" customHeight="1" x14ac:dyDescent="0.25">
      <c r="A2" s="19" t="s">
        <v>58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6.5" customHeight="1" x14ac:dyDescent="0.2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6.5" customHeight="1" x14ac:dyDescent="0.25">
      <c r="A4" s="1"/>
      <c r="B4" s="1"/>
      <c r="C4" s="1"/>
      <c r="D4" s="1"/>
      <c r="E4" s="1"/>
    </row>
    <row r="5" spans="1:11" ht="19.350000000000001" customHeigh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3.7" customHeight="1" x14ac:dyDescent="0.25">
      <c r="A6" s="10" t="s">
        <v>1</v>
      </c>
      <c r="B6" s="11" t="s">
        <v>2</v>
      </c>
      <c r="C6" s="21" t="s">
        <v>57</v>
      </c>
      <c r="D6" s="22"/>
      <c r="E6" s="22"/>
      <c r="F6" s="22"/>
      <c r="G6" s="22"/>
      <c r="H6" s="22"/>
      <c r="I6" s="22"/>
      <c r="J6" s="22"/>
      <c r="K6" s="23"/>
    </row>
    <row r="7" spans="1:11" ht="13.7" customHeight="1" x14ac:dyDescent="0.25">
      <c r="A7" s="10"/>
      <c r="B7" s="11"/>
      <c r="C7" s="12" t="s">
        <v>3</v>
      </c>
      <c r="D7" s="13"/>
      <c r="E7" s="13"/>
      <c r="F7" s="12" t="s">
        <v>59</v>
      </c>
      <c r="G7" s="13"/>
      <c r="H7" s="13"/>
      <c r="I7" s="13" t="s">
        <v>4</v>
      </c>
      <c r="J7" s="14" t="s">
        <v>5</v>
      </c>
      <c r="K7" s="14" t="s">
        <v>61</v>
      </c>
    </row>
    <row r="8" spans="1:11" ht="13.7" customHeight="1" x14ac:dyDescent="0.25">
      <c r="A8" s="10"/>
      <c r="B8" s="11"/>
      <c r="C8" s="12" t="s">
        <v>6</v>
      </c>
      <c r="D8" s="13" t="s">
        <v>7</v>
      </c>
      <c r="E8" s="28" t="s">
        <v>8</v>
      </c>
      <c r="F8" s="12" t="s">
        <v>6</v>
      </c>
      <c r="G8" s="13" t="s">
        <v>7</v>
      </c>
      <c r="H8" s="30" t="s">
        <v>8</v>
      </c>
      <c r="I8" s="13"/>
      <c r="J8" s="14"/>
      <c r="K8" s="14"/>
    </row>
    <row r="9" spans="1:11" ht="13.7" customHeight="1" x14ac:dyDescent="0.25">
      <c r="A9" s="15"/>
      <c r="B9" s="16"/>
      <c r="C9" s="12"/>
      <c r="D9" s="13"/>
      <c r="E9" s="29"/>
      <c r="F9" s="12"/>
      <c r="G9" s="13"/>
      <c r="H9" s="31"/>
      <c r="I9" s="13"/>
      <c r="J9" s="14"/>
      <c r="K9" s="14"/>
    </row>
    <row r="10" spans="1:11" ht="13.7" customHeight="1" x14ac:dyDescent="0.25">
      <c r="A10" s="2" t="s">
        <v>9</v>
      </c>
      <c r="B10" s="9" t="s">
        <v>10</v>
      </c>
      <c r="C10" s="8">
        <v>45</v>
      </c>
      <c r="D10" s="8">
        <v>33</v>
      </c>
      <c r="E10" s="25">
        <v>78</v>
      </c>
      <c r="F10" s="20">
        <v>330</v>
      </c>
      <c r="G10" s="20">
        <v>319</v>
      </c>
      <c r="H10" s="32">
        <f>SUM(F10:G10)</f>
        <v>649</v>
      </c>
      <c r="I10" s="8">
        <v>87974.5</v>
      </c>
      <c r="J10" s="17">
        <f>E10/I10*1000</f>
        <v>0.88662055481986257</v>
      </c>
      <c r="K10" s="17">
        <f>H10/I10*1000</f>
        <v>7.3771376933088559</v>
      </c>
    </row>
    <row r="11" spans="1:11" ht="13.7" customHeight="1" x14ac:dyDescent="0.25">
      <c r="A11" s="2" t="s">
        <v>11</v>
      </c>
      <c r="B11" s="3" t="s">
        <v>12</v>
      </c>
      <c r="C11" s="4">
        <v>61</v>
      </c>
      <c r="D11" s="4">
        <v>63</v>
      </c>
      <c r="E11" s="26">
        <v>124</v>
      </c>
      <c r="F11" s="20">
        <v>398</v>
      </c>
      <c r="G11" s="20">
        <v>375</v>
      </c>
      <c r="H11" s="32">
        <f t="shared" ref="H11:H33" si="0">SUM(F11:G11)</f>
        <v>773</v>
      </c>
      <c r="I11" s="4">
        <v>132544</v>
      </c>
      <c r="J11" s="17">
        <f t="shared" ref="J11:J33" si="1">E11/I11*1000</f>
        <v>0.93553838725253502</v>
      </c>
      <c r="K11" s="17">
        <f t="shared" ref="J11:K33" si="2">H11/I11*1000</f>
        <v>5.8320255915016901</v>
      </c>
    </row>
    <row r="12" spans="1:11" ht="13.7" customHeight="1" x14ac:dyDescent="0.25">
      <c r="A12" s="2" t="s">
        <v>13</v>
      </c>
      <c r="B12" s="3" t="s">
        <v>14</v>
      </c>
      <c r="C12" s="4">
        <v>32</v>
      </c>
      <c r="D12" s="4">
        <v>43</v>
      </c>
      <c r="E12" s="26">
        <v>75</v>
      </c>
      <c r="F12" s="20">
        <v>258</v>
      </c>
      <c r="G12" s="20">
        <v>289</v>
      </c>
      <c r="H12" s="32">
        <f t="shared" si="0"/>
        <v>547</v>
      </c>
      <c r="I12" s="4">
        <v>94375</v>
      </c>
      <c r="J12" s="17">
        <f t="shared" si="1"/>
        <v>0.79470198675496684</v>
      </c>
      <c r="K12" s="17">
        <f t="shared" si="2"/>
        <v>5.7960264900662253</v>
      </c>
    </row>
    <row r="13" spans="1:11" ht="13.7" customHeight="1" x14ac:dyDescent="0.25">
      <c r="A13" s="2" t="s">
        <v>15</v>
      </c>
      <c r="B13" s="3" t="s">
        <v>16</v>
      </c>
      <c r="C13" s="4">
        <v>36</v>
      </c>
      <c r="D13" s="4">
        <v>28</v>
      </c>
      <c r="E13" s="26">
        <v>64</v>
      </c>
      <c r="F13" s="20">
        <v>158</v>
      </c>
      <c r="G13" s="20">
        <v>168</v>
      </c>
      <c r="H13" s="32">
        <f t="shared" si="0"/>
        <v>326</v>
      </c>
      <c r="I13" s="4">
        <v>68379</v>
      </c>
      <c r="J13" s="17">
        <f t="shared" si="1"/>
        <v>0.93595987072054287</v>
      </c>
      <c r="K13" s="17">
        <f t="shared" si="2"/>
        <v>4.7675455914827651</v>
      </c>
    </row>
    <row r="14" spans="1:11" ht="13.7" customHeight="1" x14ac:dyDescent="0.25">
      <c r="A14" s="2" t="s">
        <v>17</v>
      </c>
      <c r="B14" s="3" t="s">
        <v>18</v>
      </c>
      <c r="C14" s="4">
        <v>48</v>
      </c>
      <c r="D14" s="4">
        <v>35</v>
      </c>
      <c r="E14" s="26">
        <v>83</v>
      </c>
      <c r="F14" s="20">
        <v>306</v>
      </c>
      <c r="G14" s="20">
        <v>285</v>
      </c>
      <c r="H14" s="32">
        <f t="shared" si="0"/>
        <v>591</v>
      </c>
      <c r="I14" s="4">
        <v>85543</v>
      </c>
      <c r="J14" s="17">
        <f t="shared" si="1"/>
        <v>0.97027226073436745</v>
      </c>
      <c r="K14" s="17">
        <f t="shared" si="2"/>
        <v>6.9088060975182071</v>
      </c>
    </row>
    <row r="15" spans="1:11" ht="13.7" customHeight="1" x14ac:dyDescent="0.25">
      <c r="A15" s="2" t="s">
        <v>19</v>
      </c>
      <c r="B15" s="3" t="s">
        <v>20</v>
      </c>
      <c r="C15" s="4">
        <v>48</v>
      </c>
      <c r="D15" s="4">
        <v>47</v>
      </c>
      <c r="E15" s="26">
        <v>95</v>
      </c>
      <c r="F15" s="20">
        <v>456</v>
      </c>
      <c r="G15" s="20">
        <v>457</v>
      </c>
      <c r="H15" s="32">
        <f t="shared" si="0"/>
        <v>913</v>
      </c>
      <c r="I15" s="4">
        <v>115127</v>
      </c>
      <c r="J15" s="17">
        <f t="shared" si="1"/>
        <v>0.82517567555829652</v>
      </c>
      <c r="K15" s="17">
        <f t="shared" si="2"/>
        <v>7.9303725451023661</v>
      </c>
    </row>
    <row r="16" spans="1:11" ht="13.7" customHeight="1" x14ac:dyDescent="0.25">
      <c r="A16" s="2" t="s">
        <v>21</v>
      </c>
      <c r="B16" s="3" t="s">
        <v>22</v>
      </c>
      <c r="C16" s="4">
        <v>19</v>
      </c>
      <c r="D16" s="4">
        <v>26</v>
      </c>
      <c r="E16" s="26">
        <v>45</v>
      </c>
      <c r="F16" s="20">
        <v>219</v>
      </c>
      <c r="G16" s="20">
        <v>264</v>
      </c>
      <c r="H16" s="32">
        <f t="shared" si="0"/>
        <v>483</v>
      </c>
      <c r="I16" s="4">
        <v>46863</v>
      </c>
      <c r="J16" s="17">
        <f t="shared" si="1"/>
        <v>0.96024582293067018</v>
      </c>
      <c r="K16" s="17">
        <f t="shared" si="2"/>
        <v>10.306638499455861</v>
      </c>
    </row>
    <row r="17" spans="1:11" ht="13.7" customHeight="1" x14ac:dyDescent="0.25">
      <c r="A17" s="2" t="s">
        <v>23</v>
      </c>
      <c r="B17" s="3" t="s">
        <v>24</v>
      </c>
      <c r="C17" s="4">
        <v>45</v>
      </c>
      <c r="D17" s="4">
        <v>61</v>
      </c>
      <c r="E17" s="26">
        <v>106</v>
      </c>
      <c r="F17" s="20">
        <v>342</v>
      </c>
      <c r="G17" s="20">
        <v>325</v>
      </c>
      <c r="H17" s="32">
        <f t="shared" si="0"/>
        <v>667</v>
      </c>
      <c r="I17" s="4">
        <v>76045.5</v>
      </c>
      <c r="J17" s="17">
        <f t="shared" si="1"/>
        <v>1.3939023347864108</v>
      </c>
      <c r="K17" s="17">
        <f t="shared" si="2"/>
        <v>8.7710646915333594</v>
      </c>
    </row>
    <row r="18" spans="1:11" ht="13.7" customHeight="1" x14ac:dyDescent="0.25">
      <c r="A18" s="2" t="s">
        <v>25</v>
      </c>
      <c r="B18" s="3" t="s">
        <v>26</v>
      </c>
      <c r="C18" s="4">
        <v>56</v>
      </c>
      <c r="D18" s="4">
        <v>68</v>
      </c>
      <c r="E18" s="26">
        <v>124</v>
      </c>
      <c r="F18" s="20">
        <v>390</v>
      </c>
      <c r="G18" s="20">
        <v>385</v>
      </c>
      <c r="H18" s="32">
        <f t="shared" si="0"/>
        <v>775</v>
      </c>
      <c r="I18" s="4">
        <v>85309</v>
      </c>
      <c r="J18" s="17">
        <f t="shared" si="1"/>
        <v>1.4535394858690174</v>
      </c>
      <c r="K18" s="17">
        <f t="shared" si="2"/>
        <v>9.0846217866813586</v>
      </c>
    </row>
    <row r="19" spans="1:11" ht="13.7" customHeight="1" x14ac:dyDescent="0.25">
      <c r="A19" s="2" t="s">
        <v>27</v>
      </c>
      <c r="B19" s="3" t="s">
        <v>28</v>
      </c>
      <c r="C19" s="4">
        <v>55</v>
      </c>
      <c r="D19" s="4">
        <v>66</v>
      </c>
      <c r="E19" s="26">
        <v>121</v>
      </c>
      <c r="F19" s="20">
        <v>475</v>
      </c>
      <c r="G19" s="20">
        <v>499</v>
      </c>
      <c r="H19" s="32">
        <f t="shared" si="0"/>
        <v>974</v>
      </c>
      <c r="I19" s="4">
        <v>110172</v>
      </c>
      <c r="J19" s="17">
        <f t="shared" si="1"/>
        <v>1.0982826852557819</v>
      </c>
      <c r="K19" s="17">
        <f t="shared" si="2"/>
        <v>8.8407217804886908</v>
      </c>
    </row>
    <row r="20" spans="1:11" ht="13.7" customHeight="1" x14ac:dyDescent="0.25">
      <c r="A20" s="2" t="s">
        <v>29</v>
      </c>
      <c r="B20" s="3" t="s">
        <v>30</v>
      </c>
      <c r="C20" s="4">
        <v>29</v>
      </c>
      <c r="D20" s="4">
        <v>27</v>
      </c>
      <c r="E20" s="26">
        <v>56</v>
      </c>
      <c r="F20" s="20">
        <v>256</v>
      </c>
      <c r="G20" s="20">
        <v>264</v>
      </c>
      <c r="H20" s="32">
        <f t="shared" si="0"/>
        <v>520</v>
      </c>
      <c r="I20" s="4">
        <v>62550.5</v>
      </c>
      <c r="J20" s="17">
        <f t="shared" si="1"/>
        <v>0.89527661649387291</v>
      </c>
      <c r="K20" s="17">
        <f t="shared" si="2"/>
        <v>8.313282867443105</v>
      </c>
    </row>
    <row r="21" spans="1:11" ht="13.7" customHeight="1" x14ac:dyDescent="0.25">
      <c r="A21" s="2" t="s">
        <v>31</v>
      </c>
      <c r="B21" s="3" t="s">
        <v>32</v>
      </c>
      <c r="C21" s="4">
        <v>36</v>
      </c>
      <c r="D21" s="4">
        <v>26</v>
      </c>
      <c r="E21" s="26">
        <v>62</v>
      </c>
      <c r="F21" s="20">
        <v>334</v>
      </c>
      <c r="G21" s="20">
        <v>334</v>
      </c>
      <c r="H21" s="32">
        <f t="shared" si="0"/>
        <v>668</v>
      </c>
      <c r="I21" s="4">
        <v>80710.5</v>
      </c>
      <c r="J21" s="17">
        <f t="shared" si="1"/>
        <v>0.76817762249025845</v>
      </c>
      <c r="K21" s="17">
        <f t="shared" si="2"/>
        <v>8.2764943842498813</v>
      </c>
    </row>
    <row r="22" spans="1:11" ht="13.7" customHeight="1" x14ac:dyDescent="0.25">
      <c r="A22" s="2" t="s">
        <v>33</v>
      </c>
      <c r="B22" s="3" t="s">
        <v>34</v>
      </c>
      <c r="C22" s="4">
        <v>39</v>
      </c>
      <c r="D22" s="4">
        <v>25</v>
      </c>
      <c r="E22" s="26">
        <v>64</v>
      </c>
      <c r="F22" s="20">
        <v>418</v>
      </c>
      <c r="G22" s="20">
        <v>399</v>
      </c>
      <c r="H22" s="32">
        <f t="shared" si="0"/>
        <v>817</v>
      </c>
      <c r="I22" s="4">
        <v>104962.5</v>
      </c>
      <c r="J22" s="17">
        <f t="shared" si="1"/>
        <v>0.60974157437179943</v>
      </c>
      <c r="K22" s="17">
        <f t="shared" si="2"/>
        <v>7.7837322853400019</v>
      </c>
    </row>
    <row r="23" spans="1:11" ht="13.7" customHeight="1" x14ac:dyDescent="0.25">
      <c r="A23" s="2" t="s">
        <v>35</v>
      </c>
      <c r="B23" s="3" t="s">
        <v>36</v>
      </c>
      <c r="C23" s="4">
        <v>65</v>
      </c>
      <c r="D23" s="4">
        <v>85</v>
      </c>
      <c r="E23" s="26">
        <v>150</v>
      </c>
      <c r="F23" s="20">
        <v>470</v>
      </c>
      <c r="G23" s="20">
        <v>490</v>
      </c>
      <c r="H23" s="32">
        <f t="shared" si="0"/>
        <v>960</v>
      </c>
      <c r="I23" s="4">
        <v>140127</v>
      </c>
      <c r="J23" s="17">
        <f t="shared" si="1"/>
        <v>1.0704575135412875</v>
      </c>
      <c r="K23" s="17">
        <f t="shared" si="2"/>
        <v>6.8509280866642399</v>
      </c>
    </row>
    <row r="24" spans="1:11" ht="13.7" customHeight="1" x14ac:dyDescent="0.25">
      <c r="A24" s="2" t="s">
        <v>37</v>
      </c>
      <c r="B24" s="3" t="s">
        <v>38</v>
      </c>
      <c r="C24" s="4">
        <v>54</v>
      </c>
      <c r="D24" s="4">
        <v>54</v>
      </c>
      <c r="E24" s="26">
        <v>108</v>
      </c>
      <c r="F24" s="20">
        <v>472</v>
      </c>
      <c r="G24" s="20">
        <v>482</v>
      </c>
      <c r="H24" s="32">
        <f t="shared" si="0"/>
        <v>954</v>
      </c>
      <c r="I24" s="4">
        <v>105444</v>
      </c>
      <c r="J24" s="17">
        <f t="shared" si="1"/>
        <v>1.0242403550699897</v>
      </c>
      <c r="K24" s="17">
        <f t="shared" si="2"/>
        <v>9.04745646978491</v>
      </c>
    </row>
    <row r="25" spans="1:11" ht="13.7" customHeight="1" x14ac:dyDescent="0.25">
      <c r="A25" s="2" t="s">
        <v>39</v>
      </c>
      <c r="B25" s="3" t="s">
        <v>40</v>
      </c>
      <c r="C25" s="4">
        <v>24</v>
      </c>
      <c r="D25" s="4">
        <v>26</v>
      </c>
      <c r="E25" s="26">
        <v>50</v>
      </c>
      <c r="F25" s="20">
        <v>227</v>
      </c>
      <c r="G25" s="20">
        <v>246</v>
      </c>
      <c r="H25" s="32">
        <f t="shared" si="0"/>
        <v>473</v>
      </c>
      <c r="I25" s="4">
        <v>49341</v>
      </c>
      <c r="J25" s="17">
        <f t="shared" si="1"/>
        <v>1.0133560325084616</v>
      </c>
      <c r="K25" s="17">
        <f t="shared" si="2"/>
        <v>9.5863480675300448</v>
      </c>
    </row>
    <row r="26" spans="1:11" ht="13.7" customHeight="1" x14ac:dyDescent="0.25">
      <c r="A26" s="2" t="s">
        <v>41</v>
      </c>
      <c r="B26" s="3" t="s">
        <v>42</v>
      </c>
      <c r="C26" s="4">
        <v>34</v>
      </c>
      <c r="D26" s="4">
        <v>33</v>
      </c>
      <c r="E26" s="26">
        <v>67</v>
      </c>
      <c r="F26" s="20">
        <v>216</v>
      </c>
      <c r="G26" s="20">
        <v>217</v>
      </c>
      <c r="H26" s="32">
        <f t="shared" si="0"/>
        <v>433</v>
      </c>
      <c r="I26" s="4">
        <v>43402.5</v>
      </c>
      <c r="J26" s="17">
        <f t="shared" si="1"/>
        <v>1.5436898796152296</v>
      </c>
      <c r="K26" s="17">
        <f t="shared" si="2"/>
        <v>9.9763838488566332</v>
      </c>
    </row>
    <row r="27" spans="1:11" ht="13.7" customHeight="1" x14ac:dyDescent="0.25">
      <c r="A27" s="2" t="s">
        <v>43</v>
      </c>
      <c r="B27" s="3" t="s">
        <v>44</v>
      </c>
      <c r="C27" s="4">
        <v>64</v>
      </c>
      <c r="D27" s="4">
        <v>39</v>
      </c>
      <c r="E27" s="26">
        <v>103</v>
      </c>
      <c r="F27" s="20">
        <v>298</v>
      </c>
      <c r="G27" s="20">
        <v>372</v>
      </c>
      <c r="H27" s="32">
        <f t="shared" si="0"/>
        <v>670</v>
      </c>
      <c r="I27" s="4">
        <v>65895</v>
      </c>
      <c r="J27" s="17">
        <f t="shared" si="1"/>
        <v>1.5630927991501633</v>
      </c>
      <c r="K27" s="17">
        <f t="shared" si="2"/>
        <v>10.167691023598149</v>
      </c>
    </row>
    <row r="28" spans="1:11" ht="13.7" customHeight="1" x14ac:dyDescent="0.25">
      <c r="A28" s="2" t="s">
        <v>45</v>
      </c>
      <c r="B28" s="3" t="s">
        <v>46</v>
      </c>
      <c r="C28" s="4">
        <v>50</v>
      </c>
      <c r="D28" s="4">
        <v>57</v>
      </c>
      <c r="E28" s="26">
        <v>107</v>
      </c>
      <c r="F28" s="20">
        <v>241</v>
      </c>
      <c r="G28" s="20">
        <v>271</v>
      </c>
      <c r="H28" s="32">
        <f t="shared" si="0"/>
        <v>512</v>
      </c>
      <c r="I28" s="4">
        <v>49523</v>
      </c>
      <c r="J28" s="17">
        <f t="shared" si="1"/>
        <v>2.1606122407770125</v>
      </c>
      <c r="K28" s="17">
        <f t="shared" si="2"/>
        <v>10.338630535306827</v>
      </c>
    </row>
    <row r="29" spans="1:11" ht="13.7" customHeight="1" x14ac:dyDescent="0.25">
      <c r="A29" s="2" t="s">
        <v>47</v>
      </c>
      <c r="B29" s="3" t="s">
        <v>48</v>
      </c>
      <c r="C29" s="4">
        <v>31</v>
      </c>
      <c r="D29" s="4">
        <v>34</v>
      </c>
      <c r="E29" s="26">
        <v>65</v>
      </c>
      <c r="F29" s="20">
        <v>325</v>
      </c>
      <c r="G29" s="20">
        <v>335</v>
      </c>
      <c r="H29" s="32">
        <f t="shared" si="0"/>
        <v>660</v>
      </c>
      <c r="I29" s="4">
        <v>74250.5</v>
      </c>
      <c r="J29" s="17">
        <f t="shared" si="1"/>
        <v>0.87541498037050258</v>
      </c>
      <c r="K29" s="17">
        <f t="shared" si="2"/>
        <v>8.8888290314543337</v>
      </c>
    </row>
    <row r="30" spans="1:11" ht="13.7" customHeight="1" x14ac:dyDescent="0.25">
      <c r="A30" s="2" t="s">
        <v>49</v>
      </c>
      <c r="B30" s="3" t="s">
        <v>50</v>
      </c>
      <c r="C30" s="4">
        <v>58</v>
      </c>
      <c r="D30" s="4">
        <v>51</v>
      </c>
      <c r="E30" s="26">
        <v>109</v>
      </c>
      <c r="F30" s="20">
        <v>485</v>
      </c>
      <c r="G30" s="20">
        <v>390</v>
      </c>
      <c r="H30" s="32">
        <f t="shared" si="0"/>
        <v>875</v>
      </c>
      <c r="I30" s="4">
        <v>84415</v>
      </c>
      <c r="J30" s="17">
        <f t="shared" si="1"/>
        <v>1.2912397085825977</v>
      </c>
      <c r="K30" s="17">
        <f t="shared" si="2"/>
        <v>10.36545637623645</v>
      </c>
    </row>
    <row r="31" spans="1:11" ht="13.7" customHeight="1" x14ac:dyDescent="0.25">
      <c r="A31" s="2" t="s">
        <v>51</v>
      </c>
      <c r="B31" s="3" t="s">
        <v>52</v>
      </c>
      <c r="C31" s="4">
        <v>55</v>
      </c>
      <c r="D31" s="4">
        <v>48</v>
      </c>
      <c r="E31" s="26">
        <v>103</v>
      </c>
      <c r="F31" s="20">
        <v>410</v>
      </c>
      <c r="G31" s="20">
        <v>384</v>
      </c>
      <c r="H31" s="32">
        <f t="shared" si="0"/>
        <v>794</v>
      </c>
      <c r="I31" s="4">
        <v>90271</v>
      </c>
      <c r="J31" s="17">
        <f t="shared" si="1"/>
        <v>1.1410087403485063</v>
      </c>
      <c r="K31" s="17">
        <f t="shared" si="2"/>
        <v>8.7957372799680957</v>
      </c>
    </row>
    <row r="32" spans="1:11" ht="13.7" customHeight="1" x14ac:dyDescent="0.25">
      <c r="A32" s="2" t="s">
        <v>53</v>
      </c>
      <c r="B32" s="3" t="s">
        <v>54</v>
      </c>
      <c r="C32" s="4">
        <v>57</v>
      </c>
      <c r="D32" s="4">
        <v>45</v>
      </c>
      <c r="E32" s="26">
        <v>102</v>
      </c>
      <c r="F32" s="20">
        <v>299</v>
      </c>
      <c r="G32" s="20">
        <v>342</v>
      </c>
      <c r="H32" s="32">
        <f t="shared" si="0"/>
        <v>641</v>
      </c>
      <c r="I32" s="4">
        <v>82759</v>
      </c>
      <c r="J32" s="17">
        <f t="shared" si="1"/>
        <v>1.2324943510675577</v>
      </c>
      <c r="K32" s="17">
        <f t="shared" si="2"/>
        <v>7.745381167002984</v>
      </c>
    </row>
    <row r="33" spans="1:11" ht="13.7" customHeight="1" x14ac:dyDescent="0.25">
      <c r="A33" s="2" t="s">
        <v>55</v>
      </c>
      <c r="B33" s="3" t="s">
        <v>56</v>
      </c>
      <c r="C33" s="4">
        <v>8</v>
      </c>
      <c r="D33" s="4">
        <v>14</v>
      </c>
      <c r="E33" s="26">
        <v>22</v>
      </c>
      <c r="F33" s="20">
        <v>94</v>
      </c>
      <c r="G33" s="20">
        <v>88</v>
      </c>
      <c r="H33" s="32">
        <f t="shared" si="0"/>
        <v>182</v>
      </c>
      <c r="I33" s="4">
        <v>15562.5</v>
      </c>
      <c r="J33" s="17">
        <f t="shared" si="1"/>
        <v>1.4136546184738956</v>
      </c>
      <c r="K33" s="17">
        <f t="shared" si="2"/>
        <v>11.694779116465863</v>
      </c>
    </row>
    <row r="34" spans="1:11" ht="13.7" customHeight="1" x14ac:dyDescent="0.25">
      <c r="A34" s="5" t="s">
        <v>8</v>
      </c>
      <c r="B34" s="6"/>
      <c r="C34" s="7">
        <v>1049</v>
      </c>
      <c r="D34" s="7">
        <v>1034</v>
      </c>
      <c r="E34" s="27">
        <v>2083</v>
      </c>
      <c r="F34" s="7">
        <f>SUM(F10:F33)</f>
        <v>7877</v>
      </c>
      <c r="G34" s="7">
        <f>SUM(G10:G33)</f>
        <v>7980</v>
      </c>
      <c r="H34" s="33">
        <f>SUM(H10:H33)</f>
        <v>15857</v>
      </c>
      <c r="I34" s="7">
        <f>SUM(I10:I33)</f>
        <v>1951546</v>
      </c>
      <c r="J34" s="18">
        <f>E34/I34*1000</f>
        <v>1.0673589041713596</v>
      </c>
      <c r="K34" s="18">
        <f>H34/I34*1000</f>
        <v>8.1253529253217707</v>
      </c>
    </row>
  </sheetData>
  <mergeCells count="19">
    <mergeCell ref="A3:K3"/>
    <mergeCell ref="A2:K2"/>
    <mergeCell ref="A1:K1"/>
    <mergeCell ref="A5:K5"/>
    <mergeCell ref="J7:J9"/>
    <mergeCell ref="F7:H7"/>
    <mergeCell ref="I7:I9"/>
    <mergeCell ref="K7:K9"/>
    <mergeCell ref="F8:F9"/>
    <mergeCell ref="G8:G9"/>
    <mergeCell ref="H8:H9"/>
    <mergeCell ref="C6:K6"/>
    <mergeCell ref="D8:D9"/>
    <mergeCell ref="A34:B34"/>
    <mergeCell ref="C7:E7"/>
    <mergeCell ref="B6:B9"/>
    <mergeCell ref="E8:E9"/>
    <mergeCell ref="A6:A9"/>
    <mergeCell ref="C8:C9"/>
  </mergeCells>
  <pageMargins left="0.75" right="0.75" top="0.75" bottom="0.75" header="0.5" footer="0.5"/>
  <pageSetup paperSize="1000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M10" sqref="M10"/>
    </sheetView>
  </sheetViews>
  <sheetFormatPr defaultRowHeight="15" x14ac:dyDescent="0.25"/>
  <cols>
    <col min="1" max="1" width="4.42578125" customWidth="1"/>
    <col min="2" max="2" width="16.7109375" customWidth="1"/>
    <col min="3" max="3" width="6.5703125" customWidth="1"/>
    <col min="4" max="4" width="6.85546875" customWidth="1"/>
    <col min="5" max="5" width="6.42578125" customWidth="1"/>
    <col min="8" max="8" width="8.28515625" customWidth="1"/>
    <col min="9" max="9" width="14.7109375" customWidth="1"/>
  </cols>
  <sheetData>
    <row r="1" spans="1:11" ht="16.5" customHeight="1" x14ac:dyDescent="0.25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6.5" customHeight="1" x14ac:dyDescent="0.25">
      <c r="A2" s="19" t="s">
        <v>58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6.5" customHeight="1" x14ac:dyDescent="0.25">
      <c r="A3" s="19" t="s">
        <v>62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6.5" customHeight="1" x14ac:dyDescent="0.25">
      <c r="A4" s="1"/>
      <c r="B4" s="1"/>
      <c r="C4" s="1"/>
      <c r="D4" s="1"/>
      <c r="E4" s="1"/>
    </row>
    <row r="5" spans="1:11" ht="19.350000000000001" customHeigh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3.7" customHeight="1" x14ac:dyDescent="0.25">
      <c r="A6" s="10" t="s">
        <v>1</v>
      </c>
      <c r="B6" s="11" t="s">
        <v>2</v>
      </c>
      <c r="C6" s="21" t="s">
        <v>62</v>
      </c>
      <c r="D6" s="22"/>
      <c r="E6" s="22"/>
      <c r="F6" s="22"/>
      <c r="G6" s="22"/>
      <c r="H6" s="22"/>
      <c r="I6" s="22"/>
      <c r="J6" s="22"/>
      <c r="K6" s="23"/>
    </row>
    <row r="7" spans="1:11" ht="13.7" customHeight="1" x14ac:dyDescent="0.25">
      <c r="A7" s="10"/>
      <c r="B7" s="11"/>
      <c r="C7" s="12" t="s">
        <v>3</v>
      </c>
      <c r="D7" s="13"/>
      <c r="E7" s="13"/>
      <c r="F7" s="12" t="s">
        <v>59</v>
      </c>
      <c r="G7" s="13"/>
      <c r="H7" s="13"/>
      <c r="I7" s="13" t="s">
        <v>4</v>
      </c>
      <c r="J7" s="14" t="s">
        <v>5</v>
      </c>
      <c r="K7" s="14" t="s">
        <v>61</v>
      </c>
    </row>
    <row r="8" spans="1:11" ht="13.7" customHeight="1" x14ac:dyDescent="0.25">
      <c r="A8" s="10"/>
      <c r="B8" s="11"/>
      <c r="C8" s="12" t="s">
        <v>6</v>
      </c>
      <c r="D8" s="13" t="s">
        <v>7</v>
      </c>
      <c r="E8" s="28" t="s">
        <v>8</v>
      </c>
      <c r="F8" s="12" t="s">
        <v>6</v>
      </c>
      <c r="G8" s="13" t="s">
        <v>7</v>
      </c>
      <c r="H8" s="30" t="s">
        <v>8</v>
      </c>
      <c r="I8" s="13"/>
      <c r="J8" s="14"/>
      <c r="K8" s="14"/>
    </row>
    <row r="9" spans="1:11" ht="13.7" customHeight="1" x14ac:dyDescent="0.25">
      <c r="A9" s="15"/>
      <c r="B9" s="16"/>
      <c r="C9" s="12"/>
      <c r="D9" s="13"/>
      <c r="E9" s="29"/>
      <c r="F9" s="12"/>
      <c r="G9" s="13"/>
      <c r="H9" s="31"/>
      <c r="I9" s="13"/>
      <c r="J9" s="14"/>
      <c r="K9" s="14"/>
    </row>
    <row r="10" spans="1:11" ht="13.7" customHeight="1" x14ac:dyDescent="0.25">
      <c r="A10" s="2" t="s">
        <v>9</v>
      </c>
      <c r="B10" s="9" t="s">
        <v>10</v>
      </c>
      <c r="C10" s="20">
        <v>34</v>
      </c>
      <c r="D10" s="20">
        <v>40</v>
      </c>
      <c r="E10" s="25">
        <f>SUM(C10:D10)</f>
        <v>74</v>
      </c>
      <c r="F10" s="20">
        <v>264</v>
      </c>
      <c r="G10" s="20">
        <v>283</v>
      </c>
      <c r="H10" s="32">
        <f>SUM(F10:G10)</f>
        <v>547</v>
      </c>
      <c r="I10" s="20">
        <v>89034</v>
      </c>
      <c r="J10" s="17">
        <f>E10/I10*1000</f>
        <v>0.83114315879326994</v>
      </c>
      <c r="K10" s="17">
        <f>H10/I10*1000</f>
        <v>6.1437203764853869</v>
      </c>
    </row>
    <row r="11" spans="1:11" ht="13.7" customHeight="1" x14ac:dyDescent="0.25">
      <c r="A11" s="2" t="s">
        <v>11</v>
      </c>
      <c r="B11" s="3" t="s">
        <v>12</v>
      </c>
      <c r="C11" s="20">
        <v>58</v>
      </c>
      <c r="D11" s="20">
        <v>45</v>
      </c>
      <c r="E11" s="25">
        <f t="shared" ref="E11:E33" si="0">SUM(C11:D11)</f>
        <v>103</v>
      </c>
      <c r="F11" s="20">
        <v>274</v>
      </c>
      <c r="G11" s="20">
        <v>275</v>
      </c>
      <c r="H11" s="32">
        <f t="shared" ref="H11:H33" si="1">SUM(F11:G11)</f>
        <v>549</v>
      </c>
      <c r="I11" s="20">
        <v>134308</v>
      </c>
      <c r="J11" s="17">
        <f t="shared" ref="J11:J33" si="2">E11/I11*1000</f>
        <v>0.76689400482473113</v>
      </c>
      <c r="K11" s="17">
        <f t="shared" ref="K11:K33" si="3">H11/I11*1000</f>
        <v>4.0876195014444416</v>
      </c>
    </row>
    <row r="12" spans="1:11" ht="13.7" customHeight="1" x14ac:dyDescent="0.25">
      <c r="A12" s="2" t="s">
        <v>13</v>
      </c>
      <c r="B12" s="3" t="s">
        <v>14</v>
      </c>
      <c r="C12" s="20">
        <v>39</v>
      </c>
      <c r="D12" s="20">
        <v>57</v>
      </c>
      <c r="E12" s="25">
        <f t="shared" si="0"/>
        <v>96</v>
      </c>
      <c r="F12" s="20">
        <v>200</v>
      </c>
      <c r="G12" s="20">
        <v>206</v>
      </c>
      <c r="H12" s="32">
        <f t="shared" si="1"/>
        <v>406</v>
      </c>
      <c r="I12" s="20">
        <v>95478</v>
      </c>
      <c r="J12" s="17">
        <f t="shared" si="2"/>
        <v>1.0054672280525359</v>
      </c>
      <c r="K12" s="17">
        <f t="shared" si="3"/>
        <v>4.252288485305515</v>
      </c>
    </row>
    <row r="13" spans="1:11" ht="13.7" customHeight="1" x14ac:dyDescent="0.25">
      <c r="A13" s="2" t="s">
        <v>15</v>
      </c>
      <c r="B13" s="3" t="s">
        <v>16</v>
      </c>
      <c r="C13" s="20">
        <v>12</v>
      </c>
      <c r="D13" s="20">
        <v>12</v>
      </c>
      <c r="E13" s="25">
        <f t="shared" si="0"/>
        <v>24</v>
      </c>
      <c r="F13" s="20">
        <v>126</v>
      </c>
      <c r="G13" s="20">
        <v>136</v>
      </c>
      <c r="H13" s="32">
        <f t="shared" si="1"/>
        <v>262</v>
      </c>
      <c r="I13" s="20">
        <v>69241</v>
      </c>
      <c r="J13" s="17">
        <f t="shared" si="2"/>
        <v>0.34661544460651927</v>
      </c>
      <c r="K13" s="17">
        <f t="shared" si="3"/>
        <v>3.7838852702878354</v>
      </c>
    </row>
    <row r="14" spans="1:11" ht="13.7" customHeight="1" x14ac:dyDescent="0.25">
      <c r="A14" s="2" t="s">
        <v>17</v>
      </c>
      <c r="B14" s="3" t="s">
        <v>18</v>
      </c>
      <c r="C14" s="20">
        <v>37</v>
      </c>
      <c r="D14" s="20">
        <v>40</v>
      </c>
      <c r="E14" s="25">
        <f t="shared" si="0"/>
        <v>77</v>
      </c>
      <c r="F14" s="20">
        <v>196</v>
      </c>
      <c r="G14" s="20">
        <v>179</v>
      </c>
      <c r="H14" s="32">
        <f t="shared" si="1"/>
        <v>375</v>
      </c>
      <c r="I14" s="20">
        <v>86733.5</v>
      </c>
      <c r="J14" s="17">
        <f t="shared" si="2"/>
        <v>0.88777692587062662</v>
      </c>
      <c r="K14" s="17">
        <f t="shared" si="3"/>
        <v>4.3235889246946106</v>
      </c>
    </row>
    <row r="15" spans="1:11" ht="13.7" customHeight="1" x14ac:dyDescent="0.25">
      <c r="A15" s="2" t="s">
        <v>19</v>
      </c>
      <c r="B15" s="3" t="s">
        <v>20</v>
      </c>
      <c r="C15" s="20">
        <v>33</v>
      </c>
      <c r="D15" s="20">
        <v>35</v>
      </c>
      <c r="E15" s="25">
        <f t="shared" si="0"/>
        <v>68</v>
      </c>
      <c r="F15" s="20">
        <v>337</v>
      </c>
      <c r="G15" s="20">
        <v>364</v>
      </c>
      <c r="H15" s="32">
        <f t="shared" si="1"/>
        <v>701</v>
      </c>
      <c r="I15" s="20">
        <v>116279</v>
      </c>
      <c r="J15" s="17">
        <f t="shared" si="2"/>
        <v>0.58480035088021054</v>
      </c>
      <c r="K15" s="17">
        <f t="shared" si="3"/>
        <v>6.0286036171621697</v>
      </c>
    </row>
    <row r="16" spans="1:11" ht="13.7" customHeight="1" x14ac:dyDescent="0.25">
      <c r="A16" s="2" t="s">
        <v>21</v>
      </c>
      <c r="B16" s="3" t="s">
        <v>22</v>
      </c>
      <c r="C16" s="20">
        <v>16</v>
      </c>
      <c r="D16" s="20">
        <v>14</v>
      </c>
      <c r="E16" s="25">
        <f t="shared" si="0"/>
        <v>30</v>
      </c>
      <c r="F16" s="20">
        <v>146</v>
      </c>
      <c r="G16" s="20">
        <v>149</v>
      </c>
      <c r="H16" s="32">
        <f t="shared" si="1"/>
        <v>295</v>
      </c>
      <c r="I16" s="20">
        <v>47151</v>
      </c>
      <c r="J16" s="17">
        <f t="shared" si="2"/>
        <v>0.63625373799071072</v>
      </c>
      <c r="K16" s="17">
        <f t="shared" si="3"/>
        <v>6.2564950902419882</v>
      </c>
    </row>
    <row r="17" spans="1:11" ht="13.7" customHeight="1" x14ac:dyDescent="0.25">
      <c r="A17" s="2" t="s">
        <v>23</v>
      </c>
      <c r="B17" s="3" t="s">
        <v>24</v>
      </c>
      <c r="C17" s="20">
        <v>49</v>
      </c>
      <c r="D17" s="20">
        <v>45</v>
      </c>
      <c r="E17" s="25">
        <f t="shared" si="0"/>
        <v>94</v>
      </c>
      <c r="F17" s="20">
        <v>192</v>
      </c>
      <c r="G17" s="20">
        <v>198</v>
      </c>
      <c r="H17" s="32">
        <f t="shared" si="1"/>
        <v>390</v>
      </c>
      <c r="I17" s="20">
        <v>77126</v>
      </c>
      <c r="J17" s="17">
        <f t="shared" si="2"/>
        <v>1.2187848455773669</v>
      </c>
      <c r="K17" s="17">
        <f t="shared" si="3"/>
        <v>5.0566605295231186</v>
      </c>
    </row>
    <row r="18" spans="1:11" ht="13.7" customHeight="1" x14ac:dyDescent="0.25">
      <c r="A18" s="2" t="s">
        <v>25</v>
      </c>
      <c r="B18" s="3" t="s">
        <v>26</v>
      </c>
      <c r="C18" s="20">
        <v>37</v>
      </c>
      <c r="D18" s="20">
        <v>35</v>
      </c>
      <c r="E18" s="25">
        <f t="shared" si="0"/>
        <v>72</v>
      </c>
      <c r="F18" s="20">
        <v>300</v>
      </c>
      <c r="G18" s="20">
        <v>307</v>
      </c>
      <c r="H18" s="32">
        <f t="shared" si="1"/>
        <v>607</v>
      </c>
      <c r="I18" s="20">
        <v>86320.5</v>
      </c>
      <c r="J18" s="17">
        <f t="shared" si="2"/>
        <v>0.83410082193685164</v>
      </c>
      <c r="K18" s="17">
        <f t="shared" si="3"/>
        <v>7.0319333182731789</v>
      </c>
    </row>
    <row r="19" spans="1:11" ht="13.7" customHeight="1" x14ac:dyDescent="0.25">
      <c r="A19" s="2" t="s">
        <v>27</v>
      </c>
      <c r="B19" s="3" t="s">
        <v>28</v>
      </c>
      <c r="C19" s="20">
        <v>38</v>
      </c>
      <c r="D19" s="20">
        <v>48</v>
      </c>
      <c r="E19" s="25">
        <f t="shared" si="0"/>
        <v>86</v>
      </c>
      <c r="F19" s="20">
        <v>359</v>
      </c>
      <c r="G19" s="20">
        <v>385</v>
      </c>
      <c r="H19" s="32">
        <f t="shared" si="1"/>
        <v>744</v>
      </c>
      <c r="I19" s="20">
        <v>111366</v>
      </c>
      <c r="J19" s="17">
        <f t="shared" si="2"/>
        <v>0.77222850780309971</v>
      </c>
      <c r="K19" s="17">
        <f t="shared" si="3"/>
        <v>6.6806745326221648</v>
      </c>
    </row>
    <row r="20" spans="1:11" ht="13.7" customHeight="1" x14ac:dyDescent="0.25">
      <c r="A20" s="2" t="s">
        <v>29</v>
      </c>
      <c r="B20" s="3" t="s">
        <v>30</v>
      </c>
      <c r="C20" s="20">
        <v>16</v>
      </c>
      <c r="D20" s="20">
        <v>21</v>
      </c>
      <c r="E20" s="25">
        <f t="shared" si="0"/>
        <v>37</v>
      </c>
      <c r="F20" s="20">
        <v>168</v>
      </c>
      <c r="G20" s="20">
        <v>221</v>
      </c>
      <c r="H20" s="32">
        <f t="shared" si="1"/>
        <v>389</v>
      </c>
      <c r="I20" s="20">
        <v>63059</v>
      </c>
      <c r="J20" s="17">
        <f t="shared" si="2"/>
        <v>0.5867520893131829</v>
      </c>
      <c r="K20" s="17">
        <f t="shared" si="3"/>
        <v>6.1688260200764367</v>
      </c>
    </row>
    <row r="21" spans="1:11" ht="13.7" customHeight="1" x14ac:dyDescent="0.25">
      <c r="A21" s="2" t="s">
        <v>31</v>
      </c>
      <c r="B21" s="3" t="s">
        <v>32</v>
      </c>
      <c r="C21" s="20">
        <v>22</v>
      </c>
      <c r="D21" s="20">
        <v>11</v>
      </c>
      <c r="E21" s="25">
        <f t="shared" si="0"/>
        <v>33</v>
      </c>
      <c r="F21" s="20">
        <v>182</v>
      </c>
      <c r="G21" s="20">
        <v>189</v>
      </c>
      <c r="H21" s="32">
        <f t="shared" si="1"/>
        <v>371</v>
      </c>
      <c r="I21" s="20">
        <v>81452</v>
      </c>
      <c r="J21" s="17">
        <f t="shared" si="2"/>
        <v>0.40514658940234738</v>
      </c>
      <c r="K21" s="17">
        <f t="shared" si="3"/>
        <v>4.5548298384324513</v>
      </c>
    </row>
    <row r="22" spans="1:11" ht="13.7" customHeight="1" x14ac:dyDescent="0.25">
      <c r="A22" s="2" t="s">
        <v>33</v>
      </c>
      <c r="B22" s="3" t="s">
        <v>34</v>
      </c>
      <c r="C22" s="20">
        <v>30</v>
      </c>
      <c r="D22" s="20">
        <v>44</v>
      </c>
      <c r="E22" s="25">
        <f t="shared" si="0"/>
        <v>74</v>
      </c>
      <c r="F22" s="20">
        <v>290</v>
      </c>
      <c r="G22" s="20">
        <v>290</v>
      </c>
      <c r="H22" s="32">
        <f t="shared" si="1"/>
        <v>580</v>
      </c>
      <c r="I22" s="20">
        <v>105897.5</v>
      </c>
      <c r="J22" s="17">
        <f t="shared" si="2"/>
        <v>0.69878892325125708</v>
      </c>
      <c r="K22" s="17">
        <f t="shared" si="3"/>
        <v>5.4769942633206634</v>
      </c>
    </row>
    <row r="23" spans="1:11" ht="13.7" customHeight="1" x14ac:dyDescent="0.25">
      <c r="A23" s="2" t="s">
        <v>35</v>
      </c>
      <c r="B23" s="3" t="s">
        <v>36</v>
      </c>
      <c r="C23" s="20">
        <v>46</v>
      </c>
      <c r="D23" s="20">
        <v>46</v>
      </c>
      <c r="E23" s="25">
        <f t="shared" si="0"/>
        <v>92</v>
      </c>
      <c r="F23" s="20">
        <v>348</v>
      </c>
      <c r="G23" s="20">
        <v>309</v>
      </c>
      <c r="H23" s="32">
        <f t="shared" si="1"/>
        <v>657</v>
      </c>
      <c r="I23" s="20">
        <v>141617</v>
      </c>
      <c r="J23" s="17">
        <f t="shared" si="2"/>
        <v>0.64963952067901443</v>
      </c>
      <c r="K23" s="17">
        <f t="shared" si="3"/>
        <v>4.639273533544702</v>
      </c>
    </row>
    <row r="24" spans="1:11" ht="13.7" customHeight="1" x14ac:dyDescent="0.25">
      <c r="A24" s="2" t="s">
        <v>37</v>
      </c>
      <c r="B24" s="3" t="s">
        <v>38</v>
      </c>
      <c r="C24" s="20">
        <v>44</v>
      </c>
      <c r="D24" s="20">
        <v>60</v>
      </c>
      <c r="E24" s="25">
        <f t="shared" si="0"/>
        <v>104</v>
      </c>
      <c r="F24" s="20">
        <v>320</v>
      </c>
      <c r="G24" s="20">
        <v>315</v>
      </c>
      <c r="H24" s="32">
        <f t="shared" si="1"/>
        <v>635</v>
      </c>
      <c r="I24" s="20">
        <v>106222</v>
      </c>
      <c r="J24" s="17">
        <f t="shared" si="2"/>
        <v>0.97908154619570342</v>
      </c>
      <c r="K24" s="17">
        <f t="shared" si="3"/>
        <v>5.9780459791756888</v>
      </c>
    </row>
    <row r="25" spans="1:11" ht="13.7" customHeight="1" x14ac:dyDescent="0.25">
      <c r="A25" s="2" t="s">
        <v>39</v>
      </c>
      <c r="B25" s="3" t="s">
        <v>40</v>
      </c>
      <c r="C25" s="20">
        <v>13</v>
      </c>
      <c r="D25" s="20">
        <v>23</v>
      </c>
      <c r="E25" s="25">
        <f t="shared" si="0"/>
        <v>36</v>
      </c>
      <c r="F25" s="20">
        <v>147</v>
      </c>
      <c r="G25" s="20">
        <v>158</v>
      </c>
      <c r="H25" s="32">
        <f t="shared" si="1"/>
        <v>305</v>
      </c>
      <c r="I25" s="20">
        <v>49267</v>
      </c>
      <c r="J25" s="17">
        <f t="shared" si="2"/>
        <v>0.73071224145980074</v>
      </c>
      <c r="K25" s="17">
        <f t="shared" si="3"/>
        <v>6.1907564901455343</v>
      </c>
    </row>
    <row r="26" spans="1:11" ht="13.7" customHeight="1" x14ac:dyDescent="0.25">
      <c r="A26" s="2" t="s">
        <v>41</v>
      </c>
      <c r="B26" s="3" t="s">
        <v>42</v>
      </c>
      <c r="C26" s="20">
        <v>22</v>
      </c>
      <c r="D26" s="20">
        <v>14</v>
      </c>
      <c r="E26" s="25">
        <f t="shared" si="0"/>
        <v>36</v>
      </c>
      <c r="F26" s="20">
        <v>141</v>
      </c>
      <c r="G26" s="20">
        <v>143</v>
      </c>
      <c r="H26" s="32">
        <f t="shared" si="1"/>
        <v>284</v>
      </c>
      <c r="I26" s="20">
        <v>43878</v>
      </c>
      <c r="J26" s="17">
        <f t="shared" si="2"/>
        <v>0.82045672090797206</v>
      </c>
      <c r="K26" s="17">
        <f t="shared" si="3"/>
        <v>6.4724919093851137</v>
      </c>
    </row>
    <row r="27" spans="1:11" ht="13.7" customHeight="1" x14ac:dyDescent="0.25">
      <c r="A27" s="2" t="s">
        <v>43</v>
      </c>
      <c r="B27" s="3" t="s">
        <v>44</v>
      </c>
      <c r="C27" s="20">
        <v>24</v>
      </c>
      <c r="D27" s="20">
        <v>37</v>
      </c>
      <c r="E27" s="25">
        <f t="shared" si="0"/>
        <v>61</v>
      </c>
      <c r="F27" s="20">
        <v>253</v>
      </c>
      <c r="G27" s="20">
        <v>274</v>
      </c>
      <c r="H27" s="32">
        <f t="shared" si="1"/>
        <v>527</v>
      </c>
      <c r="I27" s="20">
        <v>66553</v>
      </c>
      <c r="J27" s="17">
        <f t="shared" si="2"/>
        <v>0.91656273947079769</v>
      </c>
      <c r="K27" s="17">
        <f t="shared" si="3"/>
        <v>7.9185010442804993</v>
      </c>
    </row>
    <row r="28" spans="1:11" ht="13.7" customHeight="1" x14ac:dyDescent="0.25">
      <c r="A28" s="2" t="s">
        <v>45</v>
      </c>
      <c r="B28" s="3" t="s">
        <v>46</v>
      </c>
      <c r="C28" s="20">
        <v>41</v>
      </c>
      <c r="D28" s="20">
        <v>39</v>
      </c>
      <c r="E28" s="25">
        <f t="shared" si="0"/>
        <v>80</v>
      </c>
      <c r="F28" s="20">
        <v>172</v>
      </c>
      <c r="G28" s="20">
        <v>162</v>
      </c>
      <c r="H28" s="32">
        <f t="shared" si="1"/>
        <v>334</v>
      </c>
      <c r="I28" s="20">
        <v>50023.5</v>
      </c>
      <c r="J28" s="17">
        <f t="shared" si="2"/>
        <v>1.5992483532739612</v>
      </c>
      <c r="K28" s="17">
        <f t="shared" si="3"/>
        <v>6.6768618749187887</v>
      </c>
    </row>
    <row r="29" spans="1:11" ht="13.7" customHeight="1" x14ac:dyDescent="0.25">
      <c r="A29" s="2" t="s">
        <v>47</v>
      </c>
      <c r="B29" s="3" t="s">
        <v>48</v>
      </c>
      <c r="C29" s="20">
        <v>53</v>
      </c>
      <c r="D29" s="20">
        <v>48</v>
      </c>
      <c r="E29" s="25">
        <f t="shared" si="0"/>
        <v>101</v>
      </c>
      <c r="F29" s="20">
        <v>232</v>
      </c>
      <c r="G29" s="20">
        <v>267</v>
      </c>
      <c r="H29" s="32">
        <f t="shared" si="1"/>
        <v>499</v>
      </c>
      <c r="I29" s="20">
        <v>75201</v>
      </c>
      <c r="J29" s="17">
        <f t="shared" si="2"/>
        <v>1.3430672464461908</v>
      </c>
      <c r="K29" s="17">
        <f t="shared" si="3"/>
        <v>6.6355500591747454</v>
      </c>
    </row>
    <row r="30" spans="1:11" ht="13.7" customHeight="1" x14ac:dyDescent="0.25">
      <c r="A30" s="2" t="s">
        <v>49</v>
      </c>
      <c r="B30" s="3" t="s">
        <v>50</v>
      </c>
      <c r="C30" s="20">
        <v>48</v>
      </c>
      <c r="D30" s="20">
        <v>46</v>
      </c>
      <c r="E30" s="25">
        <f t="shared" si="0"/>
        <v>94</v>
      </c>
      <c r="F30" s="20">
        <v>312</v>
      </c>
      <c r="G30" s="20">
        <v>287</v>
      </c>
      <c r="H30" s="32">
        <f t="shared" si="1"/>
        <v>599</v>
      </c>
      <c r="I30" s="20">
        <v>84250</v>
      </c>
      <c r="J30" s="17">
        <f t="shared" si="2"/>
        <v>1.1157270029673589</v>
      </c>
      <c r="K30" s="17">
        <f t="shared" si="3"/>
        <v>7.1097922848664687</v>
      </c>
    </row>
    <row r="31" spans="1:11" ht="13.7" customHeight="1" x14ac:dyDescent="0.25">
      <c r="A31" s="2" t="s">
        <v>51</v>
      </c>
      <c r="B31" s="3" t="s">
        <v>52</v>
      </c>
      <c r="C31" s="20">
        <v>35</v>
      </c>
      <c r="D31" s="20">
        <v>45</v>
      </c>
      <c r="E31" s="25">
        <f t="shared" si="0"/>
        <v>80</v>
      </c>
      <c r="F31" s="20">
        <v>286</v>
      </c>
      <c r="G31" s="20">
        <v>314</v>
      </c>
      <c r="H31" s="32">
        <f t="shared" si="1"/>
        <v>600</v>
      </c>
      <c r="I31" s="20">
        <v>90096.5</v>
      </c>
      <c r="J31" s="17">
        <f t="shared" si="2"/>
        <v>0.88793682329502255</v>
      </c>
      <c r="K31" s="17">
        <f t="shared" si="3"/>
        <v>6.6595261747126697</v>
      </c>
    </row>
    <row r="32" spans="1:11" ht="13.7" customHeight="1" x14ac:dyDescent="0.25">
      <c r="A32" s="2" t="s">
        <v>53</v>
      </c>
      <c r="B32" s="3" t="s">
        <v>54</v>
      </c>
      <c r="C32" s="20">
        <v>45</v>
      </c>
      <c r="D32" s="20">
        <v>58</v>
      </c>
      <c r="E32" s="25">
        <f t="shared" si="0"/>
        <v>103</v>
      </c>
      <c r="F32" s="20">
        <v>174</v>
      </c>
      <c r="G32" s="20">
        <v>198</v>
      </c>
      <c r="H32" s="32">
        <f t="shared" si="1"/>
        <v>372</v>
      </c>
      <c r="I32" s="20">
        <v>83114.5</v>
      </c>
      <c r="J32" s="17">
        <f t="shared" si="2"/>
        <v>1.2392542817438594</v>
      </c>
      <c r="K32" s="17">
        <f t="shared" si="3"/>
        <v>4.4757533282399589</v>
      </c>
    </row>
    <row r="33" spans="1:11" ht="13.7" customHeight="1" x14ac:dyDescent="0.25">
      <c r="A33" s="2" t="s">
        <v>55</v>
      </c>
      <c r="B33" s="3" t="s">
        <v>56</v>
      </c>
      <c r="C33" s="20">
        <v>8</v>
      </c>
      <c r="D33" s="20">
        <v>7</v>
      </c>
      <c r="E33" s="25">
        <f t="shared" si="0"/>
        <v>15</v>
      </c>
      <c r="F33" s="20">
        <v>64</v>
      </c>
      <c r="G33" s="20">
        <v>62</v>
      </c>
      <c r="H33" s="32">
        <f t="shared" si="1"/>
        <v>126</v>
      </c>
      <c r="I33" s="20">
        <v>15724</v>
      </c>
      <c r="J33" s="17">
        <f t="shared" si="2"/>
        <v>0.95395573645382847</v>
      </c>
      <c r="K33" s="17">
        <f t="shared" si="3"/>
        <v>8.0132281862121584</v>
      </c>
    </row>
    <row r="34" spans="1:11" ht="13.7" customHeight="1" x14ac:dyDescent="0.25">
      <c r="A34" s="5" t="s">
        <v>8</v>
      </c>
      <c r="B34" s="6"/>
      <c r="C34" s="7">
        <f>SUM(C10:C33)</f>
        <v>800</v>
      </c>
      <c r="D34" s="7">
        <f>SUM(D10:D33)</f>
        <v>870</v>
      </c>
      <c r="E34" s="27">
        <f>SUM(C34:D34)</f>
        <v>1670</v>
      </c>
      <c r="F34" s="7">
        <f>SUM(F10:F33)</f>
        <v>5483</v>
      </c>
      <c r="G34" s="7">
        <f>SUM(G10:G33)</f>
        <v>5671</v>
      </c>
      <c r="H34" s="33">
        <f>SUM(H10:H33)</f>
        <v>11154</v>
      </c>
      <c r="I34" s="7">
        <f>SUM(I10:I33)</f>
        <v>1969392</v>
      </c>
      <c r="J34" s="18">
        <f>E34/I34*1000</f>
        <v>0.84797744684653942</v>
      </c>
      <c r="K34" s="18">
        <f>H34/I34*1000</f>
        <v>5.6636769114528747</v>
      </c>
    </row>
  </sheetData>
  <mergeCells count="19">
    <mergeCell ref="A34:B34"/>
    <mergeCell ref="J7:J9"/>
    <mergeCell ref="K7:K9"/>
    <mergeCell ref="C8:C9"/>
    <mergeCell ref="D8:D9"/>
    <mergeCell ref="E8:E9"/>
    <mergeCell ref="F8:F9"/>
    <mergeCell ref="G8:G9"/>
    <mergeCell ref="H8:H9"/>
    <mergeCell ref="A1:K1"/>
    <mergeCell ref="A2:K2"/>
    <mergeCell ref="A3:K3"/>
    <mergeCell ref="A5:K5"/>
    <mergeCell ref="A6:A9"/>
    <mergeCell ref="B6:B9"/>
    <mergeCell ref="C6:K6"/>
    <mergeCell ref="C7:E7"/>
    <mergeCell ref="F7:H7"/>
    <mergeCell ref="I7:I9"/>
  </mergeCells>
  <pageMargins left="0.75" right="0.75" top="0.75" bottom="0.75" header="0.5" footer="0.5"/>
  <pageSetup paperSize="1000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TAHUN 2020</vt:lpstr>
      <vt:lpstr>TAHUN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2022-10-13T05:29:32Z</dcterms:created>
  <dcterms:modified xsi:type="dcterms:W3CDTF">2022-10-13T05:43:48Z</dcterms:modified>
</cp:coreProperties>
</file>