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6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O17" i="1"/>
  <c r="P17" s="1"/>
  <c r="M17"/>
  <c r="N17" s="1"/>
  <c r="K17"/>
  <c r="L17" s="1"/>
  <c r="I17"/>
  <c r="J17" s="1"/>
  <c r="G17"/>
  <c r="H17" s="1"/>
  <c r="F17"/>
  <c r="E17"/>
  <c r="D17"/>
  <c r="P15"/>
  <c r="N15"/>
  <c r="L15"/>
  <c r="J15"/>
  <c r="H15"/>
  <c r="C15"/>
  <c r="P14"/>
  <c r="N14"/>
  <c r="L14"/>
  <c r="J14"/>
  <c r="H14"/>
  <c r="C14"/>
  <c r="P13"/>
  <c r="N13"/>
  <c r="L13"/>
  <c r="J13"/>
  <c r="H13"/>
  <c r="C13"/>
  <c r="P12"/>
  <c r="N12"/>
  <c r="L12"/>
  <c r="J12"/>
  <c r="H12"/>
  <c r="C12"/>
  <c r="A5"/>
  <c r="A4"/>
</calcChain>
</file>

<file path=xl/sharedStrings.xml><?xml version="1.0" encoding="utf-8"?>
<sst xmlns="http://schemas.openxmlformats.org/spreadsheetml/2006/main" count="29" uniqueCount="15">
  <si>
    <t>NO</t>
  </si>
  <si>
    <t>KECAMATAN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</si>
  <si>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</si>
  <si>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</si>
  <si>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</si>
  <si>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</si>
  <si>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</si>
  <si>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</si>
  <si>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</si>
  <si>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</si>
  <si>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</si>
  <si>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</si>
  <si>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KAMPUNGLAUT</t>
  </si>
  <si>
    <t>KASUS DIARE YANG DILAYANI MENURUT JENIS KELAMIN DAN DESA</t>
  </si>
  <si>
    <t>DESA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</si>
</sst>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"/>
  </numFmts>
  <fonts count="7"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1" applyNumberFormat="1" applyFont="1" applyBorder="1" applyAlignment="1">
      <alignment vertical="center"/>
    </xf>
    <xf numFmtId="37" fontId="1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7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Comma [0] 2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%20KESEHATAN/PROFIL%20KAMLA%202022/Tabel%20Data%20Profil%20PKM%20Kamla%20Tahun%202022%20FIK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7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Sheet1"/>
    </sheetNames>
    <sheetDataSet>
      <sheetData sheetId="0"/>
      <sheetData sheetId="1">
        <row r="5">
          <cell r="A5" t="str">
            <v>UPTD PUSKESMAS KAMPUNGLAUT</v>
          </cell>
        </row>
        <row r="6">
          <cell r="A6" t="str">
            <v>TAHUN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UJUNGGAGAK</v>
          </cell>
        </row>
        <row r="10">
          <cell r="C10" t="str">
            <v>KLACES</v>
          </cell>
        </row>
        <row r="11">
          <cell r="C11" t="str">
            <v>UJUNGALANG</v>
          </cell>
        </row>
        <row r="12">
          <cell r="C12" t="str">
            <v>PANIKEL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P17"/>
  <sheetViews>
    <sheetView tabSelected="1" workbookViewId="0">
      <selection activeCell="A5" sqref="A5:P5"/>
    </sheetView>
  </sheetViews>
  <sheetFormatPr defaultRowHeight="15"/>
  <cols>
    <col min="2" max="2" width="17.42578125" customWidth="1"/>
    <col min="3" max="3" width="20.42578125" customWidth="1"/>
    <col min="4" max="4" width="17.7109375" customWidth="1"/>
    <col min="16" max="16" width="12.42578125" customWidth="1"/>
  </cols>
  <sheetData>
    <row r="3" spans="1:16" ht="16.5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6.5">
      <c r="A4" s="12" t="str">
        <f>'[1]1'!A5</f>
        <v>UPTD PUSKESMAS KAMPUNGLAUT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6.5">
      <c r="A5" s="12" t="str">
        <f>'[1]1'!A6</f>
        <v>TAHUN 2022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>
      <c r="A7" s="13" t="s">
        <v>0</v>
      </c>
      <c r="B7" s="14" t="s">
        <v>1</v>
      </c>
      <c r="C7" s="13" t="s">
        <v>14</v>
      </c>
      <c r="D7" s="15" t="s">
        <v>2</v>
      </c>
      <c r="E7" s="16" t="s">
        <v>3</v>
      </c>
      <c r="F7" s="16"/>
      <c r="G7" s="17" t="s">
        <v>4</v>
      </c>
      <c r="H7" s="17"/>
      <c r="I7" s="17"/>
      <c r="J7" s="17"/>
      <c r="K7" s="17"/>
      <c r="L7" s="17"/>
      <c r="M7" s="17"/>
      <c r="N7" s="17"/>
      <c r="O7" s="17"/>
      <c r="P7" s="17"/>
    </row>
    <row r="8" spans="1:16" ht="15.75">
      <c r="A8" s="13"/>
      <c r="B8" s="14"/>
      <c r="C8" s="13"/>
      <c r="D8" s="15"/>
      <c r="E8" s="16"/>
      <c r="F8" s="16"/>
      <c r="G8" s="15" t="s">
        <v>5</v>
      </c>
      <c r="H8" s="15"/>
      <c r="I8" s="15"/>
      <c r="J8" s="15"/>
      <c r="K8" s="15" t="s">
        <v>6</v>
      </c>
      <c r="L8" s="15"/>
      <c r="M8" s="15"/>
      <c r="N8" s="15"/>
      <c r="O8" s="13" t="s">
        <v>7</v>
      </c>
      <c r="P8" s="13"/>
    </row>
    <row r="9" spans="1:16" ht="15.75">
      <c r="A9" s="13"/>
      <c r="B9" s="14"/>
      <c r="C9" s="13"/>
      <c r="D9" s="15"/>
      <c r="E9" s="16"/>
      <c r="F9" s="16"/>
      <c r="G9" s="15" t="s">
        <v>8</v>
      </c>
      <c r="H9" s="15"/>
      <c r="I9" s="15" t="s">
        <v>9</v>
      </c>
      <c r="J9" s="15"/>
      <c r="K9" s="15" t="s">
        <v>8</v>
      </c>
      <c r="L9" s="15"/>
      <c r="M9" s="15" t="s">
        <v>9</v>
      </c>
      <c r="N9" s="15"/>
      <c r="O9" s="15" t="s">
        <v>9</v>
      </c>
      <c r="P9" s="15"/>
    </row>
    <row r="10" spans="1:16" ht="30">
      <c r="A10" s="13"/>
      <c r="B10" s="14"/>
      <c r="C10" s="13"/>
      <c r="D10" s="15"/>
      <c r="E10" s="18" t="s">
        <v>8</v>
      </c>
      <c r="F10" s="18" t="s">
        <v>9</v>
      </c>
      <c r="G10" s="18" t="s">
        <v>10</v>
      </c>
      <c r="H10" s="18" t="s">
        <v>11</v>
      </c>
      <c r="I10" s="18" t="s">
        <v>10</v>
      </c>
      <c r="J10" s="18" t="s">
        <v>11</v>
      </c>
      <c r="K10" s="18" t="s">
        <v>10</v>
      </c>
      <c r="L10" s="18" t="s">
        <v>11</v>
      </c>
      <c r="M10" s="18" t="s">
        <v>10</v>
      </c>
      <c r="N10" s="18" t="s">
        <v>11</v>
      </c>
      <c r="O10" s="18" t="s">
        <v>10</v>
      </c>
      <c r="P10" s="18" t="s">
        <v>11</v>
      </c>
    </row>
    <row r="11" spans="1:16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  <c r="O11" s="2">
        <v>15</v>
      </c>
      <c r="P11" s="2">
        <v>16</v>
      </c>
    </row>
    <row r="12" spans="1:16">
      <c r="A12" s="3"/>
      <c r="B12" s="3" t="s">
        <v>12</v>
      </c>
      <c r="C12" s="3" t="str">
        <f>'[1]9'!C9</f>
        <v>UJUNGGAGAK</v>
      </c>
      <c r="D12" s="4">
        <v>5511</v>
      </c>
      <c r="E12" s="5">
        <v>144</v>
      </c>
      <c r="F12" s="5">
        <v>58</v>
      </c>
      <c r="G12" s="6">
        <v>126</v>
      </c>
      <c r="H12" s="7">
        <f>G12/E12*100</f>
        <v>87.5</v>
      </c>
      <c r="I12" s="5">
        <v>29</v>
      </c>
      <c r="J12" s="7">
        <f>I12/F12*100</f>
        <v>50</v>
      </c>
      <c r="K12" s="6">
        <v>79</v>
      </c>
      <c r="L12" s="7">
        <f>K12/G12*100</f>
        <v>62.698412698412696</v>
      </c>
      <c r="M12" s="6">
        <v>29</v>
      </c>
      <c r="N12" s="7">
        <f>M12/I12*100</f>
        <v>100</v>
      </c>
      <c r="O12" s="6">
        <v>29</v>
      </c>
      <c r="P12" s="7">
        <f>O12/I12*100</f>
        <v>100</v>
      </c>
    </row>
    <row r="13" spans="1:16">
      <c r="A13" s="3"/>
      <c r="B13" s="3"/>
      <c r="C13" s="3" t="str">
        <f>'[1]9'!C10</f>
        <v>KLACES</v>
      </c>
      <c r="D13" s="4">
        <v>1558</v>
      </c>
      <c r="E13" s="5">
        <v>41</v>
      </c>
      <c r="F13" s="5">
        <v>14</v>
      </c>
      <c r="G13" s="6">
        <v>39</v>
      </c>
      <c r="H13" s="7">
        <f>G13/E13*100</f>
        <v>95.121951219512198</v>
      </c>
      <c r="I13" s="5">
        <v>11</v>
      </c>
      <c r="J13" s="7">
        <f>I13/F13*100</f>
        <v>78.571428571428569</v>
      </c>
      <c r="K13" s="6">
        <v>21</v>
      </c>
      <c r="L13" s="7">
        <f>K13/G13*100</f>
        <v>53.846153846153847</v>
      </c>
      <c r="M13" s="6">
        <v>11</v>
      </c>
      <c r="N13" s="7">
        <f>M13/I13*100</f>
        <v>100</v>
      </c>
      <c r="O13" s="6">
        <v>11</v>
      </c>
      <c r="P13" s="7">
        <f>O13/I13*100</f>
        <v>100</v>
      </c>
    </row>
    <row r="14" spans="1:16">
      <c r="A14" s="3"/>
      <c r="B14" s="3"/>
      <c r="C14" s="3" t="str">
        <f>'[1]9'!C11</f>
        <v>UJUNGALANG</v>
      </c>
      <c r="D14" s="4">
        <v>5620</v>
      </c>
      <c r="E14" s="5">
        <v>153</v>
      </c>
      <c r="F14" s="5">
        <v>52</v>
      </c>
      <c r="G14" s="6">
        <v>121</v>
      </c>
      <c r="H14" s="7">
        <f>G14/E14*100</f>
        <v>79.084967320261441</v>
      </c>
      <c r="I14" s="5">
        <v>27</v>
      </c>
      <c r="J14" s="7">
        <f>I14/F14*100</f>
        <v>51.923076923076927</v>
      </c>
      <c r="K14" s="6">
        <v>86</v>
      </c>
      <c r="L14" s="7">
        <f>K14/G14*100</f>
        <v>71.074380165289256</v>
      </c>
      <c r="M14" s="6">
        <v>27</v>
      </c>
      <c r="N14" s="7">
        <f>M14/I14*100</f>
        <v>100</v>
      </c>
      <c r="O14" s="6">
        <v>27</v>
      </c>
      <c r="P14" s="7">
        <f>O14/I14*100</f>
        <v>100</v>
      </c>
    </row>
    <row r="15" spans="1:16">
      <c r="A15" s="3"/>
      <c r="B15" s="3"/>
      <c r="C15" s="3" t="str">
        <f>'[1]9'!C12</f>
        <v>PANIKEL</v>
      </c>
      <c r="D15" s="4">
        <v>6234</v>
      </c>
      <c r="E15" s="5">
        <v>197</v>
      </c>
      <c r="F15" s="5">
        <v>78</v>
      </c>
      <c r="G15" s="6">
        <v>97</v>
      </c>
      <c r="H15" s="7">
        <f>G15/E15*100</f>
        <v>49.238578680203041</v>
      </c>
      <c r="I15" s="5">
        <v>19</v>
      </c>
      <c r="J15" s="7">
        <f>I15/F15*100</f>
        <v>24.358974358974358</v>
      </c>
      <c r="K15" s="6">
        <v>72</v>
      </c>
      <c r="L15" s="7">
        <f>K15/G15*100</f>
        <v>74.226804123711347</v>
      </c>
      <c r="M15" s="6">
        <v>19</v>
      </c>
      <c r="N15" s="7">
        <f>M15/I15*100</f>
        <v>100</v>
      </c>
      <c r="O15" s="6">
        <v>19</v>
      </c>
      <c r="P15" s="7">
        <f>O15/I15*100</f>
        <v>100</v>
      </c>
    </row>
    <row r="16" spans="1:16">
      <c r="A16" s="3"/>
      <c r="B16" s="3"/>
      <c r="C16" s="3"/>
      <c r="D16" s="4"/>
      <c r="E16" s="5"/>
      <c r="F16" s="5"/>
      <c r="G16" s="6"/>
      <c r="H16" s="7"/>
      <c r="I16" s="5"/>
      <c r="J16" s="7"/>
      <c r="K16" s="6"/>
      <c r="L16" s="7"/>
      <c r="M16" s="6"/>
      <c r="N16" s="7"/>
      <c r="O16" s="6"/>
      <c r="P16" s="7"/>
    </row>
    <row r="17" spans="1:16" ht="15.75">
      <c r="A17" s="8" t="s">
        <v>10</v>
      </c>
      <c r="B17" s="8"/>
      <c r="C17" s="8"/>
      <c r="D17" s="9">
        <f>SUM(D12:D16)</f>
        <v>18923</v>
      </c>
      <c r="E17" s="9">
        <f>SUM(E12:E16)</f>
        <v>535</v>
      </c>
      <c r="F17" s="9">
        <f>SUM(F12:F16)</f>
        <v>202</v>
      </c>
      <c r="G17" s="10">
        <f>SUM(G12:G16)</f>
        <v>383</v>
      </c>
      <c r="H17" s="11">
        <f>G17/E17*100</f>
        <v>71.588785046728972</v>
      </c>
      <c r="I17" s="9">
        <f>SUM(I12:I16)</f>
        <v>86</v>
      </c>
      <c r="J17" s="11">
        <f>I17/F17*100</f>
        <v>42.574257425742573</v>
      </c>
      <c r="K17" s="10">
        <f>SUM(K12:K16)</f>
        <v>258</v>
      </c>
      <c r="L17" s="11">
        <f>K17/G17*100</f>
        <v>67.362924281984334</v>
      </c>
      <c r="M17" s="10">
        <f>SUM(M12:M16)</f>
        <v>86</v>
      </c>
      <c r="N17" s="11">
        <f>M17/I17*100</f>
        <v>100</v>
      </c>
      <c r="O17" s="10">
        <f>SUM(O12:O16)</f>
        <v>86</v>
      </c>
      <c r="P17" s="11">
        <f>O17/I17*100</f>
        <v>100</v>
      </c>
    </row>
  </sheetData>
  <mergeCells count="17">
    <mergeCell ref="K8:N8"/>
    <mergeCell ref="O8:P8"/>
    <mergeCell ref="G9:H9"/>
    <mergeCell ref="I9:J9"/>
    <mergeCell ref="K9:L9"/>
    <mergeCell ref="M9:N9"/>
    <mergeCell ref="O9:P9"/>
    <mergeCell ref="A3:P3"/>
    <mergeCell ref="A4:P4"/>
    <mergeCell ref="A5:P5"/>
    <mergeCell ref="A7:A10"/>
    <mergeCell ref="B7:B10"/>
    <mergeCell ref="C7:C10"/>
    <mergeCell ref="D7:D10"/>
    <mergeCell ref="E7:F9"/>
    <mergeCell ref="G7:P7"/>
    <mergeCell ref="G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2023-05-26T01:06:57Z</dcterms:created>
  <dcterms:modified xsi:type="dcterms:W3CDTF">2023-05-26T01:09:21Z</dcterms:modified>
</cp:coreProperties>
</file>