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Kerjaan\Open Data\"/>
    </mc:Choice>
  </mc:AlternateContent>
  <xr:revisionPtr revIDLastSave="0" documentId="13_ncr:1_{B63BCD33-7ECB-4152-9638-198EE2DC3F40}" xr6:coauthVersionLast="47" xr6:coauthVersionMax="47" xr10:uidLastSave="{00000000-0000-0000-0000-000000000000}"/>
  <bookViews>
    <workbookView xWindow="-120" yWindow="-120" windowWidth="20730" windowHeight="11160" xr2:uid="{23F37FE4-F9E1-4A66-8967-1595BE67CAEB}"/>
  </bookViews>
  <sheets>
    <sheet name="SMP-1" sheetId="1" r:id="rId1"/>
  </sheets>
  <externalReferences>
    <externalReference r:id="rId2"/>
  </externalReferences>
  <definedNames>
    <definedName name="ma">[1]Menu!#REF!</definedName>
    <definedName name="_xlnm.Print_Area" localSheetId="0">'SMP-1'!$A$1:$AQ$36</definedName>
    <definedName name="_xlnm.Print_Titles" localSheetId="0">'SMP-1'!$A:$B</definedName>
    <definedName name="RecData">#REF!</definedName>
    <definedName name="rizal">[1]Menu!#REF!</definedName>
    <definedName name="s">[1]Menu!#REF!</definedName>
    <definedName name="sd">[1]Menu!#REF!</definedName>
    <definedName name="sma">[1]Menu!#REF!</definedName>
    <definedName name="smk">[1]Menu!#REF!</definedName>
    <definedName name="TABEL__140">'[1]IndiSD+MI'!#REF!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36" i="1" l="1"/>
  <c r="AM36" i="1"/>
  <c r="AL36" i="1"/>
  <c r="AJ36" i="1"/>
  <c r="AI36" i="1"/>
  <c r="AG36" i="1"/>
  <c r="AF36" i="1"/>
  <c r="AB36" i="1"/>
  <c r="AA36" i="1"/>
  <c r="Z36" i="1"/>
  <c r="X36" i="1"/>
  <c r="AD36" i="1" s="1"/>
  <c r="W36" i="1"/>
  <c r="AC36" i="1" s="1"/>
  <c r="I36" i="1"/>
  <c r="H36" i="1"/>
  <c r="G36" i="1"/>
  <c r="F36" i="1"/>
  <c r="J36" i="1" s="1"/>
  <c r="F42" i="1" s="1"/>
  <c r="D36" i="1"/>
  <c r="C36" i="1"/>
  <c r="E36" i="1" s="1"/>
  <c r="BC35" i="1"/>
  <c r="BB35" i="1"/>
  <c r="AW35" i="1"/>
  <c r="AV35" i="1"/>
  <c r="AN35" i="1"/>
  <c r="AK35" i="1"/>
  <c r="AO35" i="1" s="1"/>
  <c r="AH35" i="1"/>
  <c r="AD35" i="1"/>
  <c r="AC35" i="1"/>
  <c r="AE35" i="1" s="1"/>
  <c r="AB35" i="1"/>
  <c r="Y35" i="1"/>
  <c r="J35" i="1"/>
  <c r="E35" i="1"/>
  <c r="B35" i="1"/>
  <c r="A35" i="1"/>
  <c r="BC34" i="1"/>
  <c r="BB34" i="1"/>
  <c r="AW34" i="1"/>
  <c r="AV34" i="1"/>
  <c r="AN34" i="1"/>
  <c r="AK34" i="1"/>
  <c r="AH34" i="1"/>
  <c r="AO34" i="1" s="1"/>
  <c r="AD34" i="1"/>
  <c r="AC34" i="1"/>
  <c r="AE34" i="1" s="1"/>
  <c r="AB34" i="1"/>
  <c r="Y34" i="1"/>
  <c r="J34" i="1"/>
  <c r="E34" i="1"/>
  <c r="B34" i="1"/>
  <c r="A34" i="1"/>
  <c r="BC33" i="1"/>
  <c r="BB33" i="1"/>
  <c r="AW33" i="1"/>
  <c r="AV33" i="1"/>
  <c r="AO33" i="1"/>
  <c r="AN33" i="1"/>
  <c r="AK33" i="1"/>
  <c r="AH33" i="1"/>
  <c r="AE33" i="1"/>
  <c r="AD33" i="1"/>
  <c r="AC33" i="1"/>
  <c r="AB33" i="1"/>
  <c r="Y33" i="1"/>
  <c r="J33" i="1"/>
  <c r="E33" i="1"/>
  <c r="B33" i="1"/>
  <c r="A33" i="1"/>
  <c r="BC32" i="1"/>
  <c r="BB32" i="1"/>
  <c r="AW32" i="1"/>
  <c r="AV32" i="1"/>
  <c r="AN32" i="1"/>
  <c r="AK32" i="1"/>
  <c r="AH32" i="1"/>
  <c r="AO32" i="1" s="1"/>
  <c r="AD32" i="1"/>
  <c r="AE32" i="1" s="1"/>
  <c r="AC32" i="1"/>
  <c r="AB32" i="1"/>
  <c r="Y32" i="1"/>
  <c r="J32" i="1"/>
  <c r="E32" i="1"/>
  <c r="B32" i="1"/>
  <c r="A32" i="1"/>
  <c r="BC31" i="1"/>
  <c r="BB31" i="1"/>
  <c r="AW31" i="1"/>
  <c r="AV31" i="1"/>
  <c r="AN31" i="1"/>
  <c r="AK31" i="1"/>
  <c r="AH31" i="1"/>
  <c r="AO31" i="1" s="1"/>
  <c r="AD31" i="1"/>
  <c r="AC31" i="1"/>
  <c r="AE31" i="1" s="1"/>
  <c r="AB31" i="1"/>
  <c r="Y31" i="1"/>
  <c r="J31" i="1"/>
  <c r="E31" i="1"/>
  <c r="B31" i="1"/>
  <c r="A31" i="1"/>
  <c r="BC30" i="1"/>
  <c r="BB30" i="1"/>
  <c r="AW30" i="1"/>
  <c r="AV30" i="1"/>
  <c r="AN30" i="1"/>
  <c r="AK30" i="1"/>
  <c r="AH30" i="1"/>
  <c r="AO30" i="1" s="1"/>
  <c r="AD30" i="1"/>
  <c r="AC30" i="1"/>
  <c r="AE30" i="1" s="1"/>
  <c r="AB30" i="1"/>
  <c r="Y30" i="1"/>
  <c r="J30" i="1"/>
  <c r="E30" i="1"/>
  <c r="B30" i="1"/>
  <c r="A30" i="1"/>
  <c r="BC29" i="1"/>
  <c r="BB29" i="1"/>
  <c r="AW29" i="1"/>
  <c r="AV29" i="1"/>
  <c r="AO29" i="1"/>
  <c r="AN29" i="1"/>
  <c r="AK29" i="1"/>
  <c r="AH29" i="1"/>
  <c r="AE29" i="1"/>
  <c r="AD29" i="1"/>
  <c r="AC29" i="1"/>
  <c r="AB29" i="1"/>
  <c r="Y29" i="1"/>
  <c r="J29" i="1"/>
  <c r="E29" i="1"/>
  <c r="B29" i="1"/>
  <c r="A29" i="1"/>
  <c r="BC28" i="1"/>
  <c r="BB28" i="1"/>
  <c r="AW28" i="1"/>
  <c r="AV28" i="1"/>
  <c r="AN28" i="1"/>
  <c r="AK28" i="1"/>
  <c r="AH28" i="1"/>
  <c r="AO28" i="1" s="1"/>
  <c r="AE28" i="1"/>
  <c r="AD28" i="1"/>
  <c r="AC28" i="1"/>
  <c r="AB28" i="1"/>
  <c r="Y28" i="1"/>
  <c r="J28" i="1"/>
  <c r="E28" i="1"/>
  <c r="B28" i="1"/>
  <c r="A28" i="1"/>
  <c r="BC27" i="1"/>
  <c r="BB27" i="1"/>
  <c r="AW27" i="1"/>
  <c r="AV27" i="1"/>
  <c r="AO27" i="1"/>
  <c r="AN27" i="1"/>
  <c r="AK27" i="1"/>
  <c r="AH27" i="1"/>
  <c r="AD27" i="1"/>
  <c r="AC27" i="1"/>
  <c r="AE27" i="1" s="1"/>
  <c r="AB27" i="1"/>
  <c r="Y27" i="1"/>
  <c r="J27" i="1"/>
  <c r="E27" i="1"/>
  <c r="B27" i="1"/>
  <c r="A27" i="1"/>
  <c r="BC26" i="1"/>
  <c r="BB26" i="1"/>
  <c r="AW26" i="1"/>
  <c r="AV26" i="1"/>
  <c r="AN26" i="1"/>
  <c r="AK26" i="1"/>
  <c r="AH26" i="1"/>
  <c r="AO26" i="1" s="1"/>
  <c r="AD26" i="1"/>
  <c r="AC26" i="1"/>
  <c r="AE26" i="1" s="1"/>
  <c r="AB26" i="1"/>
  <c r="Y26" i="1"/>
  <c r="J26" i="1"/>
  <c r="E26" i="1"/>
  <c r="B26" i="1"/>
  <c r="A26" i="1"/>
  <c r="BC25" i="1"/>
  <c r="BB25" i="1"/>
  <c r="AW25" i="1"/>
  <c r="AV25" i="1"/>
  <c r="AO25" i="1"/>
  <c r="AN25" i="1"/>
  <c r="AK25" i="1"/>
  <c r="AH25" i="1"/>
  <c r="AE25" i="1"/>
  <c r="AD25" i="1"/>
  <c r="AC25" i="1"/>
  <c r="AB25" i="1"/>
  <c r="Y25" i="1"/>
  <c r="J25" i="1"/>
  <c r="E25" i="1"/>
  <c r="B25" i="1"/>
  <c r="A25" i="1"/>
  <c r="BC24" i="1"/>
  <c r="BB24" i="1"/>
  <c r="AW24" i="1"/>
  <c r="AV24" i="1"/>
  <c r="AN24" i="1"/>
  <c r="AK24" i="1"/>
  <c r="AH24" i="1"/>
  <c r="AO24" i="1" s="1"/>
  <c r="AD24" i="1"/>
  <c r="AE24" i="1" s="1"/>
  <c r="AC24" i="1"/>
  <c r="AB24" i="1"/>
  <c r="Y24" i="1"/>
  <c r="J24" i="1"/>
  <c r="E24" i="1"/>
  <c r="B24" i="1"/>
  <c r="A24" i="1"/>
  <c r="BC23" i="1"/>
  <c r="BB23" i="1"/>
  <c r="AW23" i="1"/>
  <c r="AV23" i="1"/>
  <c r="AN23" i="1"/>
  <c r="AK23" i="1"/>
  <c r="AH23" i="1"/>
  <c r="AO23" i="1" s="1"/>
  <c r="AE23" i="1"/>
  <c r="AD23" i="1"/>
  <c r="AC23" i="1"/>
  <c r="AB23" i="1"/>
  <c r="Y23" i="1"/>
  <c r="J23" i="1"/>
  <c r="E23" i="1"/>
  <c r="B23" i="1"/>
  <c r="A23" i="1"/>
  <c r="BC22" i="1"/>
  <c r="BB22" i="1"/>
  <c r="AW22" i="1"/>
  <c r="AV22" i="1"/>
  <c r="AN22" i="1"/>
  <c r="AK22" i="1"/>
  <c r="AH22" i="1"/>
  <c r="AO22" i="1" s="1"/>
  <c r="AD22" i="1"/>
  <c r="AC22" i="1"/>
  <c r="AE22" i="1" s="1"/>
  <c r="AB22" i="1"/>
  <c r="Y22" i="1"/>
  <c r="J22" i="1"/>
  <c r="E22" i="1"/>
  <c r="B22" i="1"/>
  <c r="A22" i="1"/>
  <c r="BC21" i="1"/>
  <c r="BB21" i="1"/>
  <c r="AW21" i="1"/>
  <c r="AV21" i="1"/>
  <c r="AO21" i="1"/>
  <c r="AN21" i="1"/>
  <c r="AK21" i="1"/>
  <c r="AH21" i="1"/>
  <c r="AE21" i="1"/>
  <c r="AD21" i="1"/>
  <c r="AC21" i="1"/>
  <c r="AB21" i="1"/>
  <c r="Y21" i="1"/>
  <c r="J21" i="1"/>
  <c r="E21" i="1"/>
  <c r="B21" i="1"/>
  <c r="A21" i="1"/>
  <c r="BC20" i="1"/>
  <c r="BB20" i="1"/>
  <c r="AW20" i="1"/>
  <c r="AV20" i="1"/>
  <c r="AN20" i="1"/>
  <c r="AK20" i="1"/>
  <c r="AH20" i="1"/>
  <c r="AO20" i="1" s="1"/>
  <c r="AE20" i="1"/>
  <c r="AD20" i="1"/>
  <c r="AC20" i="1"/>
  <c r="AB20" i="1"/>
  <c r="Y20" i="1"/>
  <c r="J20" i="1"/>
  <c r="E20" i="1"/>
  <c r="B20" i="1"/>
  <c r="A20" i="1"/>
  <c r="BC19" i="1"/>
  <c r="BB19" i="1"/>
  <c r="AW19" i="1"/>
  <c r="AV19" i="1"/>
  <c r="AO19" i="1"/>
  <c r="AN19" i="1"/>
  <c r="AK19" i="1"/>
  <c r="AH19" i="1"/>
  <c r="AD19" i="1"/>
  <c r="AC19" i="1"/>
  <c r="AE19" i="1" s="1"/>
  <c r="AB19" i="1"/>
  <c r="Y19" i="1"/>
  <c r="J19" i="1"/>
  <c r="E19" i="1"/>
  <c r="B19" i="1"/>
  <c r="A19" i="1"/>
  <c r="BC18" i="1"/>
  <c r="BB18" i="1"/>
  <c r="AW18" i="1"/>
  <c r="AV18" i="1"/>
  <c r="AN18" i="1"/>
  <c r="AK18" i="1"/>
  <c r="AH18" i="1"/>
  <c r="AO18" i="1" s="1"/>
  <c r="AD18" i="1"/>
  <c r="AC18" i="1"/>
  <c r="AE18" i="1" s="1"/>
  <c r="AB18" i="1"/>
  <c r="Y18" i="1"/>
  <c r="J18" i="1"/>
  <c r="E18" i="1"/>
  <c r="B18" i="1"/>
  <c r="A18" i="1"/>
  <c r="BC17" i="1"/>
  <c r="BB17" i="1"/>
  <c r="AW17" i="1"/>
  <c r="AV17" i="1"/>
  <c r="AO17" i="1"/>
  <c r="AN17" i="1"/>
  <c r="AK17" i="1"/>
  <c r="AH17" i="1"/>
  <c r="AE17" i="1"/>
  <c r="AD17" i="1"/>
  <c r="AC17" i="1"/>
  <c r="AB17" i="1"/>
  <c r="Y17" i="1"/>
  <c r="J17" i="1"/>
  <c r="E17" i="1"/>
  <c r="B17" i="1"/>
  <c r="A17" i="1"/>
  <c r="BC16" i="1"/>
  <c r="BB16" i="1"/>
  <c r="AW16" i="1"/>
  <c r="AV16" i="1"/>
  <c r="AN16" i="1"/>
  <c r="AK16" i="1"/>
  <c r="AH16" i="1"/>
  <c r="AO16" i="1" s="1"/>
  <c r="AD16" i="1"/>
  <c r="AE16" i="1" s="1"/>
  <c r="AC16" i="1"/>
  <c r="AB16" i="1"/>
  <c r="Y16" i="1"/>
  <c r="J16" i="1"/>
  <c r="E16" i="1"/>
  <c r="B16" i="1"/>
  <c r="A16" i="1"/>
  <c r="BC15" i="1"/>
  <c r="BB15" i="1"/>
  <c r="AW15" i="1"/>
  <c r="AV15" i="1"/>
  <c r="AN15" i="1"/>
  <c r="AK15" i="1"/>
  <c r="AH15" i="1"/>
  <c r="AO15" i="1" s="1"/>
  <c r="AE15" i="1"/>
  <c r="AD15" i="1"/>
  <c r="AC15" i="1"/>
  <c r="AB15" i="1"/>
  <c r="Y15" i="1"/>
  <c r="J15" i="1"/>
  <c r="E15" i="1"/>
  <c r="B15" i="1"/>
  <c r="A15" i="1"/>
  <c r="BC14" i="1"/>
  <c r="BB14" i="1"/>
  <c r="AW14" i="1"/>
  <c r="AV14" i="1"/>
  <c r="AN14" i="1"/>
  <c r="AK14" i="1"/>
  <c r="AH14" i="1"/>
  <c r="AO14" i="1" s="1"/>
  <c r="AD14" i="1"/>
  <c r="AC14" i="1"/>
  <c r="AE14" i="1" s="1"/>
  <c r="AB14" i="1"/>
  <c r="Y14" i="1"/>
  <c r="J14" i="1"/>
  <c r="E14" i="1"/>
  <c r="B14" i="1"/>
  <c r="A14" i="1"/>
  <c r="BC13" i="1"/>
  <c r="BB13" i="1"/>
  <c r="AW13" i="1"/>
  <c r="AV13" i="1"/>
  <c r="AO13" i="1"/>
  <c r="AN13" i="1"/>
  <c r="AK13" i="1"/>
  <c r="AH13" i="1"/>
  <c r="AE13" i="1"/>
  <c r="AD13" i="1"/>
  <c r="AC13" i="1"/>
  <c r="AB13" i="1"/>
  <c r="Y13" i="1"/>
  <c r="J13" i="1"/>
  <c r="E13" i="1"/>
  <c r="B13" i="1"/>
  <c r="A13" i="1"/>
  <c r="BC12" i="1"/>
  <c r="BB12" i="1"/>
  <c r="AW12" i="1"/>
  <c r="AV12" i="1"/>
  <c r="AN12" i="1"/>
  <c r="AN36" i="1" s="1"/>
  <c r="AK12" i="1"/>
  <c r="AK36" i="1" s="1"/>
  <c r="AH12" i="1"/>
  <c r="AO12" i="1" s="1"/>
  <c r="AE12" i="1"/>
  <c r="AD12" i="1"/>
  <c r="AC12" i="1"/>
  <c r="AB12" i="1"/>
  <c r="Y12" i="1"/>
  <c r="Y36" i="1" s="1"/>
  <c r="AE36" i="1" s="1"/>
  <c r="J12" i="1"/>
  <c r="E12" i="1"/>
  <c r="B12" i="1"/>
  <c r="A12" i="1"/>
  <c r="B8" i="1"/>
  <c r="A6" i="1"/>
  <c r="A5" i="1"/>
  <c r="A4" i="1"/>
  <c r="AH36" i="1" l="1"/>
  <c r="AO36" i="1" s="1"/>
</calcChain>
</file>

<file path=xl/sharedStrings.xml><?xml version="1.0" encoding="utf-8"?>
<sst xmlns="http://schemas.openxmlformats.org/spreadsheetml/2006/main" count="109" uniqueCount="76">
  <si>
    <t>JUMLAH SEKOLAH, SISWA BARU, SISWA, KELAS (ROMBONGAN BELAJAR)</t>
  </si>
  <si>
    <t>No.</t>
  </si>
  <si>
    <t xml:space="preserve">Sekolah </t>
  </si>
  <si>
    <t>Sekolah menurut Akreditasi</t>
  </si>
  <si>
    <t>Siswa Baru menurut Asal</t>
  </si>
  <si>
    <t>Siswa menurut status sekolah *)</t>
  </si>
  <si>
    <t>Siswa menurut Usia *)</t>
  </si>
  <si>
    <t>Kelas (Rombel)</t>
  </si>
  <si>
    <t>Rata-rata UN</t>
  </si>
  <si>
    <t>Akreditasi</t>
  </si>
  <si>
    <t>Jumlah</t>
  </si>
  <si>
    <t>SD</t>
  </si>
  <si>
    <t>MI</t>
  </si>
  <si>
    <t>Paket A</t>
  </si>
  <si>
    <t>Negeri</t>
  </si>
  <si>
    <t>Swasta</t>
  </si>
  <si>
    <t>Negeri dan Swasta</t>
  </si>
  <si>
    <t>&lt;13 tahun</t>
  </si>
  <si>
    <t>13-15 tahun</t>
  </si>
  <si>
    <t>&gt;15 tahun</t>
  </si>
  <si>
    <t xml:space="preserve">Jumlah </t>
  </si>
  <si>
    <t>N</t>
  </si>
  <si>
    <t>S</t>
  </si>
  <si>
    <t>N+S</t>
  </si>
  <si>
    <t>A</t>
  </si>
  <si>
    <t>B</t>
  </si>
  <si>
    <t>C</t>
  </si>
  <si>
    <t>Belum</t>
  </si>
  <si>
    <t>L</t>
  </si>
  <si>
    <t>P</t>
  </si>
  <si>
    <t>L+P</t>
  </si>
  <si>
    <t xml:space="preserve">13-15 tahun </t>
  </si>
  <si>
    <t>Siswa swasta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</si>
  <si>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</si>
  <si>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</si>
  <si>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</si>
  <si>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</si>
  <si>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</si>
  <si>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</si>
  <si>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</si>
  <si>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</si>
  <si>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</si>
  <si>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</si>
  <si>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</si>
  <si>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</si>
  <si>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</si>
  <si>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</si>
  <si>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</si>
  <si>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</si>
  <si>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</si>
  <si>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</si>
  <si>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</si>
  <si>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</si>
  <si>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</si>
  <si>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</si>
  <si>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</si>
  <si>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</si>
  <si>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</si>
  <si>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</si>
  <si>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</si>
  <si>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</si>
  <si>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</si>
  <si>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</si>
  <si>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</si>
  <si>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</si>
  <si>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</si>
  <si>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</si>
  <si>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</si>
  <si>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</si>
  <si>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</si>
  <si>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</si>
  <si>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</si>
  <si>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</si>
  <si>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Catatan: Sekolah: Baris I harus sama dengan baris C, baris M harus sama dengan baris D, baris R harus sama dengan barus E, bila tidak sama akan berwarna merah.</t>
  </si>
  <si>
    <t xml:space="preserve">             Siswa: Baris AR harus sama dengan baris (AE+AH), bila tidak sama akan berwarna merah</t>
  </si>
  <si>
    <t xml:space="preserve">             *) Siswa tidak termasuk SMP Terbuka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</si>
</sst>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_);_(@_)"/>
  </numFmts>
  <fonts count="10" x14ac:knownFonts="1"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3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10"/>
      <name val="Calibri"/>
      <family val="2"/>
    </font>
    <font>
      <sz val="10"/>
      <color rgb="FF0070C0"/>
      <name val="Calibri"/>
      <family val="2"/>
    </font>
    <font>
      <sz val="10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8"/>
      </patternFill>
    </fill>
    <fill>
      <patternFill patternType="solid">
        <fgColor rgb="FFFFFF00"/>
        <bgColor indexed="8"/>
      </patternFill>
    </fill>
    <fill>
      <patternFill patternType="solid">
        <fgColor rgb="FF66FFFF"/>
        <bgColor indexed="8"/>
      </patternFill>
    </fill>
    <fill>
      <patternFill patternType="solid">
        <fgColor rgb="FFFFFF00"/>
        <bgColor indexed="9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2" fillId="2" borderId="0" xfId="1" quotePrefix="1" applyFont="1" applyFill="1" applyAlignment="1" applyProtection="1">
      <alignment horizontal="left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center" vertical="center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left" wrapText="1" indent="1"/>
    </xf>
    <xf numFmtId="164" fontId="8" fillId="4" borderId="8" xfId="0" applyNumberFormat="1" applyFont="1" applyFill="1" applyBorder="1" applyAlignment="1">
      <alignment vertical="center" wrapText="1"/>
    </xf>
    <xf numFmtId="164" fontId="4" fillId="4" borderId="8" xfId="0" applyNumberFormat="1" applyFont="1" applyFill="1" applyBorder="1" applyAlignment="1" applyProtection="1">
      <alignment vertical="center" wrapText="1"/>
      <protection locked="0"/>
    </xf>
    <xf numFmtId="164" fontId="8" fillId="4" borderId="8" xfId="0" applyNumberFormat="1" applyFont="1" applyFill="1" applyBorder="1" applyAlignment="1" applyProtection="1">
      <alignment vertical="center" wrapText="1"/>
      <protection locked="0"/>
    </xf>
    <xf numFmtId="164" fontId="8" fillId="5" borderId="8" xfId="0" applyNumberFormat="1" applyFont="1" applyFill="1" applyBorder="1" applyAlignment="1" applyProtection="1">
      <alignment horizontal="right" vertical="center"/>
      <protection locked="0"/>
    </xf>
    <xf numFmtId="164" fontId="4" fillId="4" borderId="8" xfId="0" applyNumberFormat="1" applyFont="1" applyFill="1" applyBorder="1" applyAlignment="1" applyProtection="1">
      <alignment wrapText="1"/>
      <protection hidden="1"/>
    </xf>
    <xf numFmtId="164" fontId="8" fillId="6" borderId="8" xfId="0" applyNumberFormat="1" applyFont="1" applyFill="1" applyBorder="1" applyAlignment="1">
      <alignment vertical="center" wrapText="1"/>
    </xf>
    <xf numFmtId="164" fontId="4" fillId="6" borderId="8" xfId="0" applyNumberFormat="1" applyFont="1" applyFill="1" applyBorder="1" applyAlignment="1" applyProtection="1">
      <alignment wrapText="1"/>
      <protection hidden="1"/>
    </xf>
    <xf numFmtId="164" fontId="4" fillId="6" borderId="8" xfId="0" applyNumberFormat="1" applyFont="1" applyFill="1" applyBorder="1" applyAlignment="1">
      <alignment vertical="center" wrapText="1"/>
    </xf>
    <xf numFmtId="165" fontId="8" fillId="4" borderId="8" xfId="0" applyNumberFormat="1" applyFont="1" applyFill="1" applyBorder="1" applyAlignment="1">
      <alignment vertical="center" wrapText="1"/>
    </xf>
    <xf numFmtId="0" fontId="9" fillId="2" borderId="0" xfId="0" applyFont="1" applyFill="1"/>
    <xf numFmtId="164" fontId="4" fillId="7" borderId="0" xfId="0" applyNumberFormat="1" applyFont="1" applyFill="1" applyAlignment="1" applyProtection="1">
      <alignment wrapText="1"/>
      <protection hidden="1"/>
    </xf>
    <xf numFmtId="164" fontId="3" fillId="2" borderId="0" xfId="0" applyNumberFormat="1" applyFont="1" applyFill="1"/>
    <xf numFmtId="0" fontId="3" fillId="4" borderId="9" xfId="0" applyFont="1" applyFill="1" applyBorder="1" applyAlignment="1">
      <alignment horizontal="left" wrapText="1" indent="1"/>
    </xf>
    <xf numFmtId="164" fontId="8" fillId="4" borderId="9" xfId="0" applyNumberFormat="1" applyFont="1" applyFill="1" applyBorder="1" applyAlignment="1">
      <alignment vertical="center" wrapText="1"/>
    </xf>
    <xf numFmtId="164" fontId="4" fillId="4" borderId="9" xfId="0" applyNumberFormat="1" applyFont="1" applyFill="1" applyBorder="1" applyAlignment="1" applyProtection="1">
      <alignment vertical="center" wrapText="1"/>
      <protection locked="0"/>
    </xf>
    <xf numFmtId="164" fontId="8" fillId="4" borderId="9" xfId="0" applyNumberFormat="1" applyFont="1" applyFill="1" applyBorder="1" applyAlignment="1" applyProtection="1">
      <alignment vertical="center" wrapText="1"/>
      <protection locked="0"/>
    </xf>
    <xf numFmtId="164" fontId="8" fillId="5" borderId="9" xfId="0" applyNumberFormat="1" applyFont="1" applyFill="1" applyBorder="1" applyAlignment="1" applyProtection="1">
      <alignment horizontal="right" vertical="center"/>
      <protection locked="0"/>
    </xf>
    <xf numFmtId="164" fontId="4" fillId="4" borderId="9" xfId="0" applyNumberFormat="1" applyFont="1" applyFill="1" applyBorder="1" applyAlignment="1" applyProtection="1">
      <alignment wrapText="1"/>
      <protection hidden="1"/>
    </xf>
    <xf numFmtId="164" fontId="8" fillId="6" borderId="9" xfId="0" applyNumberFormat="1" applyFont="1" applyFill="1" applyBorder="1" applyAlignment="1">
      <alignment vertical="center" wrapText="1"/>
    </xf>
    <xf numFmtId="164" fontId="4" fillId="6" borderId="9" xfId="0" applyNumberFormat="1" applyFont="1" applyFill="1" applyBorder="1" applyAlignment="1" applyProtection="1">
      <alignment wrapText="1"/>
      <protection hidden="1"/>
    </xf>
    <xf numFmtId="164" fontId="4" fillId="6" borderId="9" xfId="0" applyNumberFormat="1" applyFont="1" applyFill="1" applyBorder="1" applyAlignment="1">
      <alignment vertical="center" wrapText="1"/>
    </xf>
    <xf numFmtId="165" fontId="8" fillId="4" borderId="9" xfId="0" applyNumberFormat="1" applyFont="1" applyFill="1" applyBorder="1" applyAlignment="1">
      <alignment vertical="center" wrapText="1"/>
    </xf>
    <xf numFmtId="164" fontId="8" fillId="4" borderId="10" xfId="0" applyNumberFormat="1" applyFont="1" applyFill="1" applyBorder="1" applyAlignment="1">
      <alignment vertical="center" wrapText="1"/>
    </xf>
    <xf numFmtId="164" fontId="4" fillId="4" borderId="10" xfId="0" applyNumberFormat="1" applyFont="1" applyFill="1" applyBorder="1" applyAlignment="1" applyProtection="1">
      <alignment vertical="center" wrapText="1"/>
      <protection locked="0"/>
    </xf>
    <xf numFmtId="164" fontId="8" fillId="4" borderId="10" xfId="0" applyNumberFormat="1" applyFont="1" applyFill="1" applyBorder="1" applyAlignment="1" applyProtection="1">
      <alignment vertical="center" wrapText="1"/>
      <protection locked="0"/>
    </xf>
    <xf numFmtId="164" fontId="8" fillId="5" borderId="10" xfId="0" applyNumberFormat="1" applyFont="1" applyFill="1" applyBorder="1" applyAlignment="1" applyProtection="1">
      <alignment horizontal="right" vertical="center"/>
      <protection locked="0"/>
    </xf>
    <xf numFmtId="164" fontId="4" fillId="4" borderId="10" xfId="0" applyNumberFormat="1" applyFont="1" applyFill="1" applyBorder="1" applyAlignment="1" applyProtection="1">
      <alignment wrapText="1"/>
      <protection hidden="1"/>
    </xf>
    <xf numFmtId="164" fontId="8" fillId="6" borderId="10" xfId="0" applyNumberFormat="1" applyFont="1" applyFill="1" applyBorder="1" applyAlignment="1">
      <alignment vertical="center" wrapText="1"/>
    </xf>
    <xf numFmtId="164" fontId="4" fillId="6" borderId="10" xfId="0" applyNumberFormat="1" applyFont="1" applyFill="1" applyBorder="1" applyAlignment="1" applyProtection="1">
      <alignment wrapText="1"/>
      <protection hidden="1"/>
    </xf>
    <xf numFmtId="164" fontId="4" fillId="6" borderId="10" xfId="0" applyNumberFormat="1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right" vertical="center"/>
    </xf>
    <xf numFmtId="164" fontId="5" fillId="8" borderId="1" xfId="0" applyNumberFormat="1" applyFont="1" applyFill="1" applyBorder="1" applyAlignment="1">
      <alignment horizontal="right" vertical="center"/>
    </xf>
    <xf numFmtId="164" fontId="5" fillId="2" borderId="2" xfId="0" applyNumberFormat="1" applyFont="1" applyFill="1" applyBorder="1" applyAlignment="1">
      <alignment horizontal="right" vertical="center"/>
    </xf>
    <xf numFmtId="164" fontId="4" fillId="4" borderId="11" xfId="0" applyNumberFormat="1" applyFont="1" applyFill="1" applyBorder="1" applyAlignment="1" applyProtection="1">
      <alignment wrapText="1"/>
      <protection hidden="1"/>
    </xf>
    <xf numFmtId="164" fontId="5" fillId="2" borderId="4" xfId="0" applyNumberFormat="1" applyFont="1" applyFill="1" applyBorder="1" applyAlignment="1">
      <alignment horizontal="right" vertical="center"/>
    </xf>
    <xf numFmtId="165" fontId="5" fillId="2" borderId="1" xfId="0" applyNumberFormat="1" applyFont="1" applyFill="1" applyBorder="1" applyAlignment="1">
      <alignment horizontal="right" vertical="center"/>
    </xf>
    <xf numFmtId="165" fontId="3" fillId="2" borderId="0" xfId="0" applyNumberFormat="1" applyFont="1" applyFill="1"/>
    <xf numFmtId="0" fontId="4" fillId="0" borderId="0" xfId="0" applyFont="1" applyAlignment="1">
      <alignment horizontal="center" wrapText="1"/>
    </xf>
  </cellXfs>
  <cellStyles count="2">
    <cellStyle name="Hyperlink" xfId="1" builtinId="8"/>
    <cellStyle name="Normal" xfId="0" builtinId="0"/>
  </cellStyles>
  <dxfs count="2"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ownload\Individu%20guru%20per%20kecamatan\PROFIL%202022%20versi%2021112022.xls" TargetMode="External"/><Relationship Id="rId1" Type="http://schemas.openxmlformats.org/officeDocument/2006/relationships/externalLinkPath" Target="/Download/Individu%20guru%20per%20kecamatan/PROFIL%202022%20versi%202111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NP"/>
      <sheetName val="Anggaran"/>
      <sheetName val="Kec-1"/>
      <sheetName val="Kec-2"/>
      <sheetName val="PS"/>
      <sheetName val="PAUDN-1"/>
      <sheetName val="PAUDN-2"/>
      <sheetName val="PAUDN-3"/>
      <sheetName val="PAUDN-4"/>
      <sheetName val="PAUDN-5"/>
      <sheetName val="PAUDN-6"/>
      <sheetName val="TK-1"/>
      <sheetName val="TK-2"/>
      <sheetName val="RA-1"/>
      <sheetName val="RA-2"/>
      <sheetName val="SD-1"/>
      <sheetName val="SD-2"/>
      <sheetName val="SD-3"/>
      <sheetName val="SD-4"/>
      <sheetName val="SD-5"/>
      <sheetName val="MI-1"/>
      <sheetName val="MI-2"/>
      <sheetName val="MI-3"/>
      <sheetName val="MI-4"/>
      <sheetName val="MI-5"/>
      <sheetName val="ArusSDMI"/>
      <sheetName val="SMP-1"/>
      <sheetName val="SMP-2"/>
      <sheetName val="SMP-3"/>
      <sheetName val="SMP-4"/>
      <sheetName val="SMP-5"/>
      <sheetName val="SMP-6"/>
      <sheetName val="MTs-1"/>
      <sheetName val="MTs-2"/>
      <sheetName val="MTs-3"/>
      <sheetName val="MTs-4"/>
      <sheetName val="MTs-5"/>
      <sheetName val="MTs-6"/>
      <sheetName val="ArusSMPMTs"/>
      <sheetName val="Ver-1"/>
      <sheetName val="Ver-2"/>
      <sheetName val="K0-1"/>
      <sheetName val="K0-2"/>
      <sheetName val="K1-1"/>
      <sheetName val="K1-2"/>
      <sheetName val="K1-3"/>
      <sheetName val="K1-4"/>
      <sheetName val="K1-5"/>
      <sheetName val="K1-6"/>
      <sheetName val="K1-7"/>
      <sheetName val="K1-8"/>
      <sheetName val="K1-9"/>
      <sheetName val="K1-10"/>
      <sheetName val="K1-11"/>
      <sheetName val="K2-1"/>
      <sheetName val="K2-2"/>
      <sheetName val="K2-3"/>
      <sheetName val="K2-4"/>
      <sheetName val="K2-5"/>
      <sheetName val="K2-6"/>
      <sheetName val="K3-1"/>
      <sheetName val="K3-2"/>
      <sheetName val="K3-3"/>
      <sheetName val="K3-4"/>
      <sheetName val="K3-5"/>
      <sheetName val="K3-6"/>
      <sheetName val="K3-7"/>
      <sheetName val="K3-8"/>
      <sheetName val="K3-9"/>
      <sheetName val="K3-10"/>
      <sheetName val="K3-11"/>
      <sheetName val="K3-12"/>
      <sheetName val="K3-13"/>
      <sheetName val="K3-14"/>
      <sheetName val="K3-15"/>
      <sheetName val="K3-16"/>
      <sheetName val="K4-1"/>
      <sheetName val="K4-2"/>
      <sheetName val="K4-3"/>
      <sheetName val="K4-4"/>
      <sheetName val="K4-5"/>
      <sheetName val="K4-6"/>
      <sheetName val="K4-7"/>
      <sheetName val="K5-1"/>
      <sheetName val="K5-2"/>
      <sheetName val="K5-3"/>
      <sheetName val="K5-4"/>
      <sheetName val="K5-5"/>
      <sheetName val="Kinerja"/>
      <sheetName val="SPM"/>
      <sheetName val="DataEI-SD"/>
      <sheetName val="KohortSD"/>
      <sheetName val="IndiSD"/>
      <sheetName val="DataEI-MI"/>
      <sheetName val="KohortMI"/>
      <sheetName val="IndiMI"/>
      <sheetName val="DataEI-SD+MI"/>
      <sheetName val="KohortSD+MI"/>
      <sheetName val="IndiSD+MI"/>
      <sheetName val="DataEI-SMP"/>
      <sheetName val="KohortSMP"/>
      <sheetName val="IndiSMP"/>
      <sheetName val="DataEI-Mts"/>
      <sheetName val="KohortMTs"/>
      <sheetName val="IndiMTs"/>
      <sheetName val="DataEI-SMP+MTS"/>
      <sheetName val="KohortSMP+MTs"/>
      <sheetName val="IndiSMP+MTs"/>
      <sheetName val="DataEI-SMA"/>
      <sheetName val="KohortSMA"/>
      <sheetName val="IndiSMA"/>
      <sheetName val="DataEI-MA"/>
      <sheetName val="KohortMA"/>
      <sheetName val="IndiMA"/>
      <sheetName val="DataEI-SMA+MA"/>
      <sheetName val="KohortSMA+MA"/>
      <sheetName val="IndiSMA+MA"/>
      <sheetName val="DataEI-SMK"/>
      <sheetName val="KohortSMK"/>
      <sheetName val="IndiSMK"/>
      <sheetName val="DataEI-SM+MA"/>
      <sheetName val="KohortSM+MA"/>
      <sheetName val="IndiSM+MA"/>
      <sheetName val="Konfig"/>
      <sheetName val="Penjelasan"/>
      <sheetName val="Sheet1"/>
    </sheetNames>
    <sheetDataSet>
      <sheetData sheetId="0"/>
      <sheetData sheetId="1"/>
      <sheetData sheetId="2"/>
      <sheetData sheetId="3">
        <row r="7">
          <cell r="B7" t="str">
            <v>Kecamatan</v>
          </cell>
        </row>
        <row r="10">
          <cell r="A10" t="str">
            <v>01</v>
          </cell>
          <cell r="B10" t="str">
            <v>Adipala</v>
          </cell>
        </row>
        <row r="11">
          <cell r="A11" t="str">
            <v>02</v>
          </cell>
          <cell r="B11" t="str">
            <v>Bantarsari</v>
          </cell>
        </row>
        <row r="12">
          <cell r="A12" t="str">
            <v>03</v>
          </cell>
          <cell r="B12" t="str">
            <v>Binangun</v>
          </cell>
        </row>
        <row r="13">
          <cell r="A13" t="str">
            <v>04</v>
          </cell>
          <cell r="B13" t="str">
            <v>Cilacap Selatan</v>
          </cell>
        </row>
        <row r="14">
          <cell r="A14" t="str">
            <v>05</v>
          </cell>
          <cell r="B14" t="str">
            <v>Cilacap Tengah</v>
          </cell>
        </row>
        <row r="15">
          <cell r="A15" t="str">
            <v>06</v>
          </cell>
          <cell r="B15" t="str">
            <v>Cilacap Utara</v>
          </cell>
        </row>
        <row r="16">
          <cell r="A16" t="str">
            <v>07</v>
          </cell>
          <cell r="B16" t="str">
            <v>Cimanggu</v>
          </cell>
        </row>
        <row r="17">
          <cell r="A17" t="str">
            <v>08</v>
          </cell>
          <cell r="B17" t="str">
            <v>Cipari</v>
          </cell>
        </row>
        <row r="18">
          <cell r="A18" t="str">
            <v>09</v>
          </cell>
          <cell r="B18" t="str">
            <v>Dayeuhluhur</v>
          </cell>
        </row>
        <row r="19">
          <cell r="A19" t="str">
            <v>10</v>
          </cell>
          <cell r="B19" t="str">
            <v>Gandrungmangu</v>
          </cell>
        </row>
        <row r="20">
          <cell r="A20" t="str">
            <v>11</v>
          </cell>
          <cell r="B20" t="str">
            <v>Jeruklegi</v>
          </cell>
        </row>
        <row r="21">
          <cell r="A21" t="str">
            <v>12</v>
          </cell>
          <cell r="B21" t="str">
            <v>Kampung Laut</v>
          </cell>
        </row>
        <row r="22">
          <cell r="A22" t="str">
            <v>13</v>
          </cell>
          <cell r="B22" t="str">
            <v>Karangpucung</v>
          </cell>
        </row>
        <row r="23">
          <cell r="A23" t="str">
            <v>14</v>
          </cell>
          <cell r="B23" t="str">
            <v>Kawunganten</v>
          </cell>
        </row>
        <row r="24">
          <cell r="A24" t="str">
            <v>15</v>
          </cell>
          <cell r="B24" t="str">
            <v>Kedungreja</v>
          </cell>
        </row>
        <row r="25">
          <cell r="A25" t="str">
            <v>16</v>
          </cell>
          <cell r="B25" t="str">
            <v>Kesugihan</v>
          </cell>
        </row>
        <row r="26">
          <cell r="A26" t="str">
            <v>17</v>
          </cell>
          <cell r="B26" t="str">
            <v>Kroya</v>
          </cell>
        </row>
        <row r="27">
          <cell r="A27" t="str">
            <v>18</v>
          </cell>
          <cell r="B27" t="str">
            <v>Majenang</v>
          </cell>
        </row>
        <row r="28">
          <cell r="A28" t="str">
            <v>19</v>
          </cell>
          <cell r="B28" t="str">
            <v>Maos</v>
          </cell>
        </row>
        <row r="29">
          <cell r="A29" t="str">
            <v>20</v>
          </cell>
          <cell r="B29" t="str">
            <v>Nusawungu</v>
          </cell>
        </row>
        <row r="30">
          <cell r="A30" t="str">
            <v>21</v>
          </cell>
          <cell r="B30" t="str">
            <v>Patimuan</v>
          </cell>
        </row>
        <row r="31">
          <cell r="A31" t="str">
            <v>22</v>
          </cell>
          <cell r="B31" t="str">
            <v>Sampang</v>
          </cell>
        </row>
        <row r="32">
          <cell r="A32" t="str">
            <v>23</v>
          </cell>
          <cell r="B32" t="str">
            <v>Sidareja</v>
          </cell>
        </row>
        <row r="33">
          <cell r="A33" t="str">
            <v>24</v>
          </cell>
          <cell r="B33" t="str">
            <v>Wanareja</v>
          </cell>
        </row>
      </sheetData>
      <sheetData sheetId="4">
        <row r="3">
          <cell r="A3" t="str">
            <v>KAB. CILACAP</v>
          </cell>
        </row>
        <row r="4">
          <cell r="A4" t="str">
            <v>PROVINSI  JAWA TENGAH</v>
          </cell>
        </row>
        <row r="5">
          <cell r="A5" t="str">
            <v>TAHUN  2021/2022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48398-7057-458A-ACDC-B14444F28A04}">
  <sheetPr>
    <tabColor rgb="FFFF0000"/>
  </sheetPr>
  <dimension ref="A1:BC42"/>
  <sheetViews>
    <sheetView showGridLines="0" tabSelected="1" zoomScale="80" zoomScaleNormal="80" zoomScaleSheetLayoutView="100" workbookViewId="0">
      <selection activeCell="AS1" sqref="AS1:BE1048576"/>
    </sheetView>
  </sheetViews>
  <sheetFormatPr defaultRowHeight="12.75" x14ac:dyDescent="0.2"/>
  <cols>
    <col min="1" max="1" width="6" style="2" customWidth="1"/>
    <col min="2" max="2" width="18" style="2" customWidth="1"/>
    <col min="3" max="3" width="6.140625" style="2" customWidth="1"/>
    <col min="4" max="4" width="5.28515625" style="2" customWidth="1"/>
    <col min="5" max="5" width="7" style="2" customWidth="1"/>
    <col min="6" max="6" width="7.42578125" style="2" customWidth="1"/>
    <col min="7" max="7" width="5.42578125" style="2" customWidth="1"/>
    <col min="8" max="8" width="5.140625" style="2" customWidth="1"/>
    <col min="9" max="9" width="6.85546875" style="2" customWidth="1"/>
    <col min="10" max="10" width="7.5703125" style="2" customWidth="1"/>
    <col min="11" max="11" width="8.5703125" style="2" hidden="1" customWidth="1"/>
    <col min="12" max="12" width="9" style="2" hidden="1" customWidth="1"/>
    <col min="13" max="13" width="8.140625" style="2" hidden="1" customWidth="1"/>
    <col min="14" max="14" width="7" style="2" hidden="1" customWidth="1"/>
    <col min="15" max="15" width="6.5703125" style="2" hidden="1" customWidth="1"/>
    <col min="16" max="16" width="6.85546875" style="2" hidden="1" customWidth="1"/>
    <col min="17" max="17" width="6.5703125" style="2" hidden="1" customWidth="1"/>
    <col min="18" max="18" width="6.140625" style="2" hidden="1" customWidth="1"/>
    <col min="19" max="19" width="7.5703125" style="2" hidden="1" customWidth="1"/>
    <col min="20" max="20" width="8.28515625" style="2" hidden="1" customWidth="1"/>
    <col min="21" max="21" width="8.42578125" style="2" hidden="1" customWidth="1"/>
    <col min="22" max="22" width="8.5703125" style="2" hidden="1" customWidth="1"/>
    <col min="23" max="23" width="8.5703125" style="2" customWidth="1"/>
    <col min="24" max="24" width="8.7109375" style="2" customWidth="1"/>
    <col min="25" max="25" width="7.85546875" style="2" customWidth="1"/>
    <col min="26" max="26" width="8.140625" style="2" customWidth="1"/>
    <col min="27" max="27" width="7.85546875" style="2" customWidth="1"/>
    <col min="28" max="28" width="8" style="2" customWidth="1"/>
    <col min="29" max="29" width="8.5703125" style="2" customWidth="1"/>
    <col min="30" max="30" width="8" style="2" customWidth="1"/>
    <col min="31" max="31" width="9" style="2" customWidth="1"/>
    <col min="32" max="32" width="7.140625" style="2" customWidth="1"/>
    <col min="33" max="33" width="6.7109375" style="2" customWidth="1"/>
    <col min="34" max="34" width="8.42578125" style="2" customWidth="1"/>
    <col min="35" max="35" width="8.7109375" style="2" customWidth="1"/>
    <col min="36" max="36" width="8.5703125" style="2" customWidth="1"/>
    <col min="37" max="37" width="9.140625" style="2" bestFit="1" customWidth="1"/>
    <col min="38" max="38" width="7.28515625" style="2" customWidth="1"/>
    <col min="39" max="39" width="7.7109375" style="2" customWidth="1"/>
    <col min="40" max="40" width="8.7109375" style="2" customWidth="1"/>
    <col min="41" max="41" width="7.85546875" style="2" customWidth="1"/>
    <col min="42" max="42" width="10.7109375" style="2" customWidth="1"/>
    <col min="43" max="43" width="8" style="2" hidden="1" customWidth="1"/>
    <col min="44" max="44" width="9.140625" style="2"/>
    <col min="45" max="57" width="0" style="2" hidden="1" customWidth="1"/>
    <col min="58" max="256" width="9.140625" style="2"/>
    <col min="257" max="257" width="6" style="2" customWidth="1"/>
    <col min="258" max="258" width="18" style="2" customWidth="1"/>
    <col min="259" max="259" width="6.140625" style="2" customWidth="1"/>
    <col min="260" max="260" width="5.28515625" style="2" customWidth="1"/>
    <col min="261" max="261" width="7" style="2" customWidth="1"/>
    <col min="262" max="262" width="7.42578125" style="2" customWidth="1"/>
    <col min="263" max="263" width="5.42578125" style="2" customWidth="1"/>
    <col min="264" max="264" width="5.140625" style="2" customWidth="1"/>
    <col min="265" max="265" width="6.85546875" style="2" customWidth="1"/>
    <col min="266" max="266" width="7.5703125" style="2" customWidth="1"/>
    <col min="267" max="278" width="0" style="2" hidden="1" customWidth="1"/>
    <col min="279" max="279" width="8.5703125" style="2" customWidth="1"/>
    <col min="280" max="280" width="8.7109375" style="2" customWidth="1"/>
    <col min="281" max="281" width="7.85546875" style="2" customWidth="1"/>
    <col min="282" max="282" width="8.140625" style="2" customWidth="1"/>
    <col min="283" max="283" width="7.85546875" style="2" customWidth="1"/>
    <col min="284" max="284" width="8" style="2" customWidth="1"/>
    <col min="285" max="285" width="8.5703125" style="2" customWidth="1"/>
    <col min="286" max="286" width="8" style="2" customWidth="1"/>
    <col min="287" max="287" width="9" style="2" customWidth="1"/>
    <col min="288" max="288" width="7.140625" style="2" customWidth="1"/>
    <col min="289" max="289" width="6.7109375" style="2" customWidth="1"/>
    <col min="290" max="290" width="8.42578125" style="2" customWidth="1"/>
    <col min="291" max="291" width="8.7109375" style="2" customWidth="1"/>
    <col min="292" max="292" width="8.5703125" style="2" customWidth="1"/>
    <col min="293" max="293" width="9.140625" style="2" bestFit="1"/>
    <col min="294" max="294" width="7.28515625" style="2" customWidth="1"/>
    <col min="295" max="295" width="7.7109375" style="2" customWidth="1"/>
    <col min="296" max="296" width="8.7109375" style="2" customWidth="1"/>
    <col min="297" max="297" width="7.85546875" style="2" customWidth="1"/>
    <col min="298" max="298" width="10.7109375" style="2" customWidth="1"/>
    <col min="299" max="299" width="0" style="2" hidden="1" customWidth="1"/>
    <col min="300" max="512" width="9.140625" style="2"/>
    <col min="513" max="513" width="6" style="2" customWidth="1"/>
    <col min="514" max="514" width="18" style="2" customWidth="1"/>
    <col min="515" max="515" width="6.140625" style="2" customWidth="1"/>
    <col min="516" max="516" width="5.28515625" style="2" customWidth="1"/>
    <col min="517" max="517" width="7" style="2" customWidth="1"/>
    <col min="518" max="518" width="7.42578125" style="2" customWidth="1"/>
    <col min="519" max="519" width="5.42578125" style="2" customWidth="1"/>
    <col min="520" max="520" width="5.140625" style="2" customWidth="1"/>
    <col min="521" max="521" width="6.85546875" style="2" customWidth="1"/>
    <col min="522" max="522" width="7.5703125" style="2" customWidth="1"/>
    <col min="523" max="534" width="0" style="2" hidden="1" customWidth="1"/>
    <col min="535" max="535" width="8.5703125" style="2" customWidth="1"/>
    <col min="536" max="536" width="8.7109375" style="2" customWidth="1"/>
    <col min="537" max="537" width="7.85546875" style="2" customWidth="1"/>
    <col min="538" max="538" width="8.140625" style="2" customWidth="1"/>
    <col min="539" max="539" width="7.85546875" style="2" customWidth="1"/>
    <col min="540" max="540" width="8" style="2" customWidth="1"/>
    <col min="541" max="541" width="8.5703125" style="2" customWidth="1"/>
    <col min="542" max="542" width="8" style="2" customWidth="1"/>
    <col min="543" max="543" width="9" style="2" customWidth="1"/>
    <col min="544" max="544" width="7.140625" style="2" customWidth="1"/>
    <col min="545" max="545" width="6.7109375" style="2" customWidth="1"/>
    <col min="546" max="546" width="8.42578125" style="2" customWidth="1"/>
    <col min="547" max="547" width="8.7109375" style="2" customWidth="1"/>
    <col min="548" max="548" width="8.5703125" style="2" customWidth="1"/>
    <col min="549" max="549" width="9.140625" style="2" bestFit="1"/>
    <col min="550" max="550" width="7.28515625" style="2" customWidth="1"/>
    <col min="551" max="551" width="7.7109375" style="2" customWidth="1"/>
    <col min="552" max="552" width="8.7109375" style="2" customWidth="1"/>
    <col min="553" max="553" width="7.85546875" style="2" customWidth="1"/>
    <col min="554" max="554" width="10.7109375" style="2" customWidth="1"/>
    <col min="555" max="555" width="0" style="2" hidden="1" customWidth="1"/>
    <col min="556" max="768" width="9.140625" style="2"/>
    <col min="769" max="769" width="6" style="2" customWidth="1"/>
    <col min="770" max="770" width="18" style="2" customWidth="1"/>
    <col min="771" max="771" width="6.140625" style="2" customWidth="1"/>
    <col min="772" max="772" width="5.28515625" style="2" customWidth="1"/>
    <col min="773" max="773" width="7" style="2" customWidth="1"/>
    <col min="774" max="774" width="7.42578125" style="2" customWidth="1"/>
    <col min="775" max="775" width="5.42578125" style="2" customWidth="1"/>
    <col min="776" max="776" width="5.140625" style="2" customWidth="1"/>
    <col min="777" max="777" width="6.85546875" style="2" customWidth="1"/>
    <col min="778" max="778" width="7.5703125" style="2" customWidth="1"/>
    <col min="779" max="790" width="0" style="2" hidden="1" customWidth="1"/>
    <col min="791" max="791" width="8.5703125" style="2" customWidth="1"/>
    <col min="792" max="792" width="8.7109375" style="2" customWidth="1"/>
    <col min="793" max="793" width="7.85546875" style="2" customWidth="1"/>
    <col min="794" max="794" width="8.140625" style="2" customWidth="1"/>
    <col min="795" max="795" width="7.85546875" style="2" customWidth="1"/>
    <col min="796" max="796" width="8" style="2" customWidth="1"/>
    <col min="797" max="797" width="8.5703125" style="2" customWidth="1"/>
    <col min="798" max="798" width="8" style="2" customWidth="1"/>
    <col min="799" max="799" width="9" style="2" customWidth="1"/>
    <col min="800" max="800" width="7.140625" style="2" customWidth="1"/>
    <col min="801" max="801" width="6.7109375" style="2" customWidth="1"/>
    <col min="802" max="802" width="8.42578125" style="2" customWidth="1"/>
    <col min="803" max="803" width="8.7109375" style="2" customWidth="1"/>
    <col min="804" max="804" width="8.5703125" style="2" customWidth="1"/>
    <col min="805" max="805" width="9.140625" style="2" bestFit="1"/>
    <col min="806" max="806" width="7.28515625" style="2" customWidth="1"/>
    <col min="807" max="807" width="7.7109375" style="2" customWidth="1"/>
    <col min="808" max="808" width="8.7109375" style="2" customWidth="1"/>
    <col min="809" max="809" width="7.85546875" style="2" customWidth="1"/>
    <col min="810" max="810" width="10.7109375" style="2" customWidth="1"/>
    <col min="811" max="811" width="0" style="2" hidden="1" customWidth="1"/>
    <col min="812" max="1024" width="9.140625" style="2"/>
    <col min="1025" max="1025" width="6" style="2" customWidth="1"/>
    <col min="1026" max="1026" width="18" style="2" customWidth="1"/>
    <col min="1027" max="1027" width="6.140625" style="2" customWidth="1"/>
    <col min="1028" max="1028" width="5.28515625" style="2" customWidth="1"/>
    <col min="1029" max="1029" width="7" style="2" customWidth="1"/>
    <col min="1030" max="1030" width="7.42578125" style="2" customWidth="1"/>
    <col min="1031" max="1031" width="5.42578125" style="2" customWidth="1"/>
    <col min="1032" max="1032" width="5.140625" style="2" customWidth="1"/>
    <col min="1033" max="1033" width="6.85546875" style="2" customWidth="1"/>
    <col min="1034" max="1034" width="7.5703125" style="2" customWidth="1"/>
    <col min="1035" max="1046" width="0" style="2" hidden="1" customWidth="1"/>
    <col min="1047" max="1047" width="8.5703125" style="2" customWidth="1"/>
    <col min="1048" max="1048" width="8.7109375" style="2" customWidth="1"/>
    <col min="1049" max="1049" width="7.85546875" style="2" customWidth="1"/>
    <col min="1050" max="1050" width="8.140625" style="2" customWidth="1"/>
    <col min="1051" max="1051" width="7.85546875" style="2" customWidth="1"/>
    <col min="1052" max="1052" width="8" style="2" customWidth="1"/>
    <col min="1053" max="1053" width="8.5703125" style="2" customWidth="1"/>
    <col min="1054" max="1054" width="8" style="2" customWidth="1"/>
    <col min="1055" max="1055" width="9" style="2" customWidth="1"/>
    <col min="1056" max="1056" width="7.140625" style="2" customWidth="1"/>
    <col min="1057" max="1057" width="6.7109375" style="2" customWidth="1"/>
    <col min="1058" max="1058" width="8.42578125" style="2" customWidth="1"/>
    <col min="1059" max="1059" width="8.7109375" style="2" customWidth="1"/>
    <col min="1060" max="1060" width="8.5703125" style="2" customWidth="1"/>
    <col min="1061" max="1061" width="9.140625" style="2" bestFit="1"/>
    <col min="1062" max="1062" width="7.28515625" style="2" customWidth="1"/>
    <col min="1063" max="1063" width="7.7109375" style="2" customWidth="1"/>
    <col min="1064" max="1064" width="8.7109375" style="2" customWidth="1"/>
    <col min="1065" max="1065" width="7.85546875" style="2" customWidth="1"/>
    <col min="1066" max="1066" width="10.7109375" style="2" customWidth="1"/>
    <col min="1067" max="1067" width="0" style="2" hidden="1" customWidth="1"/>
    <col min="1068" max="1280" width="9.140625" style="2"/>
    <col min="1281" max="1281" width="6" style="2" customWidth="1"/>
    <col min="1282" max="1282" width="18" style="2" customWidth="1"/>
    <col min="1283" max="1283" width="6.140625" style="2" customWidth="1"/>
    <col min="1284" max="1284" width="5.28515625" style="2" customWidth="1"/>
    <col min="1285" max="1285" width="7" style="2" customWidth="1"/>
    <col min="1286" max="1286" width="7.42578125" style="2" customWidth="1"/>
    <col min="1287" max="1287" width="5.42578125" style="2" customWidth="1"/>
    <col min="1288" max="1288" width="5.140625" style="2" customWidth="1"/>
    <col min="1289" max="1289" width="6.85546875" style="2" customWidth="1"/>
    <col min="1290" max="1290" width="7.5703125" style="2" customWidth="1"/>
    <col min="1291" max="1302" width="0" style="2" hidden="1" customWidth="1"/>
    <col min="1303" max="1303" width="8.5703125" style="2" customWidth="1"/>
    <col min="1304" max="1304" width="8.7109375" style="2" customWidth="1"/>
    <col min="1305" max="1305" width="7.85546875" style="2" customWidth="1"/>
    <col min="1306" max="1306" width="8.140625" style="2" customWidth="1"/>
    <col min="1307" max="1307" width="7.85546875" style="2" customWidth="1"/>
    <col min="1308" max="1308" width="8" style="2" customWidth="1"/>
    <col min="1309" max="1309" width="8.5703125" style="2" customWidth="1"/>
    <col min="1310" max="1310" width="8" style="2" customWidth="1"/>
    <col min="1311" max="1311" width="9" style="2" customWidth="1"/>
    <col min="1312" max="1312" width="7.140625" style="2" customWidth="1"/>
    <col min="1313" max="1313" width="6.7109375" style="2" customWidth="1"/>
    <col min="1314" max="1314" width="8.42578125" style="2" customWidth="1"/>
    <col min="1315" max="1315" width="8.7109375" style="2" customWidth="1"/>
    <col min="1316" max="1316" width="8.5703125" style="2" customWidth="1"/>
    <col min="1317" max="1317" width="9.140625" style="2" bestFit="1"/>
    <col min="1318" max="1318" width="7.28515625" style="2" customWidth="1"/>
    <col min="1319" max="1319" width="7.7109375" style="2" customWidth="1"/>
    <col min="1320" max="1320" width="8.7109375" style="2" customWidth="1"/>
    <col min="1321" max="1321" width="7.85546875" style="2" customWidth="1"/>
    <col min="1322" max="1322" width="10.7109375" style="2" customWidth="1"/>
    <col min="1323" max="1323" width="0" style="2" hidden="1" customWidth="1"/>
    <col min="1324" max="1536" width="9.140625" style="2"/>
    <col min="1537" max="1537" width="6" style="2" customWidth="1"/>
    <col min="1538" max="1538" width="18" style="2" customWidth="1"/>
    <col min="1539" max="1539" width="6.140625" style="2" customWidth="1"/>
    <col min="1540" max="1540" width="5.28515625" style="2" customWidth="1"/>
    <col min="1541" max="1541" width="7" style="2" customWidth="1"/>
    <col min="1542" max="1542" width="7.42578125" style="2" customWidth="1"/>
    <col min="1543" max="1543" width="5.42578125" style="2" customWidth="1"/>
    <col min="1544" max="1544" width="5.140625" style="2" customWidth="1"/>
    <col min="1545" max="1545" width="6.85546875" style="2" customWidth="1"/>
    <col min="1546" max="1546" width="7.5703125" style="2" customWidth="1"/>
    <col min="1547" max="1558" width="0" style="2" hidden="1" customWidth="1"/>
    <col min="1559" max="1559" width="8.5703125" style="2" customWidth="1"/>
    <col min="1560" max="1560" width="8.7109375" style="2" customWidth="1"/>
    <col min="1561" max="1561" width="7.85546875" style="2" customWidth="1"/>
    <col min="1562" max="1562" width="8.140625" style="2" customWidth="1"/>
    <col min="1563" max="1563" width="7.85546875" style="2" customWidth="1"/>
    <col min="1564" max="1564" width="8" style="2" customWidth="1"/>
    <col min="1565" max="1565" width="8.5703125" style="2" customWidth="1"/>
    <col min="1566" max="1566" width="8" style="2" customWidth="1"/>
    <col min="1567" max="1567" width="9" style="2" customWidth="1"/>
    <col min="1568" max="1568" width="7.140625" style="2" customWidth="1"/>
    <col min="1569" max="1569" width="6.7109375" style="2" customWidth="1"/>
    <col min="1570" max="1570" width="8.42578125" style="2" customWidth="1"/>
    <col min="1571" max="1571" width="8.7109375" style="2" customWidth="1"/>
    <col min="1572" max="1572" width="8.5703125" style="2" customWidth="1"/>
    <col min="1573" max="1573" width="9.140625" style="2" bestFit="1"/>
    <col min="1574" max="1574" width="7.28515625" style="2" customWidth="1"/>
    <col min="1575" max="1575" width="7.7109375" style="2" customWidth="1"/>
    <col min="1576" max="1576" width="8.7109375" style="2" customWidth="1"/>
    <col min="1577" max="1577" width="7.85546875" style="2" customWidth="1"/>
    <col min="1578" max="1578" width="10.7109375" style="2" customWidth="1"/>
    <col min="1579" max="1579" width="0" style="2" hidden="1" customWidth="1"/>
    <col min="1580" max="1792" width="9.140625" style="2"/>
    <col min="1793" max="1793" width="6" style="2" customWidth="1"/>
    <col min="1794" max="1794" width="18" style="2" customWidth="1"/>
    <col min="1795" max="1795" width="6.140625" style="2" customWidth="1"/>
    <col min="1796" max="1796" width="5.28515625" style="2" customWidth="1"/>
    <col min="1797" max="1797" width="7" style="2" customWidth="1"/>
    <col min="1798" max="1798" width="7.42578125" style="2" customWidth="1"/>
    <col min="1799" max="1799" width="5.42578125" style="2" customWidth="1"/>
    <col min="1800" max="1800" width="5.140625" style="2" customWidth="1"/>
    <col min="1801" max="1801" width="6.85546875" style="2" customWidth="1"/>
    <col min="1802" max="1802" width="7.5703125" style="2" customWidth="1"/>
    <col min="1803" max="1814" width="0" style="2" hidden="1" customWidth="1"/>
    <col min="1815" max="1815" width="8.5703125" style="2" customWidth="1"/>
    <col min="1816" max="1816" width="8.7109375" style="2" customWidth="1"/>
    <col min="1817" max="1817" width="7.85546875" style="2" customWidth="1"/>
    <col min="1818" max="1818" width="8.140625" style="2" customWidth="1"/>
    <col min="1819" max="1819" width="7.85546875" style="2" customWidth="1"/>
    <col min="1820" max="1820" width="8" style="2" customWidth="1"/>
    <col min="1821" max="1821" width="8.5703125" style="2" customWidth="1"/>
    <col min="1822" max="1822" width="8" style="2" customWidth="1"/>
    <col min="1823" max="1823" width="9" style="2" customWidth="1"/>
    <col min="1824" max="1824" width="7.140625" style="2" customWidth="1"/>
    <col min="1825" max="1825" width="6.7109375" style="2" customWidth="1"/>
    <col min="1826" max="1826" width="8.42578125" style="2" customWidth="1"/>
    <col min="1827" max="1827" width="8.7109375" style="2" customWidth="1"/>
    <col min="1828" max="1828" width="8.5703125" style="2" customWidth="1"/>
    <col min="1829" max="1829" width="9.140625" style="2" bestFit="1"/>
    <col min="1830" max="1830" width="7.28515625" style="2" customWidth="1"/>
    <col min="1831" max="1831" width="7.7109375" style="2" customWidth="1"/>
    <col min="1832" max="1832" width="8.7109375" style="2" customWidth="1"/>
    <col min="1833" max="1833" width="7.85546875" style="2" customWidth="1"/>
    <col min="1834" max="1834" width="10.7109375" style="2" customWidth="1"/>
    <col min="1835" max="1835" width="0" style="2" hidden="1" customWidth="1"/>
    <col min="1836" max="2048" width="9.140625" style="2"/>
    <col min="2049" max="2049" width="6" style="2" customWidth="1"/>
    <col min="2050" max="2050" width="18" style="2" customWidth="1"/>
    <col min="2051" max="2051" width="6.140625" style="2" customWidth="1"/>
    <col min="2052" max="2052" width="5.28515625" style="2" customWidth="1"/>
    <col min="2053" max="2053" width="7" style="2" customWidth="1"/>
    <col min="2054" max="2054" width="7.42578125" style="2" customWidth="1"/>
    <col min="2055" max="2055" width="5.42578125" style="2" customWidth="1"/>
    <col min="2056" max="2056" width="5.140625" style="2" customWidth="1"/>
    <col min="2057" max="2057" width="6.85546875" style="2" customWidth="1"/>
    <col min="2058" max="2058" width="7.5703125" style="2" customWidth="1"/>
    <col min="2059" max="2070" width="0" style="2" hidden="1" customWidth="1"/>
    <col min="2071" max="2071" width="8.5703125" style="2" customWidth="1"/>
    <col min="2072" max="2072" width="8.7109375" style="2" customWidth="1"/>
    <col min="2073" max="2073" width="7.85546875" style="2" customWidth="1"/>
    <col min="2074" max="2074" width="8.140625" style="2" customWidth="1"/>
    <col min="2075" max="2075" width="7.85546875" style="2" customWidth="1"/>
    <col min="2076" max="2076" width="8" style="2" customWidth="1"/>
    <col min="2077" max="2077" width="8.5703125" style="2" customWidth="1"/>
    <col min="2078" max="2078" width="8" style="2" customWidth="1"/>
    <col min="2079" max="2079" width="9" style="2" customWidth="1"/>
    <col min="2080" max="2080" width="7.140625" style="2" customWidth="1"/>
    <col min="2081" max="2081" width="6.7109375" style="2" customWidth="1"/>
    <col min="2082" max="2082" width="8.42578125" style="2" customWidth="1"/>
    <col min="2083" max="2083" width="8.7109375" style="2" customWidth="1"/>
    <col min="2084" max="2084" width="8.5703125" style="2" customWidth="1"/>
    <col min="2085" max="2085" width="9.140625" style="2" bestFit="1"/>
    <col min="2086" max="2086" width="7.28515625" style="2" customWidth="1"/>
    <col min="2087" max="2087" width="7.7109375" style="2" customWidth="1"/>
    <col min="2088" max="2088" width="8.7109375" style="2" customWidth="1"/>
    <col min="2089" max="2089" width="7.85546875" style="2" customWidth="1"/>
    <col min="2090" max="2090" width="10.7109375" style="2" customWidth="1"/>
    <col min="2091" max="2091" width="0" style="2" hidden="1" customWidth="1"/>
    <col min="2092" max="2304" width="9.140625" style="2"/>
    <col min="2305" max="2305" width="6" style="2" customWidth="1"/>
    <col min="2306" max="2306" width="18" style="2" customWidth="1"/>
    <col min="2307" max="2307" width="6.140625" style="2" customWidth="1"/>
    <col min="2308" max="2308" width="5.28515625" style="2" customWidth="1"/>
    <col min="2309" max="2309" width="7" style="2" customWidth="1"/>
    <col min="2310" max="2310" width="7.42578125" style="2" customWidth="1"/>
    <col min="2311" max="2311" width="5.42578125" style="2" customWidth="1"/>
    <col min="2312" max="2312" width="5.140625" style="2" customWidth="1"/>
    <col min="2313" max="2313" width="6.85546875" style="2" customWidth="1"/>
    <col min="2314" max="2314" width="7.5703125" style="2" customWidth="1"/>
    <col min="2315" max="2326" width="0" style="2" hidden="1" customWidth="1"/>
    <col min="2327" max="2327" width="8.5703125" style="2" customWidth="1"/>
    <col min="2328" max="2328" width="8.7109375" style="2" customWidth="1"/>
    <col min="2329" max="2329" width="7.85546875" style="2" customWidth="1"/>
    <col min="2330" max="2330" width="8.140625" style="2" customWidth="1"/>
    <col min="2331" max="2331" width="7.85546875" style="2" customWidth="1"/>
    <col min="2332" max="2332" width="8" style="2" customWidth="1"/>
    <col min="2333" max="2333" width="8.5703125" style="2" customWidth="1"/>
    <col min="2334" max="2334" width="8" style="2" customWidth="1"/>
    <col min="2335" max="2335" width="9" style="2" customWidth="1"/>
    <col min="2336" max="2336" width="7.140625" style="2" customWidth="1"/>
    <col min="2337" max="2337" width="6.7109375" style="2" customWidth="1"/>
    <col min="2338" max="2338" width="8.42578125" style="2" customWidth="1"/>
    <col min="2339" max="2339" width="8.7109375" style="2" customWidth="1"/>
    <col min="2340" max="2340" width="8.5703125" style="2" customWidth="1"/>
    <col min="2341" max="2341" width="9.140625" style="2" bestFit="1"/>
    <col min="2342" max="2342" width="7.28515625" style="2" customWidth="1"/>
    <col min="2343" max="2343" width="7.7109375" style="2" customWidth="1"/>
    <col min="2344" max="2344" width="8.7109375" style="2" customWidth="1"/>
    <col min="2345" max="2345" width="7.85546875" style="2" customWidth="1"/>
    <col min="2346" max="2346" width="10.7109375" style="2" customWidth="1"/>
    <col min="2347" max="2347" width="0" style="2" hidden="1" customWidth="1"/>
    <col min="2348" max="2560" width="9.140625" style="2"/>
    <col min="2561" max="2561" width="6" style="2" customWidth="1"/>
    <col min="2562" max="2562" width="18" style="2" customWidth="1"/>
    <col min="2563" max="2563" width="6.140625" style="2" customWidth="1"/>
    <col min="2564" max="2564" width="5.28515625" style="2" customWidth="1"/>
    <col min="2565" max="2565" width="7" style="2" customWidth="1"/>
    <col min="2566" max="2566" width="7.42578125" style="2" customWidth="1"/>
    <col min="2567" max="2567" width="5.42578125" style="2" customWidth="1"/>
    <col min="2568" max="2568" width="5.140625" style="2" customWidth="1"/>
    <col min="2569" max="2569" width="6.85546875" style="2" customWidth="1"/>
    <col min="2570" max="2570" width="7.5703125" style="2" customWidth="1"/>
    <col min="2571" max="2582" width="0" style="2" hidden="1" customWidth="1"/>
    <col min="2583" max="2583" width="8.5703125" style="2" customWidth="1"/>
    <col min="2584" max="2584" width="8.7109375" style="2" customWidth="1"/>
    <col min="2585" max="2585" width="7.85546875" style="2" customWidth="1"/>
    <col min="2586" max="2586" width="8.140625" style="2" customWidth="1"/>
    <col min="2587" max="2587" width="7.85546875" style="2" customWidth="1"/>
    <col min="2588" max="2588" width="8" style="2" customWidth="1"/>
    <col min="2589" max="2589" width="8.5703125" style="2" customWidth="1"/>
    <col min="2590" max="2590" width="8" style="2" customWidth="1"/>
    <col min="2591" max="2591" width="9" style="2" customWidth="1"/>
    <col min="2592" max="2592" width="7.140625" style="2" customWidth="1"/>
    <col min="2593" max="2593" width="6.7109375" style="2" customWidth="1"/>
    <col min="2594" max="2594" width="8.42578125" style="2" customWidth="1"/>
    <col min="2595" max="2595" width="8.7109375" style="2" customWidth="1"/>
    <col min="2596" max="2596" width="8.5703125" style="2" customWidth="1"/>
    <col min="2597" max="2597" width="9.140625" style="2" bestFit="1"/>
    <col min="2598" max="2598" width="7.28515625" style="2" customWidth="1"/>
    <col min="2599" max="2599" width="7.7109375" style="2" customWidth="1"/>
    <col min="2600" max="2600" width="8.7109375" style="2" customWidth="1"/>
    <col min="2601" max="2601" width="7.85546875" style="2" customWidth="1"/>
    <col min="2602" max="2602" width="10.7109375" style="2" customWidth="1"/>
    <col min="2603" max="2603" width="0" style="2" hidden="1" customWidth="1"/>
    <col min="2604" max="2816" width="9.140625" style="2"/>
    <col min="2817" max="2817" width="6" style="2" customWidth="1"/>
    <col min="2818" max="2818" width="18" style="2" customWidth="1"/>
    <col min="2819" max="2819" width="6.140625" style="2" customWidth="1"/>
    <col min="2820" max="2820" width="5.28515625" style="2" customWidth="1"/>
    <col min="2821" max="2821" width="7" style="2" customWidth="1"/>
    <col min="2822" max="2822" width="7.42578125" style="2" customWidth="1"/>
    <col min="2823" max="2823" width="5.42578125" style="2" customWidth="1"/>
    <col min="2824" max="2824" width="5.140625" style="2" customWidth="1"/>
    <col min="2825" max="2825" width="6.85546875" style="2" customWidth="1"/>
    <col min="2826" max="2826" width="7.5703125" style="2" customWidth="1"/>
    <col min="2827" max="2838" width="0" style="2" hidden="1" customWidth="1"/>
    <col min="2839" max="2839" width="8.5703125" style="2" customWidth="1"/>
    <col min="2840" max="2840" width="8.7109375" style="2" customWidth="1"/>
    <col min="2841" max="2841" width="7.85546875" style="2" customWidth="1"/>
    <col min="2842" max="2842" width="8.140625" style="2" customWidth="1"/>
    <col min="2843" max="2843" width="7.85546875" style="2" customWidth="1"/>
    <col min="2844" max="2844" width="8" style="2" customWidth="1"/>
    <col min="2845" max="2845" width="8.5703125" style="2" customWidth="1"/>
    <col min="2846" max="2846" width="8" style="2" customWidth="1"/>
    <col min="2847" max="2847" width="9" style="2" customWidth="1"/>
    <col min="2848" max="2848" width="7.140625" style="2" customWidth="1"/>
    <col min="2849" max="2849" width="6.7109375" style="2" customWidth="1"/>
    <col min="2850" max="2850" width="8.42578125" style="2" customWidth="1"/>
    <col min="2851" max="2851" width="8.7109375" style="2" customWidth="1"/>
    <col min="2852" max="2852" width="8.5703125" style="2" customWidth="1"/>
    <col min="2853" max="2853" width="9.140625" style="2" bestFit="1"/>
    <col min="2854" max="2854" width="7.28515625" style="2" customWidth="1"/>
    <col min="2855" max="2855" width="7.7109375" style="2" customWidth="1"/>
    <col min="2856" max="2856" width="8.7109375" style="2" customWidth="1"/>
    <col min="2857" max="2857" width="7.85546875" style="2" customWidth="1"/>
    <col min="2858" max="2858" width="10.7109375" style="2" customWidth="1"/>
    <col min="2859" max="2859" width="0" style="2" hidden="1" customWidth="1"/>
    <col min="2860" max="3072" width="9.140625" style="2"/>
    <col min="3073" max="3073" width="6" style="2" customWidth="1"/>
    <col min="3074" max="3074" width="18" style="2" customWidth="1"/>
    <col min="3075" max="3075" width="6.140625" style="2" customWidth="1"/>
    <col min="3076" max="3076" width="5.28515625" style="2" customWidth="1"/>
    <col min="3077" max="3077" width="7" style="2" customWidth="1"/>
    <col min="3078" max="3078" width="7.42578125" style="2" customWidth="1"/>
    <col min="3079" max="3079" width="5.42578125" style="2" customWidth="1"/>
    <col min="3080" max="3080" width="5.140625" style="2" customWidth="1"/>
    <col min="3081" max="3081" width="6.85546875" style="2" customWidth="1"/>
    <col min="3082" max="3082" width="7.5703125" style="2" customWidth="1"/>
    <col min="3083" max="3094" width="0" style="2" hidden="1" customWidth="1"/>
    <col min="3095" max="3095" width="8.5703125" style="2" customWidth="1"/>
    <col min="3096" max="3096" width="8.7109375" style="2" customWidth="1"/>
    <col min="3097" max="3097" width="7.85546875" style="2" customWidth="1"/>
    <col min="3098" max="3098" width="8.140625" style="2" customWidth="1"/>
    <col min="3099" max="3099" width="7.85546875" style="2" customWidth="1"/>
    <col min="3100" max="3100" width="8" style="2" customWidth="1"/>
    <col min="3101" max="3101" width="8.5703125" style="2" customWidth="1"/>
    <col min="3102" max="3102" width="8" style="2" customWidth="1"/>
    <col min="3103" max="3103" width="9" style="2" customWidth="1"/>
    <col min="3104" max="3104" width="7.140625" style="2" customWidth="1"/>
    <col min="3105" max="3105" width="6.7109375" style="2" customWidth="1"/>
    <col min="3106" max="3106" width="8.42578125" style="2" customWidth="1"/>
    <col min="3107" max="3107" width="8.7109375" style="2" customWidth="1"/>
    <col min="3108" max="3108" width="8.5703125" style="2" customWidth="1"/>
    <col min="3109" max="3109" width="9.140625" style="2" bestFit="1"/>
    <col min="3110" max="3110" width="7.28515625" style="2" customWidth="1"/>
    <col min="3111" max="3111" width="7.7109375" style="2" customWidth="1"/>
    <col min="3112" max="3112" width="8.7109375" style="2" customWidth="1"/>
    <col min="3113" max="3113" width="7.85546875" style="2" customWidth="1"/>
    <col min="3114" max="3114" width="10.7109375" style="2" customWidth="1"/>
    <col min="3115" max="3115" width="0" style="2" hidden="1" customWidth="1"/>
    <col min="3116" max="3328" width="9.140625" style="2"/>
    <col min="3329" max="3329" width="6" style="2" customWidth="1"/>
    <col min="3330" max="3330" width="18" style="2" customWidth="1"/>
    <col min="3331" max="3331" width="6.140625" style="2" customWidth="1"/>
    <col min="3332" max="3332" width="5.28515625" style="2" customWidth="1"/>
    <col min="3333" max="3333" width="7" style="2" customWidth="1"/>
    <col min="3334" max="3334" width="7.42578125" style="2" customWidth="1"/>
    <col min="3335" max="3335" width="5.42578125" style="2" customWidth="1"/>
    <col min="3336" max="3336" width="5.140625" style="2" customWidth="1"/>
    <col min="3337" max="3337" width="6.85546875" style="2" customWidth="1"/>
    <col min="3338" max="3338" width="7.5703125" style="2" customWidth="1"/>
    <col min="3339" max="3350" width="0" style="2" hidden="1" customWidth="1"/>
    <col min="3351" max="3351" width="8.5703125" style="2" customWidth="1"/>
    <col min="3352" max="3352" width="8.7109375" style="2" customWidth="1"/>
    <col min="3353" max="3353" width="7.85546875" style="2" customWidth="1"/>
    <col min="3354" max="3354" width="8.140625" style="2" customWidth="1"/>
    <col min="3355" max="3355" width="7.85546875" style="2" customWidth="1"/>
    <col min="3356" max="3356" width="8" style="2" customWidth="1"/>
    <col min="3357" max="3357" width="8.5703125" style="2" customWidth="1"/>
    <col min="3358" max="3358" width="8" style="2" customWidth="1"/>
    <col min="3359" max="3359" width="9" style="2" customWidth="1"/>
    <col min="3360" max="3360" width="7.140625" style="2" customWidth="1"/>
    <col min="3361" max="3361" width="6.7109375" style="2" customWidth="1"/>
    <col min="3362" max="3362" width="8.42578125" style="2" customWidth="1"/>
    <col min="3363" max="3363" width="8.7109375" style="2" customWidth="1"/>
    <col min="3364" max="3364" width="8.5703125" style="2" customWidth="1"/>
    <col min="3365" max="3365" width="9.140625" style="2" bestFit="1"/>
    <col min="3366" max="3366" width="7.28515625" style="2" customWidth="1"/>
    <col min="3367" max="3367" width="7.7109375" style="2" customWidth="1"/>
    <col min="3368" max="3368" width="8.7109375" style="2" customWidth="1"/>
    <col min="3369" max="3369" width="7.85546875" style="2" customWidth="1"/>
    <col min="3370" max="3370" width="10.7109375" style="2" customWidth="1"/>
    <col min="3371" max="3371" width="0" style="2" hidden="1" customWidth="1"/>
    <col min="3372" max="3584" width="9.140625" style="2"/>
    <col min="3585" max="3585" width="6" style="2" customWidth="1"/>
    <col min="3586" max="3586" width="18" style="2" customWidth="1"/>
    <col min="3587" max="3587" width="6.140625" style="2" customWidth="1"/>
    <col min="3588" max="3588" width="5.28515625" style="2" customWidth="1"/>
    <col min="3589" max="3589" width="7" style="2" customWidth="1"/>
    <col min="3590" max="3590" width="7.42578125" style="2" customWidth="1"/>
    <col min="3591" max="3591" width="5.42578125" style="2" customWidth="1"/>
    <col min="3592" max="3592" width="5.140625" style="2" customWidth="1"/>
    <col min="3593" max="3593" width="6.85546875" style="2" customWidth="1"/>
    <col min="3594" max="3594" width="7.5703125" style="2" customWidth="1"/>
    <col min="3595" max="3606" width="0" style="2" hidden="1" customWidth="1"/>
    <col min="3607" max="3607" width="8.5703125" style="2" customWidth="1"/>
    <col min="3608" max="3608" width="8.7109375" style="2" customWidth="1"/>
    <col min="3609" max="3609" width="7.85546875" style="2" customWidth="1"/>
    <col min="3610" max="3610" width="8.140625" style="2" customWidth="1"/>
    <col min="3611" max="3611" width="7.85546875" style="2" customWidth="1"/>
    <col min="3612" max="3612" width="8" style="2" customWidth="1"/>
    <col min="3613" max="3613" width="8.5703125" style="2" customWidth="1"/>
    <col min="3614" max="3614" width="8" style="2" customWidth="1"/>
    <col min="3615" max="3615" width="9" style="2" customWidth="1"/>
    <col min="3616" max="3616" width="7.140625" style="2" customWidth="1"/>
    <col min="3617" max="3617" width="6.7109375" style="2" customWidth="1"/>
    <col min="3618" max="3618" width="8.42578125" style="2" customWidth="1"/>
    <col min="3619" max="3619" width="8.7109375" style="2" customWidth="1"/>
    <col min="3620" max="3620" width="8.5703125" style="2" customWidth="1"/>
    <col min="3621" max="3621" width="9.140625" style="2" bestFit="1"/>
    <col min="3622" max="3622" width="7.28515625" style="2" customWidth="1"/>
    <col min="3623" max="3623" width="7.7109375" style="2" customWidth="1"/>
    <col min="3624" max="3624" width="8.7109375" style="2" customWidth="1"/>
    <col min="3625" max="3625" width="7.85546875" style="2" customWidth="1"/>
    <col min="3626" max="3626" width="10.7109375" style="2" customWidth="1"/>
    <col min="3627" max="3627" width="0" style="2" hidden="1" customWidth="1"/>
    <col min="3628" max="3840" width="9.140625" style="2"/>
    <col min="3841" max="3841" width="6" style="2" customWidth="1"/>
    <col min="3842" max="3842" width="18" style="2" customWidth="1"/>
    <col min="3843" max="3843" width="6.140625" style="2" customWidth="1"/>
    <col min="3844" max="3844" width="5.28515625" style="2" customWidth="1"/>
    <col min="3845" max="3845" width="7" style="2" customWidth="1"/>
    <col min="3846" max="3846" width="7.42578125" style="2" customWidth="1"/>
    <col min="3847" max="3847" width="5.42578125" style="2" customWidth="1"/>
    <col min="3848" max="3848" width="5.140625" style="2" customWidth="1"/>
    <col min="3849" max="3849" width="6.85546875" style="2" customWidth="1"/>
    <col min="3850" max="3850" width="7.5703125" style="2" customWidth="1"/>
    <col min="3851" max="3862" width="0" style="2" hidden="1" customWidth="1"/>
    <col min="3863" max="3863" width="8.5703125" style="2" customWidth="1"/>
    <col min="3864" max="3864" width="8.7109375" style="2" customWidth="1"/>
    <col min="3865" max="3865" width="7.85546875" style="2" customWidth="1"/>
    <col min="3866" max="3866" width="8.140625" style="2" customWidth="1"/>
    <col min="3867" max="3867" width="7.85546875" style="2" customWidth="1"/>
    <col min="3868" max="3868" width="8" style="2" customWidth="1"/>
    <col min="3869" max="3869" width="8.5703125" style="2" customWidth="1"/>
    <col min="3870" max="3870" width="8" style="2" customWidth="1"/>
    <col min="3871" max="3871" width="9" style="2" customWidth="1"/>
    <col min="3872" max="3872" width="7.140625" style="2" customWidth="1"/>
    <col min="3873" max="3873" width="6.7109375" style="2" customWidth="1"/>
    <col min="3874" max="3874" width="8.42578125" style="2" customWidth="1"/>
    <col min="3875" max="3875" width="8.7109375" style="2" customWidth="1"/>
    <col min="3876" max="3876" width="8.5703125" style="2" customWidth="1"/>
    <col min="3877" max="3877" width="9.140625" style="2" bestFit="1"/>
    <col min="3878" max="3878" width="7.28515625" style="2" customWidth="1"/>
    <col min="3879" max="3879" width="7.7109375" style="2" customWidth="1"/>
    <col min="3880" max="3880" width="8.7109375" style="2" customWidth="1"/>
    <col min="3881" max="3881" width="7.85546875" style="2" customWidth="1"/>
    <col min="3882" max="3882" width="10.7109375" style="2" customWidth="1"/>
    <col min="3883" max="3883" width="0" style="2" hidden="1" customWidth="1"/>
    <col min="3884" max="4096" width="9.140625" style="2"/>
    <col min="4097" max="4097" width="6" style="2" customWidth="1"/>
    <col min="4098" max="4098" width="18" style="2" customWidth="1"/>
    <col min="4099" max="4099" width="6.140625" style="2" customWidth="1"/>
    <col min="4100" max="4100" width="5.28515625" style="2" customWidth="1"/>
    <col min="4101" max="4101" width="7" style="2" customWidth="1"/>
    <col min="4102" max="4102" width="7.42578125" style="2" customWidth="1"/>
    <col min="4103" max="4103" width="5.42578125" style="2" customWidth="1"/>
    <col min="4104" max="4104" width="5.140625" style="2" customWidth="1"/>
    <col min="4105" max="4105" width="6.85546875" style="2" customWidth="1"/>
    <col min="4106" max="4106" width="7.5703125" style="2" customWidth="1"/>
    <col min="4107" max="4118" width="0" style="2" hidden="1" customWidth="1"/>
    <col min="4119" max="4119" width="8.5703125" style="2" customWidth="1"/>
    <col min="4120" max="4120" width="8.7109375" style="2" customWidth="1"/>
    <col min="4121" max="4121" width="7.85546875" style="2" customWidth="1"/>
    <col min="4122" max="4122" width="8.140625" style="2" customWidth="1"/>
    <col min="4123" max="4123" width="7.85546875" style="2" customWidth="1"/>
    <col min="4124" max="4124" width="8" style="2" customWidth="1"/>
    <col min="4125" max="4125" width="8.5703125" style="2" customWidth="1"/>
    <col min="4126" max="4126" width="8" style="2" customWidth="1"/>
    <col min="4127" max="4127" width="9" style="2" customWidth="1"/>
    <col min="4128" max="4128" width="7.140625" style="2" customWidth="1"/>
    <col min="4129" max="4129" width="6.7109375" style="2" customWidth="1"/>
    <col min="4130" max="4130" width="8.42578125" style="2" customWidth="1"/>
    <col min="4131" max="4131" width="8.7109375" style="2" customWidth="1"/>
    <col min="4132" max="4132" width="8.5703125" style="2" customWidth="1"/>
    <col min="4133" max="4133" width="9.140625" style="2" bestFit="1"/>
    <col min="4134" max="4134" width="7.28515625" style="2" customWidth="1"/>
    <col min="4135" max="4135" width="7.7109375" style="2" customWidth="1"/>
    <col min="4136" max="4136" width="8.7109375" style="2" customWidth="1"/>
    <col min="4137" max="4137" width="7.85546875" style="2" customWidth="1"/>
    <col min="4138" max="4138" width="10.7109375" style="2" customWidth="1"/>
    <col min="4139" max="4139" width="0" style="2" hidden="1" customWidth="1"/>
    <col min="4140" max="4352" width="9.140625" style="2"/>
    <col min="4353" max="4353" width="6" style="2" customWidth="1"/>
    <col min="4354" max="4354" width="18" style="2" customWidth="1"/>
    <col min="4355" max="4355" width="6.140625" style="2" customWidth="1"/>
    <col min="4356" max="4356" width="5.28515625" style="2" customWidth="1"/>
    <col min="4357" max="4357" width="7" style="2" customWidth="1"/>
    <col min="4358" max="4358" width="7.42578125" style="2" customWidth="1"/>
    <col min="4359" max="4359" width="5.42578125" style="2" customWidth="1"/>
    <col min="4360" max="4360" width="5.140625" style="2" customWidth="1"/>
    <col min="4361" max="4361" width="6.85546875" style="2" customWidth="1"/>
    <col min="4362" max="4362" width="7.5703125" style="2" customWidth="1"/>
    <col min="4363" max="4374" width="0" style="2" hidden="1" customWidth="1"/>
    <col min="4375" max="4375" width="8.5703125" style="2" customWidth="1"/>
    <col min="4376" max="4376" width="8.7109375" style="2" customWidth="1"/>
    <col min="4377" max="4377" width="7.85546875" style="2" customWidth="1"/>
    <col min="4378" max="4378" width="8.140625" style="2" customWidth="1"/>
    <col min="4379" max="4379" width="7.85546875" style="2" customWidth="1"/>
    <col min="4380" max="4380" width="8" style="2" customWidth="1"/>
    <col min="4381" max="4381" width="8.5703125" style="2" customWidth="1"/>
    <col min="4382" max="4382" width="8" style="2" customWidth="1"/>
    <col min="4383" max="4383" width="9" style="2" customWidth="1"/>
    <col min="4384" max="4384" width="7.140625" style="2" customWidth="1"/>
    <col min="4385" max="4385" width="6.7109375" style="2" customWidth="1"/>
    <col min="4386" max="4386" width="8.42578125" style="2" customWidth="1"/>
    <col min="4387" max="4387" width="8.7109375" style="2" customWidth="1"/>
    <col min="4388" max="4388" width="8.5703125" style="2" customWidth="1"/>
    <col min="4389" max="4389" width="9.140625" style="2" bestFit="1"/>
    <col min="4390" max="4390" width="7.28515625" style="2" customWidth="1"/>
    <col min="4391" max="4391" width="7.7109375" style="2" customWidth="1"/>
    <col min="4392" max="4392" width="8.7109375" style="2" customWidth="1"/>
    <col min="4393" max="4393" width="7.85546875" style="2" customWidth="1"/>
    <col min="4394" max="4394" width="10.7109375" style="2" customWidth="1"/>
    <col min="4395" max="4395" width="0" style="2" hidden="1" customWidth="1"/>
    <col min="4396" max="4608" width="9.140625" style="2"/>
    <col min="4609" max="4609" width="6" style="2" customWidth="1"/>
    <col min="4610" max="4610" width="18" style="2" customWidth="1"/>
    <col min="4611" max="4611" width="6.140625" style="2" customWidth="1"/>
    <col min="4612" max="4612" width="5.28515625" style="2" customWidth="1"/>
    <col min="4613" max="4613" width="7" style="2" customWidth="1"/>
    <col min="4614" max="4614" width="7.42578125" style="2" customWidth="1"/>
    <col min="4615" max="4615" width="5.42578125" style="2" customWidth="1"/>
    <col min="4616" max="4616" width="5.140625" style="2" customWidth="1"/>
    <col min="4617" max="4617" width="6.85546875" style="2" customWidth="1"/>
    <col min="4618" max="4618" width="7.5703125" style="2" customWidth="1"/>
    <col min="4619" max="4630" width="0" style="2" hidden="1" customWidth="1"/>
    <col min="4631" max="4631" width="8.5703125" style="2" customWidth="1"/>
    <col min="4632" max="4632" width="8.7109375" style="2" customWidth="1"/>
    <col min="4633" max="4633" width="7.85546875" style="2" customWidth="1"/>
    <col min="4634" max="4634" width="8.140625" style="2" customWidth="1"/>
    <col min="4635" max="4635" width="7.85546875" style="2" customWidth="1"/>
    <col min="4636" max="4636" width="8" style="2" customWidth="1"/>
    <col min="4637" max="4637" width="8.5703125" style="2" customWidth="1"/>
    <col min="4638" max="4638" width="8" style="2" customWidth="1"/>
    <col min="4639" max="4639" width="9" style="2" customWidth="1"/>
    <col min="4640" max="4640" width="7.140625" style="2" customWidth="1"/>
    <col min="4641" max="4641" width="6.7109375" style="2" customWidth="1"/>
    <col min="4642" max="4642" width="8.42578125" style="2" customWidth="1"/>
    <col min="4643" max="4643" width="8.7109375" style="2" customWidth="1"/>
    <col min="4644" max="4644" width="8.5703125" style="2" customWidth="1"/>
    <col min="4645" max="4645" width="9.140625" style="2" bestFit="1"/>
    <col min="4646" max="4646" width="7.28515625" style="2" customWidth="1"/>
    <col min="4647" max="4647" width="7.7109375" style="2" customWidth="1"/>
    <col min="4648" max="4648" width="8.7109375" style="2" customWidth="1"/>
    <col min="4649" max="4649" width="7.85546875" style="2" customWidth="1"/>
    <col min="4650" max="4650" width="10.7109375" style="2" customWidth="1"/>
    <col min="4651" max="4651" width="0" style="2" hidden="1" customWidth="1"/>
    <col min="4652" max="4864" width="9.140625" style="2"/>
    <col min="4865" max="4865" width="6" style="2" customWidth="1"/>
    <col min="4866" max="4866" width="18" style="2" customWidth="1"/>
    <col min="4867" max="4867" width="6.140625" style="2" customWidth="1"/>
    <col min="4868" max="4868" width="5.28515625" style="2" customWidth="1"/>
    <col min="4869" max="4869" width="7" style="2" customWidth="1"/>
    <col min="4870" max="4870" width="7.42578125" style="2" customWidth="1"/>
    <col min="4871" max="4871" width="5.42578125" style="2" customWidth="1"/>
    <col min="4872" max="4872" width="5.140625" style="2" customWidth="1"/>
    <col min="4873" max="4873" width="6.85546875" style="2" customWidth="1"/>
    <col min="4874" max="4874" width="7.5703125" style="2" customWidth="1"/>
    <col min="4875" max="4886" width="0" style="2" hidden="1" customWidth="1"/>
    <col min="4887" max="4887" width="8.5703125" style="2" customWidth="1"/>
    <col min="4888" max="4888" width="8.7109375" style="2" customWidth="1"/>
    <col min="4889" max="4889" width="7.85546875" style="2" customWidth="1"/>
    <col min="4890" max="4890" width="8.140625" style="2" customWidth="1"/>
    <col min="4891" max="4891" width="7.85546875" style="2" customWidth="1"/>
    <col min="4892" max="4892" width="8" style="2" customWidth="1"/>
    <col min="4893" max="4893" width="8.5703125" style="2" customWidth="1"/>
    <col min="4894" max="4894" width="8" style="2" customWidth="1"/>
    <col min="4895" max="4895" width="9" style="2" customWidth="1"/>
    <col min="4896" max="4896" width="7.140625" style="2" customWidth="1"/>
    <col min="4897" max="4897" width="6.7109375" style="2" customWidth="1"/>
    <col min="4898" max="4898" width="8.42578125" style="2" customWidth="1"/>
    <col min="4899" max="4899" width="8.7109375" style="2" customWidth="1"/>
    <col min="4900" max="4900" width="8.5703125" style="2" customWidth="1"/>
    <col min="4901" max="4901" width="9.140625" style="2" bestFit="1"/>
    <col min="4902" max="4902" width="7.28515625" style="2" customWidth="1"/>
    <col min="4903" max="4903" width="7.7109375" style="2" customWidth="1"/>
    <col min="4904" max="4904" width="8.7109375" style="2" customWidth="1"/>
    <col min="4905" max="4905" width="7.85546875" style="2" customWidth="1"/>
    <col min="4906" max="4906" width="10.7109375" style="2" customWidth="1"/>
    <col min="4907" max="4907" width="0" style="2" hidden="1" customWidth="1"/>
    <col min="4908" max="5120" width="9.140625" style="2"/>
    <col min="5121" max="5121" width="6" style="2" customWidth="1"/>
    <col min="5122" max="5122" width="18" style="2" customWidth="1"/>
    <col min="5123" max="5123" width="6.140625" style="2" customWidth="1"/>
    <col min="5124" max="5124" width="5.28515625" style="2" customWidth="1"/>
    <col min="5125" max="5125" width="7" style="2" customWidth="1"/>
    <col min="5126" max="5126" width="7.42578125" style="2" customWidth="1"/>
    <col min="5127" max="5127" width="5.42578125" style="2" customWidth="1"/>
    <col min="5128" max="5128" width="5.140625" style="2" customWidth="1"/>
    <col min="5129" max="5129" width="6.85546875" style="2" customWidth="1"/>
    <col min="5130" max="5130" width="7.5703125" style="2" customWidth="1"/>
    <col min="5131" max="5142" width="0" style="2" hidden="1" customWidth="1"/>
    <col min="5143" max="5143" width="8.5703125" style="2" customWidth="1"/>
    <col min="5144" max="5144" width="8.7109375" style="2" customWidth="1"/>
    <col min="5145" max="5145" width="7.85546875" style="2" customWidth="1"/>
    <col min="5146" max="5146" width="8.140625" style="2" customWidth="1"/>
    <col min="5147" max="5147" width="7.85546875" style="2" customWidth="1"/>
    <col min="5148" max="5148" width="8" style="2" customWidth="1"/>
    <col min="5149" max="5149" width="8.5703125" style="2" customWidth="1"/>
    <col min="5150" max="5150" width="8" style="2" customWidth="1"/>
    <col min="5151" max="5151" width="9" style="2" customWidth="1"/>
    <col min="5152" max="5152" width="7.140625" style="2" customWidth="1"/>
    <col min="5153" max="5153" width="6.7109375" style="2" customWidth="1"/>
    <col min="5154" max="5154" width="8.42578125" style="2" customWidth="1"/>
    <col min="5155" max="5155" width="8.7109375" style="2" customWidth="1"/>
    <col min="5156" max="5156" width="8.5703125" style="2" customWidth="1"/>
    <col min="5157" max="5157" width="9.140625" style="2" bestFit="1"/>
    <col min="5158" max="5158" width="7.28515625" style="2" customWidth="1"/>
    <col min="5159" max="5159" width="7.7109375" style="2" customWidth="1"/>
    <col min="5160" max="5160" width="8.7109375" style="2" customWidth="1"/>
    <col min="5161" max="5161" width="7.85546875" style="2" customWidth="1"/>
    <col min="5162" max="5162" width="10.7109375" style="2" customWidth="1"/>
    <col min="5163" max="5163" width="0" style="2" hidden="1" customWidth="1"/>
    <col min="5164" max="5376" width="9.140625" style="2"/>
    <col min="5377" max="5377" width="6" style="2" customWidth="1"/>
    <col min="5378" max="5378" width="18" style="2" customWidth="1"/>
    <col min="5379" max="5379" width="6.140625" style="2" customWidth="1"/>
    <col min="5380" max="5380" width="5.28515625" style="2" customWidth="1"/>
    <col min="5381" max="5381" width="7" style="2" customWidth="1"/>
    <col min="5382" max="5382" width="7.42578125" style="2" customWidth="1"/>
    <col min="5383" max="5383" width="5.42578125" style="2" customWidth="1"/>
    <col min="5384" max="5384" width="5.140625" style="2" customWidth="1"/>
    <col min="5385" max="5385" width="6.85546875" style="2" customWidth="1"/>
    <col min="5386" max="5386" width="7.5703125" style="2" customWidth="1"/>
    <col min="5387" max="5398" width="0" style="2" hidden="1" customWidth="1"/>
    <col min="5399" max="5399" width="8.5703125" style="2" customWidth="1"/>
    <col min="5400" max="5400" width="8.7109375" style="2" customWidth="1"/>
    <col min="5401" max="5401" width="7.85546875" style="2" customWidth="1"/>
    <col min="5402" max="5402" width="8.140625" style="2" customWidth="1"/>
    <col min="5403" max="5403" width="7.85546875" style="2" customWidth="1"/>
    <col min="5404" max="5404" width="8" style="2" customWidth="1"/>
    <col min="5405" max="5405" width="8.5703125" style="2" customWidth="1"/>
    <col min="5406" max="5406" width="8" style="2" customWidth="1"/>
    <col min="5407" max="5407" width="9" style="2" customWidth="1"/>
    <col min="5408" max="5408" width="7.140625" style="2" customWidth="1"/>
    <col min="5409" max="5409" width="6.7109375" style="2" customWidth="1"/>
    <col min="5410" max="5410" width="8.42578125" style="2" customWidth="1"/>
    <col min="5411" max="5411" width="8.7109375" style="2" customWidth="1"/>
    <col min="5412" max="5412" width="8.5703125" style="2" customWidth="1"/>
    <col min="5413" max="5413" width="9.140625" style="2" bestFit="1"/>
    <col min="5414" max="5414" width="7.28515625" style="2" customWidth="1"/>
    <col min="5415" max="5415" width="7.7109375" style="2" customWidth="1"/>
    <col min="5416" max="5416" width="8.7109375" style="2" customWidth="1"/>
    <col min="5417" max="5417" width="7.85546875" style="2" customWidth="1"/>
    <col min="5418" max="5418" width="10.7109375" style="2" customWidth="1"/>
    <col min="5419" max="5419" width="0" style="2" hidden="1" customWidth="1"/>
    <col min="5420" max="5632" width="9.140625" style="2"/>
    <col min="5633" max="5633" width="6" style="2" customWidth="1"/>
    <col min="5634" max="5634" width="18" style="2" customWidth="1"/>
    <col min="5635" max="5635" width="6.140625" style="2" customWidth="1"/>
    <col min="5636" max="5636" width="5.28515625" style="2" customWidth="1"/>
    <col min="5637" max="5637" width="7" style="2" customWidth="1"/>
    <col min="5638" max="5638" width="7.42578125" style="2" customWidth="1"/>
    <col min="5639" max="5639" width="5.42578125" style="2" customWidth="1"/>
    <col min="5640" max="5640" width="5.140625" style="2" customWidth="1"/>
    <col min="5641" max="5641" width="6.85546875" style="2" customWidth="1"/>
    <col min="5642" max="5642" width="7.5703125" style="2" customWidth="1"/>
    <col min="5643" max="5654" width="0" style="2" hidden="1" customWidth="1"/>
    <col min="5655" max="5655" width="8.5703125" style="2" customWidth="1"/>
    <col min="5656" max="5656" width="8.7109375" style="2" customWidth="1"/>
    <col min="5657" max="5657" width="7.85546875" style="2" customWidth="1"/>
    <col min="5658" max="5658" width="8.140625" style="2" customWidth="1"/>
    <col min="5659" max="5659" width="7.85546875" style="2" customWidth="1"/>
    <col min="5660" max="5660" width="8" style="2" customWidth="1"/>
    <col min="5661" max="5661" width="8.5703125" style="2" customWidth="1"/>
    <col min="5662" max="5662" width="8" style="2" customWidth="1"/>
    <col min="5663" max="5663" width="9" style="2" customWidth="1"/>
    <col min="5664" max="5664" width="7.140625" style="2" customWidth="1"/>
    <col min="5665" max="5665" width="6.7109375" style="2" customWidth="1"/>
    <col min="5666" max="5666" width="8.42578125" style="2" customWidth="1"/>
    <col min="5667" max="5667" width="8.7109375" style="2" customWidth="1"/>
    <col min="5668" max="5668" width="8.5703125" style="2" customWidth="1"/>
    <col min="5669" max="5669" width="9.140625" style="2" bestFit="1"/>
    <col min="5670" max="5670" width="7.28515625" style="2" customWidth="1"/>
    <col min="5671" max="5671" width="7.7109375" style="2" customWidth="1"/>
    <col min="5672" max="5672" width="8.7109375" style="2" customWidth="1"/>
    <col min="5673" max="5673" width="7.85546875" style="2" customWidth="1"/>
    <col min="5674" max="5674" width="10.7109375" style="2" customWidth="1"/>
    <col min="5675" max="5675" width="0" style="2" hidden="1" customWidth="1"/>
    <col min="5676" max="5888" width="9.140625" style="2"/>
    <col min="5889" max="5889" width="6" style="2" customWidth="1"/>
    <col min="5890" max="5890" width="18" style="2" customWidth="1"/>
    <col min="5891" max="5891" width="6.140625" style="2" customWidth="1"/>
    <col min="5892" max="5892" width="5.28515625" style="2" customWidth="1"/>
    <col min="5893" max="5893" width="7" style="2" customWidth="1"/>
    <col min="5894" max="5894" width="7.42578125" style="2" customWidth="1"/>
    <col min="5895" max="5895" width="5.42578125" style="2" customWidth="1"/>
    <col min="5896" max="5896" width="5.140625" style="2" customWidth="1"/>
    <col min="5897" max="5897" width="6.85546875" style="2" customWidth="1"/>
    <col min="5898" max="5898" width="7.5703125" style="2" customWidth="1"/>
    <col min="5899" max="5910" width="0" style="2" hidden="1" customWidth="1"/>
    <col min="5911" max="5911" width="8.5703125" style="2" customWidth="1"/>
    <col min="5912" max="5912" width="8.7109375" style="2" customWidth="1"/>
    <col min="5913" max="5913" width="7.85546875" style="2" customWidth="1"/>
    <col min="5914" max="5914" width="8.140625" style="2" customWidth="1"/>
    <col min="5915" max="5915" width="7.85546875" style="2" customWidth="1"/>
    <col min="5916" max="5916" width="8" style="2" customWidth="1"/>
    <col min="5917" max="5917" width="8.5703125" style="2" customWidth="1"/>
    <col min="5918" max="5918" width="8" style="2" customWidth="1"/>
    <col min="5919" max="5919" width="9" style="2" customWidth="1"/>
    <col min="5920" max="5920" width="7.140625" style="2" customWidth="1"/>
    <col min="5921" max="5921" width="6.7109375" style="2" customWidth="1"/>
    <col min="5922" max="5922" width="8.42578125" style="2" customWidth="1"/>
    <col min="5923" max="5923" width="8.7109375" style="2" customWidth="1"/>
    <col min="5924" max="5924" width="8.5703125" style="2" customWidth="1"/>
    <col min="5925" max="5925" width="9.140625" style="2" bestFit="1"/>
    <col min="5926" max="5926" width="7.28515625" style="2" customWidth="1"/>
    <col min="5927" max="5927" width="7.7109375" style="2" customWidth="1"/>
    <col min="5928" max="5928" width="8.7109375" style="2" customWidth="1"/>
    <col min="5929" max="5929" width="7.85546875" style="2" customWidth="1"/>
    <col min="5930" max="5930" width="10.7109375" style="2" customWidth="1"/>
    <col min="5931" max="5931" width="0" style="2" hidden="1" customWidth="1"/>
    <col min="5932" max="6144" width="9.140625" style="2"/>
    <col min="6145" max="6145" width="6" style="2" customWidth="1"/>
    <col min="6146" max="6146" width="18" style="2" customWidth="1"/>
    <col min="6147" max="6147" width="6.140625" style="2" customWidth="1"/>
    <col min="6148" max="6148" width="5.28515625" style="2" customWidth="1"/>
    <col min="6149" max="6149" width="7" style="2" customWidth="1"/>
    <col min="6150" max="6150" width="7.42578125" style="2" customWidth="1"/>
    <col min="6151" max="6151" width="5.42578125" style="2" customWidth="1"/>
    <col min="6152" max="6152" width="5.140625" style="2" customWidth="1"/>
    <col min="6153" max="6153" width="6.85546875" style="2" customWidth="1"/>
    <col min="6154" max="6154" width="7.5703125" style="2" customWidth="1"/>
    <col min="6155" max="6166" width="0" style="2" hidden="1" customWidth="1"/>
    <col min="6167" max="6167" width="8.5703125" style="2" customWidth="1"/>
    <col min="6168" max="6168" width="8.7109375" style="2" customWidth="1"/>
    <col min="6169" max="6169" width="7.85546875" style="2" customWidth="1"/>
    <col min="6170" max="6170" width="8.140625" style="2" customWidth="1"/>
    <col min="6171" max="6171" width="7.85546875" style="2" customWidth="1"/>
    <col min="6172" max="6172" width="8" style="2" customWidth="1"/>
    <col min="6173" max="6173" width="8.5703125" style="2" customWidth="1"/>
    <col min="6174" max="6174" width="8" style="2" customWidth="1"/>
    <col min="6175" max="6175" width="9" style="2" customWidth="1"/>
    <col min="6176" max="6176" width="7.140625" style="2" customWidth="1"/>
    <col min="6177" max="6177" width="6.7109375" style="2" customWidth="1"/>
    <col min="6178" max="6178" width="8.42578125" style="2" customWidth="1"/>
    <col min="6179" max="6179" width="8.7109375" style="2" customWidth="1"/>
    <col min="6180" max="6180" width="8.5703125" style="2" customWidth="1"/>
    <col min="6181" max="6181" width="9.140625" style="2" bestFit="1"/>
    <col min="6182" max="6182" width="7.28515625" style="2" customWidth="1"/>
    <col min="6183" max="6183" width="7.7109375" style="2" customWidth="1"/>
    <col min="6184" max="6184" width="8.7109375" style="2" customWidth="1"/>
    <col min="6185" max="6185" width="7.85546875" style="2" customWidth="1"/>
    <col min="6186" max="6186" width="10.7109375" style="2" customWidth="1"/>
    <col min="6187" max="6187" width="0" style="2" hidden="1" customWidth="1"/>
    <col min="6188" max="6400" width="9.140625" style="2"/>
    <col min="6401" max="6401" width="6" style="2" customWidth="1"/>
    <col min="6402" max="6402" width="18" style="2" customWidth="1"/>
    <col min="6403" max="6403" width="6.140625" style="2" customWidth="1"/>
    <col min="6404" max="6404" width="5.28515625" style="2" customWidth="1"/>
    <col min="6405" max="6405" width="7" style="2" customWidth="1"/>
    <col min="6406" max="6406" width="7.42578125" style="2" customWidth="1"/>
    <col min="6407" max="6407" width="5.42578125" style="2" customWidth="1"/>
    <col min="6408" max="6408" width="5.140625" style="2" customWidth="1"/>
    <col min="6409" max="6409" width="6.85546875" style="2" customWidth="1"/>
    <col min="6410" max="6410" width="7.5703125" style="2" customWidth="1"/>
    <col min="6411" max="6422" width="0" style="2" hidden="1" customWidth="1"/>
    <col min="6423" max="6423" width="8.5703125" style="2" customWidth="1"/>
    <col min="6424" max="6424" width="8.7109375" style="2" customWidth="1"/>
    <col min="6425" max="6425" width="7.85546875" style="2" customWidth="1"/>
    <col min="6426" max="6426" width="8.140625" style="2" customWidth="1"/>
    <col min="6427" max="6427" width="7.85546875" style="2" customWidth="1"/>
    <col min="6428" max="6428" width="8" style="2" customWidth="1"/>
    <col min="6429" max="6429" width="8.5703125" style="2" customWidth="1"/>
    <col min="6430" max="6430" width="8" style="2" customWidth="1"/>
    <col min="6431" max="6431" width="9" style="2" customWidth="1"/>
    <col min="6432" max="6432" width="7.140625" style="2" customWidth="1"/>
    <col min="6433" max="6433" width="6.7109375" style="2" customWidth="1"/>
    <col min="6434" max="6434" width="8.42578125" style="2" customWidth="1"/>
    <col min="6435" max="6435" width="8.7109375" style="2" customWidth="1"/>
    <col min="6436" max="6436" width="8.5703125" style="2" customWidth="1"/>
    <col min="6437" max="6437" width="9.140625" style="2" bestFit="1"/>
    <col min="6438" max="6438" width="7.28515625" style="2" customWidth="1"/>
    <col min="6439" max="6439" width="7.7109375" style="2" customWidth="1"/>
    <col min="6440" max="6440" width="8.7109375" style="2" customWidth="1"/>
    <col min="6441" max="6441" width="7.85546875" style="2" customWidth="1"/>
    <col min="6442" max="6442" width="10.7109375" style="2" customWidth="1"/>
    <col min="6443" max="6443" width="0" style="2" hidden="1" customWidth="1"/>
    <col min="6444" max="6656" width="9.140625" style="2"/>
    <col min="6657" max="6657" width="6" style="2" customWidth="1"/>
    <col min="6658" max="6658" width="18" style="2" customWidth="1"/>
    <col min="6659" max="6659" width="6.140625" style="2" customWidth="1"/>
    <col min="6660" max="6660" width="5.28515625" style="2" customWidth="1"/>
    <col min="6661" max="6661" width="7" style="2" customWidth="1"/>
    <col min="6662" max="6662" width="7.42578125" style="2" customWidth="1"/>
    <col min="6663" max="6663" width="5.42578125" style="2" customWidth="1"/>
    <col min="6664" max="6664" width="5.140625" style="2" customWidth="1"/>
    <col min="6665" max="6665" width="6.85546875" style="2" customWidth="1"/>
    <col min="6666" max="6666" width="7.5703125" style="2" customWidth="1"/>
    <col min="6667" max="6678" width="0" style="2" hidden="1" customWidth="1"/>
    <col min="6679" max="6679" width="8.5703125" style="2" customWidth="1"/>
    <col min="6680" max="6680" width="8.7109375" style="2" customWidth="1"/>
    <col min="6681" max="6681" width="7.85546875" style="2" customWidth="1"/>
    <col min="6682" max="6682" width="8.140625" style="2" customWidth="1"/>
    <col min="6683" max="6683" width="7.85546875" style="2" customWidth="1"/>
    <col min="6684" max="6684" width="8" style="2" customWidth="1"/>
    <col min="6685" max="6685" width="8.5703125" style="2" customWidth="1"/>
    <col min="6686" max="6686" width="8" style="2" customWidth="1"/>
    <col min="6687" max="6687" width="9" style="2" customWidth="1"/>
    <col min="6688" max="6688" width="7.140625" style="2" customWidth="1"/>
    <col min="6689" max="6689" width="6.7109375" style="2" customWidth="1"/>
    <col min="6690" max="6690" width="8.42578125" style="2" customWidth="1"/>
    <col min="6691" max="6691" width="8.7109375" style="2" customWidth="1"/>
    <col min="6692" max="6692" width="8.5703125" style="2" customWidth="1"/>
    <col min="6693" max="6693" width="9.140625" style="2" bestFit="1"/>
    <col min="6694" max="6694" width="7.28515625" style="2" customWidth="1"/>
    <col min="6695" max="6695" width="7.7109375" style="2" customWidth="1"/>
    <col min="6696" max="6696" width="8.7109375" style="2" customWidth="1"/>
    <col min="6697" max="6697" width="7.85546875" style="2" customWidth="1"/>
    <col min="6698" max="6698" width="10.7109375" style="2" customWidth="1"/>
    <col min="6699" max="6699" width="0" style="2" hidden="1" customWidth="1"/>
    <col min="6700" max="6912" width="9.140625" style="2"/>
    <col min="6913" max="6913" width="6" style="2" customWidth="1"/>
    <col min="6914" max="6914" width="18" style="2" customWidth="1"/>
    <col min="6915" max="6915" width="6.140625" style="2" customWidth="1"/>
    <col min="6916" max="6916" width="5.28515625" style="2" customWidth="1"/>
    <col min="6917" max="6917" width="7" style="2" customWidth="1"/>
    <col min="6918" max="6918" width="7.42578125" style="2" customWidth="1"/>
    <col min="6919" max="6919" width="5.42578125" style="2" customWidth="1"/>
    <col min="6920" max="6920" width="5.140625" style="2" customWidth="1"/>
    <col min="6921" max="6921" width="6.85546875" style="2" customWidth="1"/>
    <col min="6922" max="6922" width="7.5703125" style="2" customWidth="1"/>
    <col min="6923" max="6934" width="0" style="2" hidden="1" customWidth="1"/>
    <col min="6935" max="6935" width="8.5703125" style="2" customWidth="1"/>
    <col min="6936" max="6936" width="8.7109375" style="2" customWidth="1"/>
    <col min="6937" max="6937" width="7.85546875" style="2" customWidth="1"/>
    <col min="6938" max="6938" width="8.140625" style="2" customWidth="1"/>
    <col min="6939" max="6939" width="7.85546875" style="2" customWidth="1"/>
    <col min="6940" max="6940" width="8" style="2" customWidth="1"/>
    <col min="6941" max="6941" width="8.5703125" style="2" customWidth="1"/>
    <col min="6942" max="6942" width="8" style="2" customWidth="1"/>
    <col min="6943" max="6943" width="9" style="2" customWidth="1"/>
    <col min="6944" max="6944" width="7.140625" style="2" customWidth="1"/>
    <col min="6945" max="6945" width="6.7109375" style="2" customWidth="1"/>
    <col min="6946" max="6946" width="8.42578125" style="2" customWidth="1"/>
    <col min="6947" max="6947" width="8.7109375" style="2" customWidth="1"/>
    <col min="6948" max="6948" width="8.5703125" style="2" customWidth="1"/>
    <col min="6949" max="6949" width="9.140625" style="2" bestFit="1"/>
    <col min="6950" max="6950" width="7.28515625" style="2" customWidth="1"/>
    <col min="6951" max="6951" width="7.7109375" style="2" customWidth="1"/>
    <col min="6952" max="6952" width="8.7109375" style="2" customWidth="1"/>
    <col min="6953" max="6953" width="7.85546875" style="2" customWidth="1"/>
    <col min="6954" max="6954" width="10.7109375" style="2" customWidth="1"/>
    <col min="6955" max="6955" width="0" style="2" hidden="1" customWidth="1"/>
    <col min="6956" max="7168" width="9.140625" style="2"/>
    <col min="7169" max="7169" width="6" style="2" customWidth="1"/>
    <col min="7170" max="7170" width="18" style="2" customWidth="1"/>
    <col min="7171" max="7171" width="6.140625" style="2" customWidth="1"/>
    <col min="7172" max="7172" width="5.28515625" style="2" customWidth="1"/>
    <col min="7173" max="7173" width="7" style="2" customWidth="1"/>
    <col min="7174" max="7174" width="7.42578125" style="2" customWidth="1"/>
    <col min="7175" max="7175" width="5.42578125" style="2" customWidth="1"/>
    <col min="7176" max="7176" width="5.140625" style="2" customWidth="1"/>
    <col min="7177" max="7177" width="6.85546875" style="2" customWidth="1"/>
    <col min="7178" max="7178" width="7.5703125" style="2" customWidth="1"/>
    <col min="7179" max="7190" width="0" style="2" hidden="1" customWidth="1"/>
    <col min="7191" max="7191" width="8.5703125" style="2" customWidth="1"/>
    <col min="7192" max="7192" width="8.7109375" style="2" customWidth="1"/>
    <col min="7193" max="7193" width="7.85546875" style="2" customWidth="1"/>
    <col min="7194" max="7194" width="8.140625" style="2" customWidth="1"/>
    <col min="7195" max="7195" width="7.85546875" style="2" customWidth="1"/>
    <col min="7196" max="7196" width="8" style="2" customWidth="1"/>
    <col min="7197" max="7197" width="8.5703125" style="2" customWidth="1"/>
    <col min="7198" max="7198" width="8" style="2" customWidth="1"/>
    <col min="7199" max="7199" width="9" style="2" customWidth="1"/>
    <col min="7200" max="7200" width="7.140625" style="2" customWidth="1"/>
    <col min="7201" max="7201" width="6.7109375" style="2" customWidth="1"/>
    <col min="7202" max="7202" width="8.42578125" style="2" customWidth="1"/>
    <col min="7203" max="7203" width="8.7109375" style="2" customWidth="1"/>
    <col min="7204" max="7204" width="8.5703125" style="2" customWidth="1"/>
    <col min="7205" max="7205" width="9.140625" style="2" bestFit="1"/>
    <col min="7206" max="7206" width="7.28515625" style="2" customWidth="1"/>
    <col min="7207" max="7207" width="7.7109375" style="2" customWidth="1"/>
    <col min="7208" max="7208" width="8.7109375" style="2" customWidth="1"/>
    <col min="7209" max="7209" width="7.85546875" style="2" customWidth="1"/>
    <col min="7210" max="7210" width="10.7109375" style="2" customWidth="1"/>
    <col min="7211" max="7211" width="0" style="2" hidden="1" customWidth="1"/>
    <col min="7212" max="7424" width="9.140625" style="2"/>
    <col min="7425" max="7425" width="6" style="2" customWidth="1"/>
    <col min="7426" max="7426" width="18" style="2" customWidth="1"/>
    <col min="7427" max="7427" width="6.140625" style="2" customWidth="1"/>
    <col min="7428" max="7428" width="5.28515625" style="2" customWidth="1"/>
    <col min="7429" max="7429" width="7" style="2" customWidth="1"/>
    <col min="7430" max="7430" width="7.42578125" style="2" customWidth="1"/>
    <col min="7431" max="7431" width="5.42578125" style="2" customWidth="1"/>
    <col min="7432" max="7432" width="5.140625" style="2" customWidth="1"/>
    <col min="7433" max="7433" width="6.85546875" style="2" customWidth="1"/>
    <col min="7434" max="7434" width="7.5703125" style="2" customWidth="1"/>
    <col min="7435" max="7446" width="0" style="2" hidden="1" customWidth="1"/>
    <col min="7447" max="7447" width="8.5703125" style="2" customWidth="1"/>
    <col min="7448" max="7448" width="8.7109375" style="2" customWidth="1"/>
    <col min="7449" max="7449" width="7.85546875" style="2" customWidth="1"/>
    <col min="7450" max="7450" width="8.140625" style="2" customWidth="1"/>
    <col min="7451" max="7451" width="7.85546875" style="2" customWidth="1"/>
    <col min="7452" max="7452" width="8" style="2" customWidth="1"/>
    <col min="7453" max="7453" width="8.5703125" style="2" customWidth="1"/>
    <col min="7454" max="7454" width="8" style="2" customWidth="1"/>
    <col min="7455" max="7455" width="9" style="2" customWidth="1"/>
    <col min="7456" max="7456" width="7.140625" style="2" customWidth="1"/>
    <col min="7457" max="7457" width="6.7109375" style="2" customWidth="1"/>
    <col min="7458" max="7458" width="8.42578125" style="2" customWidth="1"/>
    <col min="7459" max="7459" width="8.7109375" style="2" customWidth="1"/>
    <col min="7460" max="7460" width="8.5703125" style="2" customWidth="1"/>
    <col min="7461" max="7461" width="9.140625" style="2" bestFit="1"/>
    <col min="7462" max="7462" width="7.28515625" style="2" customWidth="1"/>
    <col min="7463" max="7463" width="7.7109375" style="2" customWidth="1"/>
    <col min="7464" max="7464" width="8.7109375" style="2" customWidth="1"/>
    <col min="7465" max="7465" width="7.85546875" style="2" customWidth="1"/>
    <col min="7466" max="7466" width="10.7109375" style="2" customWidth="1"/>
    <col min="7467" max="7467" width="0" style="2" hidden="1" customWidth="1"/>
    <col min="7468" max="7680" width="9.140625" style="2"/>
    <col min="7681" max="7681" width="6" style="2" customWidth="1"/>
    <col min="7682" max="7682" width="18" style="2" customWidth="1"/>
    <col min="7683" max="7683" width="6.140625" style="2" customWidth="1"/>
    <col min="7684" max="7684" width="5.28515625" style="2" customWidth="1"/>
    <col min="7685" max="7685" width="7" style="2" customWidth="1"/>
    <col min="7686" max="7686" width="7.42578125" style="2" customWidth="1"/>
    <col min="7687" max="7687" width="5.42578125" style="2" customWidth="1"/>
    <col min="7688" max="7688" width="5.140625" style="2" customWidth="1"/>
    <col min="7689" max="7689" width="6.85546875" style="2" customWidth="1"/>
    <col min="7690" max="7690" width="7.5703125" style="2" customWidth="1"/>
    <col min="7691" max="7702" width="0" style="2" hidden="1" customWidth="1"/>
    <col min="7703" max="7703" width="8.5703125" style="2" customWidth="1"/>
    <col min="7704" max="7704" width="8.7109375" style="2" customWidth="1"/>
    <col min="7705" max="7705" width="7.85546875" style="2" customWidth="1"/>
    <col min="7706" max="7706" width="8.140625" style="2" customWidth="1"/>
    <col min="7707" max="7707" width="7.85546875" style="2" customWidth="1"/>
    <col min="7708" max="7708" width="8" style="2" customWidth="1"/>
    <col min="7709" max="7709" width="8.5703125" style="2" customWidth="1"/>
    <col min="7710" max="7710" width="8" style="2" customWidth="1"/>
    <col min="7711" max="7711" width="9" style="2" customWidth="1"/>
    <col min="7712" max="7712" width="7.140625" style="2" customWidth="1"/>
    <col min="7713" max="7713" width="6.7109375" style="2" customWidth="1"/>
    <col min="7714" max="7714" width="8.42578125" style="2" customWidth="1"/>
    <col min="7715" max="7715" width="8.7109375" style="2" customWidth="1"/>
    <col min="7716" max="7716" width="8.5703125" style="2" customWidth="1"/>
    <col min="7717" max="7717" width="9.140625" style="2" bestFit="1"/>
    <col min="7718" max="7718" width="7.28515625" style="2" customWidth="1"/>
    <col min="7719" max="7719" width="7.7109375" style="2" customWidth="1"/>
    <col min="7720" max="7720" width="8.7109375" style="2" customWidth="1"/>
    <col min="7721" max="7721" width="7.85546875" style="2" customWidth="1"/>
    <col min="7722" max="7722" width="10.7109375" style="2" customWidth="1"/>
    <col min="7723" max="7723" width="0" style="2" hidden="1" customWidth="1"/>
    <col min="7724" max="7936" width="9.140625" style="2"/>
    <col min="7937" max="7937" width="6" style="2" customWidth="1"/>
    <col min="7938" max="7938" width="18" style="2" customWidth="1"/>
    <col min="7939" max="7939" width="6.140625" style="2" customWidth="1"/>
    <col min="7940" max="7940" width="5.28515625" style="2" customWidth="1"/>
    <col min="7941" max="7941" width="7" style="2" customWidth="1"/>
    <col min="7942" max="7942" width="7.42578125" style="2" customWidth="1"/>
    <col min="7943" max="7943" width="5.42578125" style="2" customWidth="1"/>
    <col min="7944" max="7944" width="5.140625" style="2" customWidth="1"/>
    <col min="7945" max="7945" width="6.85546875" style="2" customWidth="1"/>
    <col min="7946" max="7946" width="7.5703125" style="2" customWidth="1"/>
    <col min="7947" max="7958" width="0" style="2" hidden="1" customWidth="1"/>
    <col min="7959" max="7959" width="8.5703125" style="2" customWidth="1"/>
    <col min="7960" max="7960" width="8.7109375" style="2" customWidth="1"/>
    <col min="7961" max="7961" width="7.85546875" style="2" customWidth="1"/>
    <col min="7962" max="7962" width="8.140625" style="2" customWidth="1"/>
    <col min="7963" max="7963" width="7.85546875" style="2" customWidth="1"/>
    <col min="7964" max="7964" width="8" style="2" customWidth="1"/>
    <col min="7965" max="7965" width="8.5703125" style="2" customWidth="1"/>
    <col min="7966" max="7966" width="8" style="2" customWidth="1"/>
    <col min="7967" max="7967" width="9" style="2" customWidth="1"/>
    <col min="7968" max="7968" width="7.140625" style="2" customWidth="1"/>
    <col min="7969" max="7969" width="6.7109375" style="2" customWidth="1"/>
    <col min="7970" max="7970" width="8.42578125" style="2" customWidth="1"/>
    <col min="7971" max="7971" width="8.7109375" style="2" customWidth="1"/>
    <col min="7972" max="7972" width="8.5703125" style="2" customWidth="1"/>
    <col min="7973" max="7973" width="9.140625" style="2" bestFit="1"/>
    <col min="7974" max="7974" width="7.28515625" style="2" customWidth="1"/>
    <col min="7975" max="7975" width="7.7109375" style="2" customWidth="1"/>
    <col min="7976" max="7976" width="8.7109375" style="2" customWidth="1"/>
    <col min="7977" max="7977" width="7.85546875" style="2" customWidth="1"/>
    <col min="7978" max="7978" width="10.7109375" style="2" customWidth="1"/>
    <col min="7979" max="7979" width="0" style="2" hidden="1" customWidth="1"/>
    <col min="7980" max="8192" width="9.140625" style="2"/>
    <col min="8193" max="8193" width="6" style="2" customWidth="1"/>
    <col min="8194" max="8194" width="18" style="2" customWidth="1"/>
    <col min="8195" max="8195" width="6.140625" style="2" customWidth="1"/>
    <col min="8196" max="8196" width="5.28515625" style="2" customWidth="1"/>
    <col min="8197" max="8197" width="7" style="2" customWidth="1"/>
    <col min="8198" max="8198" width="7.42578125" style="2" customWidth="1"/>
    <col min="8199" max="8199" width="5.42578125" style="2" customWidth="1"/>
    <col min="8200" max="8200" width="5.140625" style="2" customWidth="1"/>
    <col min="8201" max="8201" width="6.85546875" style="2" customWidth="1"/>
    <col min="8202" max="8202" width="7.5703125" style="2" customWidth="1"/>
    <col min="8203" max="8214" width="0" style="2" hidden="1" customWidth="1"/>
    <col min="8215" max="8215" width="8.5703125" style="2" customWidth="1"/>
    <col min="8216" max="8216" width="8.7109375" style="2" customWidth="1"/>
    <col min="8217" max="8217" width="7.85546875" style="2" customWidth="1"/>
    <col min="8218" max="8218" width="8.140625" style="2" customWidth="1"/>
    <col min="8219" max="8219" width="7.85546875" style="2" customWidth="1"/>
    <col min="8220" max="8220" width="8" style="2" customWidth="1"/>
    <col min="8221" max="8221" width="8.5703125" style="2" customWidth="1"/>
    <col min="8222" max="8222" width="8" style="2" customWidth="1"/>
    <col min="8223" max="8223" width="9" style="2" customWidth="1"/>
    <col min="8224" max="8224" width="7.140625" style="2" customWidth="1"/>
    <col min="8225" max="8225" width="6.7109375" style="2" customWidth="1"/>
    <col min="8226" max="8226" width="8.42578125" style="2" customWidth="1"/>
    <col min="8227" max="8227" width="8.7109375" style="2" customWidth="1"/>
    <col min="8228" max="8228" width="8.5703125" style="2" customWidth="1"/>
    <col min="8229" max="8229" width="9.140625" style="2" bestFit="1"/>
    <col min="8230" max="8230" width="7.28515625" style="2" customWidth="1"/>
    <col min="8231" max="8231" width="7.7109375" style="2" customWidth="1"/>
    <col min="8232" max="8232" width="8.7109375" style="2" customWidth="1"/>
    <col min="8233" max="8233" width="7.85546875" style="2" customWidth="1"/>
    <col min="8234" max="8234" width="10.7109375" style="2" customWidth="1"/>
    <col min="8235" max="8235" width="0" style="2" hidden="1" customWidth="1"/>
    <col min="8236" max="8448" width="9.140625" style="2"/>
    <col min="8449" max="8449" width="6" style="2" customWidth="1"/>
    <col min="8450" max="8450" width="18" style="2" customWidth="1"/>
    <col min="8451" max="8451" width="6.140625" style="2" customWidth="1"/>
    <col min="8452" max="8452" width="5.28515625" style="2" customWidth="1"/>
    <col min="8453" max="8453" width="7" style="2" customWidth="1"/>
    <col min="8454" max="8454" width="7.42578125" style="2" customWidth="1"/>
    <col min="8455" max="8455" width="5.42578125" style="2" customWidth="1"/>
    <col min="8456" max="8456" width="5.140625" style="2" customWidth="1"/>
    <col min="8457" max="8457" width="6.85546875" style="2" customWidth="1"/>
    <col min="8458" max="8458" width="7.5703125" style="2" customWidth="1"/>
    <col min="8459" max="8470" width="0" style="2" hidden="1" customWidth="1"/>
    <col min="8471" max="8471" width="8.5703125" style="2" customWidth="1"/>
    <col min="8472" max="8472" width="8.7109375" style="2" customWidth="1"/>
    <col min="8473" max="8473" width="7.85546875" style="2" customWidth="1"/>
    <col min="8474" max="8474" width="8.140625" style="2" customWidth="1"/>
    <col min="8475" max="8475" width="7.85546875" style="2" customWidth="1"/>
    <col min="8476" max="8476" width="8" style="2" customWidth="1"/>
    <col min="8477" max="8477" width="8.5703125" style="2" customWidth="1"/>
    <col min="8478" max="8478" width="8" style="2" customWidth="1"/>
    <col min="8479" max="8479" width="9" style="2" customWidth="1"/>
    <col min="8480" max="8480" width="7.140625" style="2" customWidth="1"/>
    <col min="8481" max="8481" width="6.7109375" style="2" customWidth="1"/>
    <col min="8482" max="8482" width="8.42578125" style="2" customWidth="1"/>
    <col min="8483" max="8483" width="8.7109375" style="2" customWidth="1"/>
    <col min="8484" max="8484" width="8.5703125" style="2" customWidth="1"/>
    <col min="8485" max="8485" width="9.140625" style="2" bestFit="1"/>
    <col min="8486" max="8486" width="7.28515625" style="2" customWidth="1"/>
    <col min="8487" max="8487" width="7.7109375" style="2" customWidth="1"/>
    <col min="8488" max="8488" width="8.7109375" style="2" customWidth="1"/>
    <col min="8489" max="8489" width="7.85546875" style="2" customWidth="1"/>
    <col min="8490" max="8490" width="10.7109375" style="2" customWidth="1"/>
    <col min="8491" max="8491" width="0" style="2" hidden="1" customWidth="1"/>
    <col min="8492" max="8704" width="9.140625" style="2"/>
    <col min="8705" max="8705" width="6" style="2" customWidth="1"/>
    <col min="8706" max="8706" width="18" style="2" customWidth="1"/>
    <col min="8707" max="8707" width="6.140625" style="2" customWidth="1"/>
    <col min="8708" max="8708" width="5.28515625" style="2" customWidth="1"/>
    <col min="8709" max="8709" width="7" style="2" customWidth="1"/>
    <col min="8710" max="8710" width="7.42578125" style="2" customWidth="1"/>
    <col min="8711" max="8711" width="5.42578125" style="2" customWidth="1"/>
    <col min="8712" max="8712" width="5.140625" style="2" customWidth="1"/>
    <col min="8713" max="8713" width="6.85546875" style="2" customWidth="1"/>
    <col min="8714" max="8714" width="7.5703125" style="2" customWidth="1"/>
    <col min="8715" max="8726" width="0" style="2" hidden="1" customWidth="1"/>
    <col min="8727" max="8727" width="8.5703125" style="2" customWidth="1"/>
    <col min="8728" max="8728" width="8.7109375" style="2" customWidth="1"/>
    <col min="8729" max="8729" width="7.85546875" style="2" customWidth="1"/>
    <col min="8730" max="8730" width="8.140625" style="2" customWidth="1"/>
    <col min="8731" max="8731" width="7.85546875" style="2" customWidth="1"/>
    <col min="8732" max="8732" width="8" style="2" customWidth="1"/>
    <col min="8733" max="8733" width="8.5703125" style="2" customWidth="1"/>
    <col min="8734" max="8734" width="8" style="2" customWidth="1"/>
    <col min="8735" max="8735" width="9" style="2" customWidth="1"/>
    <col min="8736" max="8736" width="7.140625" style="2" customWidth="1"/>
    <col min="8737" max="8737" width="6.7109375" style="2" customWidth="1"/>
    <col min="8738" max="8738" width="8.42578125" style="2" customWidth="1"/>
    <col min="8739" max="8739" width="8.7109375" style="2" customWidth="1"/>
    <col min="8740" max="8740" width="8.5703125" style="2" customWidth="1"/>
    <col min="8741" max="8741" width="9.140625" style="2" bestFit="1"/>
    <col min="8742" max="8742" width="7.28515625" style="2" customWidth="1"/>
    <col min="8743" max="8743" width="7.7109375" style="2" customWidth="1"/>
    <col min="8744" max="8744" width="8.7109375" style="2" customWidth="1"/>
    <col min="8745" max="8745" width="7.85546875" style="2" customWidth="1"/>
    <col min="8746" max="8746" width="10.7109375" style="2" customWidth="1"/>
    <col min="8747" max="8747" width="0" style="2" hidden="1" customWidth="1"/>
    <col min="8748" max="8960" width="9.140625" style="2"/>
    <col min="8961" max="8961" width="6" style="2" customWidth="1"/>
    <col min="8962" max="8962" width="18" style="2" customWidth="1"/>
    <col min="8963" max="8963" width="6.140625" style="2" customWidth="1"/>
    <col min="8964" max="8964" width="5.28515625" style="2" customWidth="1"/>
    <col min="8965" max="8965" width="7" style="2" customWidth="1"/>
    <col min="8966" max="8966" width="7.42578125" style="2" customWidth="1"/>
    <col min="8967" max="8967" width="5.42578125" style="2" customWidth="1"/>
    <col min="8968" max="8968" width="5.140625" style="2" customWidth="1"/>
    <col min="8969" max="8969" width="6.85546875" style="2" customWidth="1"/>
    <col min="8970" max="8970" width="7.5703125" style="2" customWidth="1"/>
    <col min="8971" max="8982" width="0" style="2" hidden="1" customWidth="1"/>
    <col min="8983" max="8983" width="8.5703125" style="2" customWidth="1"/>
    <col min="8984" max="8984" width="8.7109375" style="2" customWidth="1"/>
    <col min="8985" max="8985" width="7.85546875" style="2" customWidth="1"/>
    <col min="8986" max="8986" width="8.140625" style="2" customWidth="1"/>
    <col min="8987" max="8987" width="7.85546875" style="2" customWidth="1"/>
    <col min="8988" max="8988" width="8" style="2" customWidth="1"/>
    <col min="8989" max="8989" width="8.5703125" style="2" customWidth="1"/>
    <col min="8990" max="8990" width="8" style="2" customWidth="1"/>
    <col min="8991" max="8991" width="9" style="2" customWidth="1"/>
    <col min="8992" max="8992" width="7.140625" style="2" customWidth="1"/>
    <col min="8993" max="8993" width="6.7109375" style="2" customWidth="1"/>
    <col min="8994" max="8994" width="8.42578125" style="2" customWidth="1"/>
    <col min="8995" max="8995" width="8.7109375" style="2" customWidth="1"/>
    <col min="8996" max="8996" width="8.5703125" style="2" customWidth="1"/>
    <col min="8997" max="8997" width="9.140625" style="2" bestFit="1"/>
    <col min="8998" max="8998" width="7.28515625" style="2" customWidth="1"/>
    <col min="8999" max="8999" width="7.7109375" style="2" customWidth="1"/>
    <col min="9000" max="9000" width="8.7109375" style="2" customWidth="1"/>
    <col min="9001" max="9001" width="7.85546875" style="2" customWidth="1"/>
    <col min="9002" max="9002" width="10.7109375" style="2" customWidth="1"/>
    <col min="9003" max="9003" width="0" style="2" hidden="1" customWidth="1"/>
    <col min="9004" max="9216" width="9.140625" style="2"/>
    <col min="9217" max="9217" width="6" style="2" customWidth="1"/>
    <col min="9218" max="9218" width="18" style="2" customWidth="1"/>
    <col min="9219" max="9219" width="6.140625" style="2" customWidth="1"/>
    <col min="9220" max="9220" width="5.28515625" style="2" customWidth="1"/>
    <col min="9221" max="9221" width="7" style="2" customWidth="1"/>
    <col min="9222" max="9222" width="7.42578125" style="2" customWidth="1"/>
    <col min="9223" max="9223" width="5.42578125" style="2" customWidth="1"/>
    <col min="9224" max="9224" width="5.140625" style="2" customWidth="1"/>
    <col min="9225" max="9225" width="6.85546875" style="2" customWidth="1"/>
    <col min="9226" max="9226" width="7.5703125" style="2" customWidth="1"/>
    <col min="9227" max="9238" width="0" style="2" hidden="1" customWidth="1"/>
    <col min="9239" max="9239" width="8.5703125" style="2" customWidth="1"/>
    <col min="9240" max="9240" width="8.7109375" style="2" customWidth="1"/>
    <col min="9241" max="9241" width="7.85546875" style="2" customWidth="1"/>
    <col min="9242" max="9242" width="8.140625" style="2" customWidth="1"/>
    <col min="9243" max="9243" width="7.85546875" style="2" customWidth="1"/>
    <col min="9244" max="9244" width="8" style="2" customWidth="1"/>
    <col min="9245" max="9245" width="8.5703125" style="2" customWidth="1"/>
    <col min="9246" max="9246" width="8" style="2" customWidth="1"/>
    <col min="9247" max="9247" width="9" style="2" customWidth="1"/>
    <col min="9248" max="9248" width="7.140625" style="2" customWidth="1"/>
    <col min="9249" max="9249" width="6.7109375" style="2" customWidth="1"/>
    <col min="9250" max="9250" width="8.42578125" style="2" customWidth="1"/>
    <col min="9251" max="9251" width="8.7109375" style="2" customWidth="1"/>
    <col min="9252" max="9252" width="8.5703125" style="2" customWidth="1"/>
    <col min="9253" max="9253" width="9.140625" style="2" bestFit="1"/>
    <col min="9254" max="9254" width="7.28515625" style="2" customWidth="1"/>
    <col min="9255" max="9255" width="7.7109375" style="2" customWidth="1"/>
    <col min="9256" max="9256" width="8.7109375" style="2" customWidth="1"/>
    <col min="9257" max="9257" width="7.85546875" style="2" customWidth="1"/>
    <col min="9258" max="9258" width="10.7109375" style="2" customWidth="1"/>
    <col min="9259" max="9259" width="0" style="2" hidden="1" customWidth="1"/>
    <col min="9260" max="9472" width="9.140625" style="2"/>
    <col min="9473" max="9473" width="6" style="2" customWidth="1"/>
    <col min="9474" max="9474" width="18" style="2" customWidth="1"/>
    <col min="9475" max="9475" width="6.140625" style="2" customWidth="1"/>
    <col min="9476" max="9476" width="5.28515625" style="2" customWidth="1"/>
    <col min="9477" max="9477" width="7" style="2" customWidth="1"/>
    <col min="9478" max="9478" width="7.42578125" style="2" customWidth="1"/>
    <col min="9479" max="9479" width="5.42578125" style="2" customWidth="1"/>
    <col min="9480" max="9480" width="5.140625" style="2" customWidth="1"/>
    <col min="9481" max="9481" width="6.85546875" style="2" customWidth="1"/>
    <col min="9482" max="9482" width="7.5703125" style="2" customWidth="1"/>
    <col min="9483" max="9494" width="0" style="2" hidden="1" customWidth="1"/>
    <col min="9495" max="9495" width="8.5703125" style="2" customWidth="1"/>
    <col min="9496" max="9496" width="8.7109375" style="2" customWidth="1"/>
    <col min="9497" max="9497" width="7.85546875" style="2" customWidth="1"/>
    <col min="9498" max="9498" width="8.140625" style="2" customWidth="1"/>
    <col min="9499" max="9499" width="7.85546875" style="2" customWidth="1"/>
    <col min="9500" max="9500" width="8" style="2" customWidth="1"/>
    <col min="9501" max="9501" width="8.5703125" style="2" customWidth="1"/>
    <col min="9502" max="9502" width="8" style="2" customWidth="1"/>
    <col min="9503" max="9503" width="9" style="2" customWidth="1"/>
    <col min="9504" max="9504" width="7.140625" style="2" customWidth="1"/>
    <col min="9505" max="9505" width="6.7109375" style="2" customWidth="1"/>
    <col min="9506" max="9506" width="8.42578125" style="2" customWidth="1"/>
    <col min="9507" max="9507" width="8.7109375" style="2" customWidth="1"/>
    <col min="9508" max="9508" width="8.5703125" style="2" customWidth="1"/>
    <col min="9509" max="9509" width="9.140625" style="2" bestFit="1"/>
    <col min="9510" max="9510" width="7.28515625" style="2" customWidth="1"/>
    <col min="9511" max="9511" width="7.7109375" style="2" customWidth="1"/>
    <col min="9512" max="9512" width="8.7109375" style="2" customWidth="1"/>
    <col min="9513" max="9513" width="7.85546875" style="2" customWidth="1"/>
    <col min="9514" max="9514" width="10.7109375" style="2" customWidth="1"/>
    <col min="9515" max="9515" width="0" style="2" hidden="1" customWidth="1"/>
    <col min="9516" max="9728" width="9.140625" style="2"/>
    <col min="9729" max="9729" width="6" style="2" customWidth="1"/>
    <col min="9730" max="9730" width="18" style="2" customWidth="1"/>
    <col min="9731" max="9731" width="6.140625" style="2" customWidth="1"/>
    <col min="9732" max="9732" width="5.28515625" style="2" customWidth="1"/>
    <col min="9733" max="9733" width="7" style="2" customWidth="1"/>
    <col min="9734" max="9734" width="7.42578125" style="2" customWidth="1"/>
    <col min="9735" max="9735" width="5.42578125" style="2" customWidth="1"/>
    <col min="9736" max="9736" width="5.140625" style="2" customWidth="1"/>
    <col min="9737" max="9737" width="6.85546875" style="2" customWidth="1"/>
    <col min="9738" max="9738" width="7.5703125" style="2" customWidth="1"/>
    <col min="9739" max="9750" width="0" style="2" hidden="1" customWidth="1"/>
    <col min="9751" max="9751" width="8.5703125" style="2" customWidth="1"/>
    <col min="9752" max="9752" width="8.7109375" style="2" customWidth="1"/>
    <col min="9753" max="9753" width="7.85546875" style="2" customWidth="1"/>
    <col min="9754" max="9754" width="8.140625" style="2" customWidth="1"/>
    <col min="9755" max="9755" width="7.85546875" style="2" customWidth="1"/>
    <col min="9756" max="9756" width="8" style="2" customWidth="1"/>
    <col min="9757" max="9757" width="8.5703125" style="2" customWidth="1"/>
    <col min="9758" max="9758" width="8" style="2" customWidth="1"/>
    <col min="9759" max="9759" width="9" style="2" customWidth="1"/>
    <col min="9760" max="9760" width="7.140625" style="2" customWidth="1"/>
    <col min="9761" max="9761" width="6.7109375" style="2" customWidth="1"/>
    <col min="9762" max="9762" width="8.42578125" style="2" customWidth="1"/>
    <col min="9763" max="9763" width="8.7109375" style="2" customWidth="1"/>
    <col min="9764" max="9764" width="8.5703125" style="2" customWidth="1"/>
    <col min="9765" max="9765" width="9.140625" style="2" bestFit="1"/>
    <col min="9766" max="9766" width="7.28515625" style="2" customWidth="1"/>
    <col min="9767" max="9767" width="7.7109375" style="2" customWidth="1"/>
    <col min="9768" max="9768" width="8.7109375" style="2" customWidth="1"/>
    <col min="9769" max="9769" width="7.85546875" style="2" customWidth="1"/>
    <col min="9770" max="9770" width="10.7109375" style="2" customWidth="1"/>
    <col min="9771" max="9771" width="0" style="2" hidden="1" customWidth="1"/>
    <col min="9772" max="9984" width="9.140625" style="2"/>
    <col min="9985" max="9985" width="6" style="2" customWidth="1"/>
    <col min="9986" max="9986" width="18" style="2" customWidth="1"/>
    <col min="9987" max="9987" width="6.140625" style="2" customWidth="1"/>
    <col min="9988" max="9988" width="5.28515625" style="2" customWidth="1"/>
    <col min="9989" max="9989" width="7" style="2" customWidth="1"/>
    <col min="9990" max="9990" width="7.42578125" style="2" customWidth="1"/>
    <col min="9991" max="9991" width="5.42578125" style="2" customWidth="1"/>
    <col min="9992" max="9992" width="5.140625" style="2" customWidth="1"/>
    <col min="9993" max="9993" width="6.85546875" style="2" customWidth="1"/>
    <col min="9994" max="9994" width="7.5703125" style="2" customWidth="1"/>
    <col min="9995" max="10006" width="0" style="2" hidden="1" customWidth="1"/>
    <col min="10007" max="10007" width="8.5703125" style="2" customWidth="1"/>
    <col min="10008" max="10008" width="8.7109375" style="2" customWidth="1"/>
    <col min="10009" max="10009" width="7.85546875" style="2" customWidth="1"/>
    <col min="10010" max="10010" width="8.140625" style="2" customWidth="1"/>
    <col min="10011" max="10011" width="7.85546875" style="2" customWidth="1"/>
    <col min="10012" max="10012" width="8" style="2" customWidth="1"/>
    <col min="10013" max="10013" width="8.5703125" style="2" customWidth="1"/>
    <col min="10014" max="10014" width="8" style="2" customWidth="1"/>
    <col min="10015" max="10015" width="9" style="2" customWidth="1"/>
    <col min="10016" max="10016" width="7.140625" style="2" customWidth="1"/>
    <col min="10017" max="10017" width="6.7109375" style="2" customWidth="1"/>
    <col min="10018" max="10018" width="8.42578125" style="2" customWidth="1"/>
    <col min="10019" max="10019" width="8.7109375" style="2" customWidth="1"/>
    <col min="10020" max="10020" width="8.5703125" style="2" customWidth="1"/>
    <col min="10021" max="10021" width="9.140625" style="2" bestFit="1"/>
    <col min="10022" max="10022" width="7.28515625" style="2" customWidth="1"/>
    <col min="10023" max="10023" width="7.7109375" style="2" customWidth="1"/>
    <col min="10024" max="10024" width="8.7109375" style="2" customWidth="1"/>
    <col min="10025" max="10025" width="7.85546875" style="2" customWidth="1"/>
    <col min="10026" max="10026" width="10.7109375" style="2" customWidth="1"/>
    <col min="10027" max="10027" width="0" style="2" hidden="1" customWidth="1"/>
    <col min="10028" max="10240" width="9.140625" style="2"/>
    <col min="10241" max="10241" width="6" style="2" customWidth="1"/>
    <col min="10242" max="10242" width="18" style="2" customWidth="1"/>
    <col min="10243" max="10243" width="6.140625" style="2" customWidth="1"/>
    <col min="10244" max="10244" width="5.28515625" style="2" customWidth="1"/>
    <col min="10245" max="10245" width="7" style="2" customWidth="1"/>
    <col min="10246" max="10246" width="7.42578125" style="2" customWidth="1"/>
    <col min="10247" max="10247" width="5.42578125" style="2" customWidth="1"/>
    <col min="10248" max="10248" width="5.140625" style="2" customWidth="1"/>
    <col min="10249" max="10249" width="6.85546875" style="2" customWidth="1"/>
    <col min="10250" max="10250" width="7.5703125" style="2" customWidth="1"/>
    <col min="10251" max="10262" width="0" style="2" hidden="1" customWidth="1"/>
    <col min="10263" max="10263" width="8.5703125" style="2" customWidth="1"/>
    <col min="10264" max="10264" width="8.7109375" style="2" customWidth="1"/>
    <col min="10265" max="10265" width="7.85546875" style="2" customWidth="1"/>
    <col min="10266" max="10266" width="8.140625" style="2" customWidth="1"/>
    <col min="10267" max="10267" width="7.85546875" style="2" customWidth="1"/>
    <col min="10268" max="10268" width="8" style="2" customWidth="1"/>
    <col min="10269" max="10269" width="8.5703125" style="2" customWidth="1"/>
    <col min="10270" max="10270" width="8" style="2" customWidth="1"/>
    <col min="10271" max="10271" width="9" style="2" customWidth="1"/>
    <col min="10272" max="10272" width="7.140625" style="2" customWidth="1"/>
    <col min="10273" max="10273" width="6.7109375" style="2" customWidth="1"/>
    <col min="10274" max="10274" width="8.42578125" style="2" customWidth="1"/>
    <col min="10275" max="10275" width="8.7109375" style="2" customWidth="1"/>
    <col min="10276" max="10276" width="8.5703125" style="2" customWidth="1"/>
    <col min="10277" max="10277" width="9.140625" style="2" bestFit="1"/>
    <col min="10278" max="10278" width="7.28515625" style="2" customWidth="1"/>
    <col min="10279" max="10279" width="7.7109375" style="2" customWidth="1"/>
    <col min="10280" max="10280" width="8.7109375" style="2" customWidth="1"/>
    <col min="10281" max="10281" width="7.85546875" style="2" customWidth="1"/>
    <col min="10282" max="10282" width="10.7109375" style="2" customWidth="1"/>
    <col min="10283" max="10283" width="0" style="2" hidden="1" customWidth="1"/>
    <col min="10284" max="10496" width="9.140625" style="2"/>
    <col min="10497" max="10497" width="6" style="2" customWidth="1"/>
    <col min="10498" max="10498" width="18" style="2" customWidth="1"/>
    <col min="10499" max="10499" width="6.140625" style="2" customWidth="1"/>
    <col min="10500" max="10500" width="5.28515625" style="2" customWidth="1"/>
    <col min="10501" max="10501" width="7" style="2" customWidth="1"/>
    <col min="10502" max="10502" width="7.42578125" style="2" customWidth="1"/>
    <col min="10503" max="10503" width="5.42578125" style="2" customWidth="1"/>
    <col min="10504" max="10504" width="5.140625" style="2" customWidth="1"/>
    <col min="10505" max="10505" width="6.85546875" style="2" customWidth="1"/>
    <col min="10506" max="10506" width="7.5703125" style="2" customWidth="1"/>
    <col min="10507" max="10518" width="0" style="2" hidden="1" customWidth="1"/>
    <col min="10519" max="10519" width="8.5703125" style="2" customWidth="1"/>
    <col min="10520" max="10520" width="8.7109375" style="2" customWidth="1"/>
    <col min="10521" max="10521" width="7.85546875" style="2" customWidth="1"/>
    <col min="10522" max="10522" width="8.140625" style="2" customWidth="1"/>
    <col min="10523" max="10523" width="7.85546875" style="2" customWidth="1"/>
    <col min="10524" max="10524" width="8" style="2" customWidth="1"/>
    <col min="10525" max="10525" width="8.5703125" style="2" customWidth="1"/>
    <col min="10526" max="10526" width="8" style="2" customWidth="1"/>
    <col min="10527" max="10527" width="9" style="2" customWidth="1"/>
    <col min="10528" max="10528" width="7.140625" style="2" customWidth="1"/>
    <col min="10529" max="10529" width="6.7109375" style="2" customWidth="1"/>
    <col min="10530" max="10530" width="8.42578125" style="2" customWidth="1"/>
    <col min="10531" max="10531" width="8.7109375" style="2" customWidth="1"/>
    <col min="10532" max="10532" width="8.5703125" style="2" customWidth="1"/>
    <col min="10533" max="10533" width="9.140625" style="2" bestFit="1"/>
    <col min="10534" max="10534" width="7.28515625" style="2" customWidth="1"/>
    <col min="10535" max="10535" width="7.7109375" style="2" customWidth="1"/>
    <col min="10536" max="10536" width="8.7109375" style="2" customWidth="1"/>
    <col min="10537" max="10537" width="7.85546875" style="2" customWidth="1"/>
    <col min="10538" max="10538" width="10.7109375" style="2" customWidth="1"/>
    <col min="10539" max="10539" width="0" style="2" hidden="1" customWidth="1"/>
    <col min="10540" max="10752" width="9.140625" style="2"/>
    <col min="10753" max="10753" width="6" style="2" customWidth="1"/>
    <col min="10754" max="10754" width="18" style="2" customWidth="1"/>
    <col min="10755" max="10755" width="6.140625" style="2" customWidth="1"/>
    <col min="10756" max="10756" width="5.28515625" style="2" customWidth="1"/>
    <col min="10757" max="10757" width="7" style="2" customWidth="1"/>
    <col min="10758" max="10758" width="7.42578125" style="2" customWidth="1"/>
    <col min="10759" max="10759" width="5.42578125" style="2" customWidth="1"/>
    <col min="10760" max="10760" width="5.140625" style="2" customWidth="1"/>
    <col min="10761" max="10761" width="6.85546875" style="2" customWidth="1"/>
    <col min="10762" max="10762" width="7.5703125" style="2" customWidth="1"/>
    <col min="10763" max="10774" width="0" style="2" hidden="1" customWidth="1"/>
    <col min="10775" max="10775" width="8.5703125" style="2" customWidth="1"/>
    <col min="10776" max="10776" width="8.7109375" style="2" customWidth="1"/>
    <col min="10777" max="10777" width="7.85546875" style="2" customWidth="1"/>
    <col min="10778" max="10778" width="8.140625" style="2" customWidth="1"/>
    <col min="10779" max="10779" width="7.85546875" style="2" customWidth="1"/>
    <col min="10780" max="10780" width="8" style="2" customWidth="1"/>
    <col min="10781" max="10781" width="8.5703125" style="2" customWidth="1"/>
    <col min="10782" max="10782" width="8" style="2" customWidth="1"/>
    <col min="10783" max="10783" width="9" style="2" customWidth="1"/>
    <col min="10784" max="10784" width="7.140625" style="2" customWidth="1"/>
    <col min="10785" max="10785" width="6.7109375" style="2" customWidth="1"/>
    <col min="10786" max="10786" width="8.42578125" style="2" customWidth="1"/>
    <col min="10787" max="10787" width="8.7109375" style="2" customWidth="1"/>
    <col min="10788" max="10788" width="8.5703125" style="2" customWidth="1"/>
    <col min="10789" max="10789" width="9.140625" style="2" bestFit="1"/>
    <col min="10790" max="10790" width="7.28515625" style="2" customWidth="1"/>
    <col min="10791" max="10791" width="7.7109375" style="2" customWidth="1"/>
    <col min="10792" max="10792" width="8.7109375" style="2" customWidth="1"/>
    <col min="10793" max="10793" width="7.85546875" style="2" customWidth="1"/>
    <col min="10794" max="10794" width="10.7109375" style="2" customWidth="1"/>
    <col min="10795" max="10795" width="0" style="2" hidden="1" customWidth="1"/>
    <col min="10796" max="11008" width="9.140625" style="2"/>
    <col min="11009" max="11009" width="6" style="2" customWidth="1"/>
    <col min="11010" max="11010" width="18" style="2" customWidth="1"/>
    <col min="11011" max="11011" width="6.140625" style="2" customWidth="1"/>
    <col min="11012" max="11012" width="5.28515625" style="2" customWidth="1"/>
    <col min="11013" max="11013" width="7" style="2" customWidth="1"/>
    <col min="11014" max="11014" width="7.42578125" style="2" customWidth="1"/>
    <col min="11015" max="11015" width="5.42578125" style="2" customWidth="1"/>
    <col min="11016" max="11016" width="5.140625" style="2" customWidth="1"/>
    <col min="11017" max="11017" width="6.85546875" style="2" customWidth="1"/>
    <col min="11018" max="11018" width="7.5703125" style="2" customWidth="1"/>
    <col min="11019" max="11030" width="0" style="2" hidden="1" customWidth="1"/>
    <col min="11031" max="11031" width="8.5703125" style="2" customWidth="1"/>
    <col min="11032" max="11032" width="8.7109375" style="2" customWidth="1"/>
    <col min="11033" max="11033" width="7.85546875" style="2" customWidth="1"/>
    <col min="11034" max="11034" width="8.140625" style="2" customWidth="1"/>
    <col min="11035" max="11035" width="7.85546875" style="2" customWidth="1"/>
    <col min="11036" max="11036" width="8" style="2" customWidth="1"/>
    <col min="11037" max="11037" width="8.5703125" style="2" customWidth="1"/>
    <col min="11038" max="11038" width="8" style="2" customWidth="1"/>
    <col min="11039" max="11039" width="9" style="2" customWidth="1"/>
    <col min="11040" max="11040" width="7.140625" style="2" customWidth="1"/>
    <col min="11041" max="11041" width="6.7109375" style="2" customWidth="1"/>
    <col min="11042" max="11042" width="8.42578125" style="2" customWidth="1"/>
    <col min="11043" max="11043" width="8.7109375" style="2" customWidth="1"/>
    <col min="11044" max="11044" width="8.5703125" style="2" customWidth="1"/>
    <col min="11045" max="11045" width="9.140625" style="2" bestFit="1"/>
    <col min="11046" max="11046" width="7.28515625" style="2" customWidth="1"/>
    <col min="11047" max="11047" width="7.7109375" style="2" customWidth="1"/>
    <col min="11048" max="11048" width="8.7109375" style="2" customWidth="1"/>
    <col min="11049" max="11049" width="7.85546875" style="2" customWidth="1"/>
    <col min="11050" max="11050" width="10.7109375" style="2" customWidth="1"/>
    <col min="11051" max="11051" width="0" style="2" hidden="1" customWidth="1"/>
    <col min="11052" max="11264" width="9.140625" style="2"/>
    <col min="11265" max="11265" width="6" style="2" customWidth="1"/>
    <col min="11266" max="11266" width="18" style="2" customWidth="1"/>
    <col min="11267" max="11267" width="6.140625" style="2" customWidth="1"/>
    <col min="11268" max="11268" width="5.28515625" style="2" customWidth="1"/>
    <col min="11269" max="11269" width="7" style="2" customWidth="1"/>
    <col min="11270" max="11270" width="7.42578125" style="2" customWidth="1"/>
    <col min="11271" max="11271" width="5.42578125" style="2" customWidth="1"/>
    <col min="11272" max="11272" width="5.140625" style="2" customWidth="1"/>
    <col min="11273" max="11273" width="6.85546875" style="2" customWidth="1"/>
    <col min="11274" max="11274" width="7.5703125" style="2" customWidth="1"/>
    <col min="11275" max="11286" width="0" style="2" hidden="1" customWidth="1"/>
    <col min="11287" max="11287" width="8.5703125" style="2" customWidth="1"/>
    <col min="11288" max="11288" width="8.7109375" style="2" customWidth="1"/>
    <col min="11289" max="11289" width="7.85546875" style="2" customWidth="1"/>
    <col min="11290" max="11290" width="8.140625" style="2" customWidth="1"/>
    <col min="11291" max="11291" width="7.85546875" style="2" customWidth="1"/>
    <col min="11292" max="11292" width="8" style="2" customWidth="1"/>
    <col min="11293" max="11293" width="8.5703125" style="2" customWidth="1"/>
    <col min="11294" max="11294" width="8" style="2" customWidth="1"/>
    <col min="11295" max="11295" width="9" style="2" customWidth="1"/>
    <col min="11296" max="11296" width="7.140625" style="2" customWidth="1"/>
    <col min="11297" max="11297" width="6.7109375" style="2" customWidth="1"/>
    <col min="11298" max="11298" width="8.42578125" style="2" customWidth="1"/>
    <col min="11299" max="11299" width="8.7109375" style="2" customWidth="1"/>
    <col min="11300" max="11300" width="8.5703125" style="2" customWidth="1"/>
    <col min="11301" max="11301" width="9.140625" style="2" bestFit="1"/>
    <col min="11302" max="11302" width="7.28515625" style="2" customWidth="1"/>
    <col min="11303" max="11303" width="7.7109375" style="2" customWidth="1"/>
    <col min="11304" max="11304" width="8.7109375" style="2" customWidth="1"/>
    <col min="11305" max="11305" width="7.85546875" style="2" customWidth="1"/>
    <col min="11306" max="11306" width="10.7109375" style="2" customWidth="1"/>
    <col min="11307" max="11307" width="0" style="2" hidden="1" customWidth="1"/>
    <col min="11308" max="11520" width="9.140625" style="2"/>
    <col min="11521" max="11521" width="6" style="2" customWidth="1"/>
    <col min="11522" max="11522" width="18" style="2" customWidth="1"/>
    <col min="11523" max="11523" width="6.140625" style="2" customWidth="1"/>
    <col min="11524" max="11524" width="5.28515625" style="2" customWidth="1"/>
    <col min="11525" max="11525" width="7" style="2" customWidth="1"/>
    <col min="11526" max="11526" width="7.42578125" style="2" customWidth="1"/>
    <col min="11527" max="11527" width="5.42578125" style="2" customWidth="1"/>
    <col min="11528" max="11528" width="5.140625" style="2" customWidth="1"/>
    <col min="11529" max="11529" width="6.85546875" style="2" customWidth="1"/>
    <col min="11530" max="11530" width="7.5703125" style="2" customWidth="1"/>
    <col min="11531" max="11542" width="0" style="2" hidden="1" customWidth="1"/>
    <col min="11543" max="11543" width="8.5703125" style="2" customWidth="1"/>
    <col min="11544" max="11544" width="8.7109375" style="2" customWidth="1"/>
    <col min="11545" max="11545" width="7.85546875" style="2" customWidth="1"/>
    <col min="11546" max="11546" width="8.140625" style="2" customWidth="1"/>
    <col min="11547" max="11547" width="7.85546875" style="2" customWidth="1"/>
    <col min="11548" max="11548" width="8" style="2" customWidth="1"/>
    <col min="11549" max="11549" width="8.5703125" style="2" customWidth="1"/>
    <col min="11550" max="11550" width="8" style="2" customWidth="1"/>
    <col min="11551" max="11551" width="9" style="2" customWidth="1"/>
    <col min="11552" max="11552" width="7.140625" style="2" customWidth="1"/>
    <col min="11553" max="11553" width="6.7109375" style="2" customWidth="1"/>
    <col min="11554" max="11554" width="8.42578125" style="2" customWidth="1"/>
    <col min="11555" max="11555" width="8.7109375" style="2" customWidth="1"/>
    <col min="11556" max="11556" width="8.5703125" style="2" customWidth="1"/>
    <col min="11557" max="11557" width="9.140625" style="2" bestFit="1"/>
    <col min="11558" max="11558" width="7.28515625" style="2" customWidth="1"/>
    <col min="11559" max="11559" width="7.7109375" style="2" customWidth="1"/>
    <col min="11560" max="11560" width="8.7109375" style="2" customWidth="1"/>
    <col min="11561" max="11561" width="7.85546875" style="2" customWidth="1"/>
    <col min="11562" max="11562" width="10.7109375" style="2" customWidth="1"/>
    <col min="11563" max="11563" width="0" style="2" hidden="1" customWidth="1"/>
    <col min="11564" max="11776" width="9.140625" style="2"/>
    <col min="11777" max="11777" width="6" style="2" customWidth="1"/>
    <col min="11778" max="11778" width="18" style="2" customWidth="1"/>
    <col min="11779" max="11779" width="6.140625" style="2" customWidth="1"/>
    <col min="11780" max="11780" width="5.28515625" style="2" customWidth="1"/>
    <col min="11781" max="11781" width="7" style="2" customWidth="1"/>
    <col min="11782" max="11782" width="7.42578125" style="2" customWidth="1"/>
    <col min="11783" max="11783" width="5.42578125" style="2" customWidth="1"/>
    <col min="11784" max="11784" width="5.140625" style="2" customWidth="1"/>
    <col min="11785" max="11785" width="6.85546875" style="2" customWidth="1"/>
    <col min="11786" max="11786" width="7.5703125" style="2" customWidth="1"/>
    <col min="11787" max="11798" width="0" style="2" hidden="1" customWidth="1"/>
    <col min="11799" max="11799" width="8.5703125" style="2" customWidth="1"/>
    <col min="11800" max="11800" width="8.7109375" style="2" customWidth="1"/>
    <col min="11801" max="11801" width="7.85546875" style="2" customWidth="1"/>
    <col min="11802" max="11802" width="8.140625" style="2" customWidth="1"/>
    <col min="11803" max="11803" width="7.85546875" style="2" customWidth="1"/>
    <col min="11804" max="11804" width="8" style="2" customWidth="1"/>
    <col min="11805" max="11805" width="8.5703125" style="2" customWidth="1"/>
    <col min="11806" max="11806" width="8" style="2" customWidth="1"/>
    <col min="11807" max="11807" width="9" style="2" customWidth="1"/>
    <col min="11808" max="11808" width="7.140625" style="2" customWidth="1"/>
    <col min="11809" max="11809" width="6.7109375" style="2" customWidth="1"/>
    <col min="11810" max="11810" width="8.42578125" style="2" customWidth="1"/>
    <col min="11811" max="11811" width="8.7109375" style="2" customWidth="1"/>
    <col min="11812" max="11812" width="8.5703125" style="2" customWidth="1"/>
    <col min="11813" max="11813" width="9.140625" style="2" bestFit="1"/>
    <col min="11814" max="11814" width="7.28515625" style="2" customWidth="1"/>
    <col min="11815" max="11815" width="7.7109375" style="2" customWidth="1"/>
    <col min="11816" max="11816" width="8.7109375" style="2" customWidth="1"/>
    <col min="11817" max="11817" width="7.85546875" style="2" customWidth="1"/>
    <col min="11818" max="11818" width="10.7109375" style="2" customWidth="1"/>
    <col min="11819" max="11819" width="0" style="2" hidden="1" customWidth="1"/>
    <col min="11820" max="12032" width="9.140625" style="2"/>
    <col min="12033" max="12033" width="6" style="2" customWidth="1"/>
    <col min="12034" max="12034" width="18" style="2" customWidth="1"/>
    <col min="12035" max="12035" width="6.140625" style="2" customWidth="1"/>
    <col min="12036" max="12036" width="5.28515625" style="2" customWidth="1"/>
    <col min="12037" max="12037" width="7" style="2" customWidth="1"/>
    <col min="12038" max="12038" width="7.42578125" style="2" customWidth="1"/>
    <col min="12039" max="12039" width="5.42578125" style="2" customWidth="1"/>
    <col min="12040" max="12040" width="5.140625" style="2" customWidth="1"/>
    <col min="12041" max="12041" width="6.85546875" style="2" customWidth="1"/>
    <col min="12042" max="12042" width="7.5703125" style="2" customWidth="1"/>
    <col min="12043" max="12054" width="0" style="2" hidden="1" customWidth="1"/>
    <col min="12055" max="12055" width="8.5703125" style="2" customWidth="1"/>
    <col min="12056" max="12056" width="8.7109375" style="2" customWidth="1"/>
    <col min="12057" max="12057" width="7.85546875" style="2" customWidth="1"/>
    <col min="12058" max="12058" width="8.140625" style="2" customWidth="1"/>
    <col min="12059" max="12059" width="7.85546875" style="2" customWidth="1"/>
    <col min="12060" max="12060" width="8" style="2" customWidth="1"/>
    <col min="12061" max="12061" width="8.5703125" style="2" customWidth="1"/>
    <col min="12062" max="12062" width="8" style="2" customWidth="1"/>
    <col min="12063" max="12063" width="9" style="2" customWidth="1"/>
    <col min="12064" max="12064" width="7.140625" style="2" customWidth="1"/>
    <col min="12065" max="12065" width="6.7109375" style="2" customWidth="1"/>
    <col min="12066" max="12066" width="8.42578125" style="2" customWidth="1"/>
    <col min="12067" max="12067" width="8.7109375" style="2" customWidth="1"/>
    <col min="12068" max="12068" width="8.5703125" style="2" customWidth="1"/>
    <col min="12069" max="12069" width="9.140625" style="2" bestFit="1"/>
    <col min="12070" max="12070" width="7.28515625" style="2" customWidth="1"/>
    <col min="12071" max="12071" width="7.7109375" style="2" customWidth="1"/>
    <col min="12072" max="12072" width="8.7109375" style="2" customWidth="1"/>
    <col min="12073" max="12073" width="7.85546875" style="2" customWidth="1"/>
    <col min="12074" max="12074" width="10.7109375" style="2" customWidth="1"/>
    <col min="12075" max="12075" width="0" style="2" hidden="1" customWidth="1"/>
    <col min="12076" max="12288" width="9.140625" style="2"/>
    <col min="12289" max="12289" width="6" style="2" customWidth="1"/>
    <col min="12290" max="12290" width="18" style="2" customWidth="1"/>
    <col min="12291" max="12291" width="6.140625" style="2" customWidth="1"/>
    <col min="12292" max="12292" width="5.28515625" style="2" customWidth="1"/>
    <col min="12293" max="12293" width="7" style="2" customWidth="1"/>
    <col min="12294" max="12294" width="7.42578125" style="2" customWidth="1"/>
    <col min="12295" max="12295" width="5.42578125" style="2" customWidth="1"/>
    <col min="12296" max="12296" width="5.140625" style="2" customWidth="1"/>
    <col min="12297" max="12297" width="6.85546875" style="2" customWidth="1"/>
    <col min="12298" max="12298" width="7.5703125" style="2" customWidth="1"/>
    <col min="12299" max="12310" width="0" style="2" hidden="1" customWidth="1"/>
    <col min="12311" max="12311" width="8.5703125" style="2" customWidth="1"/>
    <col min="12312" max="12312" width="8.7109375" style="2" customWidth="1"/>
    <col min="12313" max="12313" width="7.85546875" style="2" customWidth="1"/>
    <col min="12314" max="12314" width="8.140625" style="2" customWidth="1"/>
    <col min="12315" max="12315" width="7.85546875" style="2" customWidth="1"/>
    <col min="12316" max="12316" width="8" style="2" customWidth="1"/>
    <col min="12317" max="12317" width="8.5703125" style="2" customWidth="1"/>
    <col min="12318" max="12318" width="8" style="2" customWidth="1"/>
    <col min="12319" max="12319" width="9" style="2" customWidth="1"/>
    <col min="12320" max="12320" width="7.140625" style="2" customWidth="1"/>
    <col min="12321" max="12321" width="6.7109375" style="2" customWidth="1"/>
    <col min="12322" max="12322" width="8.42578125" style="2" customWidth="1"/>
    <col min="12323" max="12323" width="8.7109375" style="2" customWidth="1"/>
    <col min="12324" max="12324" width="8.5703125" style="2" customWidth="1"/>
    <col min="12325" max="12325" width="9.140625" style="2" bestFit="1"/>
    <col min="12326" max="12326" width="7.28515625" style="2" customWidth="1"/>
    <col min="12327" max="12327" width="7.7109375" style="2" customWidth="1"/>
    <col min="12328" max="12328" width="8.7109375" style="2" customWidth="1"/>
    <col min="12329" max="12329" width="7.85546875" style="2" customWidth="1"/>
    <col min="12330" max="12330" width="10.7109375" style="2" customWidth="1"/>
    <col min="12331" max="12331" width="0" style="2" hidden="1" customWidth="1"/>
    <col min="12332" max="12544" width="9.140625" style="2"/>
    <col min="12545" max="12545" width="6" style="2" customWidth="1"/>
    <col min="12546" max="12546" width="18" style="2" customWidth="1"/>
    <col min="12547" max="12547" width="6.140625" style="2" customWidth="1"/>
    <col min="12548" max="12548" width="5.28515625" style="2" customWidth="1"/>
    <col min="12549" max="12549" width="7" style="2" customWidth="1"/>
    <col min="12550" max="12550" width="7.42578125" style="2" customWidth="1"/>
    <col min="12551" max="12551" width="5.42578125" style="2" customWidth="1"/>
    <col min="12552" max="12552" width="5.140625" style="2" customWidth="1"/>
    <col min="12553" max="12553" width="6.85546875" style="2" customWidth="1"/>
    <col min="12554" max="12554" width="7.5703125" style="2" customWidth="1"/>
    <col min="12555" max="12566" width="0" style="2" hidden="1" customWidth="1"/>
    <col min="12567" max="12567" width="8.5703125" style="2" customWidth="1"/>
    <col min="12568" max="12568" width="8.7109375" style="2" customWidth="1"/>
    <col min="12569" max="12569" width="7.85546875" style="2" customWidth="1"/>
    <col min="12570" max="12570" width="8.140625" style="2" customWidth="1"/>
    <col min="12571" max="12571" width="7.85546875" style="2" customWidth="1"/>
    <col min="12572" max="12572" width="8" style="2" customWidth="1"/>
    <col min="12573" max="12573" width="8.5703125" style="2" customWidth="1"/>
    <col min="12574" max="12574" width="8" style="2" customWidth="1"/>
    <col min="12575" max="12575" width="9" style="2" customWidth="1"/>
    <col min="12576" max="12576" width="7.140625" style="2" customWidth="1"/>
    <col min="12577" max="12577" width="6.7109375" style="2" customWidth="1"/>
    <col min="12578" max="12578" width="8.42578125" style="2" customWidth="1"/>
    <col min="12579" max="12579" width="8.7109375" style="2" customWidth="1"/>
    <col min="12580" max="12580" width="8.5703125" style="2" customWidth="1"/>
    <col min="12581" max="12581" width="9.140625" style="2" bestFit="1"/>
    <col min="12582" max="12582" width="7.28515625" style="2" customWidth="1"/>
    <col min="12583" max="12583" width="7.7109375" style="2" customWidth="1"/>
    <col min="12584" max="12584" width="8.7109375" style="2" customWidth="1"/>
    <col min="12585" max="12585" width="7.85546875" style="2" customWidth="1"/>
    <col min="12586" max="12586" width="10.7109375" style="2" customWidth="1"/>
    <col min="12587" max="12587" width="0" style="2" hidden="1" customWidth="1"/>
    <col min="12588" max="12800" width="9.140625" style="2"/>
    <col min="12801" max="12801" width="6" style="2" customWidth="1"/>
    <col min="12802" max="12802" width="18" style="2" customWidth="1"/>
    <col min="12803" max="12803" width="6.140625" style="2" customWidth="1"/>
    <col min="12804" max="12804" width="5.28515625" style="2" customWidth="1"/>
    <col min="12805" max="12805" width="7" style="2" customWidth="1"/>
    <col min="12806" max="12806" width="7.42578125" style="2" customWidth="1"/>
    <col min="12807" max="12807" width="5.42578125" style="2" customWidth="1"/>
    <col min="12808" max="12808" width="5.140625" style="2" customWidth="1"/>
    <col min="12809" max="12809" width="6.85546875" style="2" customWidth="1"/>
    <col min="12810" max="12810" width="7.5703125" style="2" customWidth="1"/>
    <col min="12811" max="12822" width="0" style="2" hidden="1" customWidth="1"/>
    <col min="12823" max="12823" width="8.5703125" style="2" customWidth="1"/>
    <col min="12824" max="12824" width="8.7109375" style="2" customWidth="1"/>
    <col min="12825" max="12825" width="7.85546875" style="2" customWidth="1"/>
    <col min="12826" max="12826" width="8.140625" style="2" customWidth="1"/>
    <col min="12827" max="12827" width="7.85546875" style="2" customWidth="1"/>
    <col min="12828" max="12828" width="8" style="2" customWidth="1"/>
    <col min="12829" max="12829" width="8.5703125" style="2" customWidth="1"/>
    <col min="12830" max="12830" width="8" style="2" customWidth="1"/>
    <col min="12831" max="12831" width="9" style="2" customWidth="1"/>
    <col min="12832" max="12832" width="7.140625" style="2" customWidth="1"/>
    <col min="12833" max="12833" width="6.7109375" style="2" customWidth="1"/>
    <col min="12834" max="12834" width="8.42578125" style="2" customWidth="1"/>
    <col min="12835" max="12835" width="8.7109375" style="2" customWidth="1"/>
    <col min="12836" max="12836" width="8.5703125" style="2" customWidth="1"/>
    <col min="12837" max="12837" width="9.140625" style="2" bestFit="1"/>
    <col min="12838" max="12838" width="7.28515625" style="2" customWidth="1"/>
    <col min="12839" max="12839" width="7.7109375" style="2" customWidth="1"/>
    <col min="12840" max="12840" width="8.7109375" style="2" customWidth="1"/>
    <col min="12841" max="12841" width="7.85546875" style="2" customWidth="1"/>
    <col min="12842" max="12842" width="10.7109375" style="2" customWidth="1"/>
    <col min="12843" max="12843" width="0" style="2" hidden="1" customWidth="1"/>
    <col min="12844" max="13056" width="9.140625" style="2"/>
    <col min="13057" max="13057" width="6" style="2" customWidth="1"/>
    <col min="13058" max="13058" width="18" style="2" customWidth="1"/>
    <col min="13059" max="13059" width="6.140625" style="2" customWidth="1"/>
    <col min="13060" max="13060" width="5.28515625" style="2" customWidth="1"/>
    <col min="13061" max="13061" width="7" style="2" customWidth="1"/>
    <col min="13062" max="13062" width="7.42578125" style="2" customWidth="1"/>
    <col min="13063" max="13063" width="5.42578125" style="2" customWidth="1"/>
    <col min="13064" max="13064" width="5.140625" style="2" customWidth="1"/>
    <col min="13065" max="13065" width="6.85546875" style="2" customWidth="1"/>
    <col min="13066" max="13066" width="7.5703125" style="2" customWidth="1"/>
    <col min="13067" max="13078" width="0" style="2" hidden="1" customWidth="1"/>
    <col min="13079" max="13079" width="8.5703125" style="2" customWidth="1"/>
    <col min="13080" max="13080" width="8.7109375" style="2" customWidth="1"/>
    <col min="13081" max="13081" width="7.85546875" style="2" customWidth="1"/>
    <col min="13082" max="13082" width="8.140625" style="2" customWidth="1"/>
    <col min="13083" max="13083" width="7.85546875" style="2" customWidth="1"/>
    <col min="13084" max="13084" width="8" style="2" customWidth="1"/>
    <col min="13085" max="13085" width="8.5703125" style="2" customWidth="1"/>
    <col min="13086" max="13086" width="8" style="2" customWidth="1"/>
    <col min="13087" max="13087" width="9" style="2" customWidth="1"/>
    <col min="13088" max="13088" width="7.140625" style="2" customWidth="1"/>
    <col min="13089" max="13089" width="6.7109375" style="2" customWidth="1"/>
    <col min="13090" max="13090" width="8.42578125" style="2" customWidth="1"/>
    <col min="13091" max="13091" width="8.7109375" style="2" customWidth="1"/>
    <col min="13092" max="13092" width="8.5703125" style="2" customWidth="1"/>
    <col min="13093" max="13093" width="9.140625" style="2" bestFit="1"/>
    <col min="13094" max="13094" width="7.28515625" style="2" customWidth="1"/>
    <col min="13095" max="13095" width="7.7109375" style="2" customWidth="1"/>
    <col min="13096" max="13096" width="8.7109375" style="2" customWidth="1"/>
    <col min="13097" max="13097" width="7.85546875" style="2" customWidth="1"/>
    <col min="13098" max="13098" width="10.7109375" style="2" customWidth="1"/>
    <col min="13099" max="13099" width="0" style="2" hidden="1" customWidth="1"/>
    <col min="13100" max="13312" width="9.140625" style="2"/>
    <col min="13313" max="13313" width="6" style="2" customWidth="1"/>
    <col min="13314" max="13314" width="18" style="2" customWidth="1"/>
    <col min="13315" max="13315" width="6.140625" style="2" customWidth="1"/>
    <col min="13316" max="13316" width="5.28515625" style="2" customWidth="1"/>
    <col min="13317" max="13317" width="7" style="2" customWidth="1"/>
    <col min="13318" max="13318" width="7.42578125" style="2" customWidth="1"/>
    <col min="13319" max="13319" width="5.42578125" style="2" customWidth="1"/>
    <col min="13320" max="13320" width="5.140625" style="2" customWidth="1"/>
    <col min="13321" max="13321" width="6.85546875" style="2" customWidth="1"/>
    <col min="13322" max="13322" width="7.5703125" style="2" customWidth="1"/>
    <col min="13323" max="13334" width="0" style="2" hidden="1" customWidth="1"/>
    <col min="13335" max="13335" width="8.5703125" style="2" customWidth="1"/>
    <col min="13336" max="13336" width="8.7109375" style="2" customWidth="1"/>
    <col min="13337" max="13337" width="7.85546875" style="2" customWidth="1"/>
    <col min="13338" max="13338" width="8.140625" style="2" customWidth="1"/>
    <col min="13339" max="13339" width="7.85546875" style="2" customWidth="1"/>
    <col min="13340" max="13340" width="8" style="2" customWidth="1"/>
    <col min="13341" max="13341" width="8.5703125" style="2" customWidth="1"/>
    <col min="13342" max="13342" width="8" style="2" customWidth="1"/>
    <col min="13343" max="13343" width="9" style="2" customWidth="1"/>
    <col min="13344" max="13344" width="7.140625" style="2" customWidth="1"/>
    <col min="13345" max="13345" width="6.7109375" style="2" customWidth="1"/>
    <col min="13346" max="13346" width="8.42578125" style="2" customWidth="1"/>
    <col min="13347" max="13347" width="8.7109375" style="2" customWidth="1"/>
    <col min="13348" max="13348" width="8.5703125" style="2" customWidth="1"/>
    <col min="13349" max="13349" width="9.140625" style="2" bestFit="1"/>
    <col min="13350" max="13350" width="7.28515625" style="2" customWidth="1"/>
    <col min="13351" max="13351" width="7.7109375" style="2" customWidth="1"/>
    <col min="13352" max="13352" width="8.7109375" style="2" customWidth="1"/>
    <col min="13353" max="13353" width="7.85546875" style="2" customWidth="1"/>
    <col min="13354" max="13354" width="10.7109375" style="2" customWidth="1"/>
    <col min="13355" max="13355" width="0" style="2" hidden="1" customWidth="1"/>
    <col min="13356" max="13568" width="9.140625" style="2"/>
    <col min="13569" max="13569" width="6" style="2" customWidth="1"/>
    <col min="13570" max="13570" width="18" style="2" customWidth="1"/>
    <col min="13571" max="13571" width="6.140625" style="2" customWidth="1"/>
    <col min="13572" max="13572" width="5.28515625" style="2" customWidth="1"/>
    <col min="13573" max="13573" width="7" style="2" customWidth="1"/>
    <col min="13574" max="13574" width="7.42578125" style="2" customWidth="1"/>
    <col min="13575" max="13575" width="5.42578125" style="2" customWidth="1"/>
    <col min="13576" max="13576" width="5.140625" style="2" customWidth="1"/>
    <col min="13577" max="13577" width="6.85546875" style="2" customWidth="1"/>
    <col min="13578" max="13578" width="7.5703125" style="2" customWidth="1"/>
    <col min="13579" max="13590" width="0" style="2" hidden="1" customWidth="1"/>
    <col min="13591" max="13591" width="8.5703125" style="2" customWidth="1"/>
    <col min="13592" max="13592" width="8.7109375" style="2" customWidth="1"/>
    <col min="13593" max="13593" width="7.85546875" style="2" customWidth="1"/>
    <col min="13594" max="13594" width="8.140625" style="2" customWidth="1"/>
    <col min="13595" max="13595" width="7.85546875" style="2" customWidth="1"/>
    <col min="13596" max="13596" width="8" style="2" customWidth="1"/>
    <col min="13597" max="13597" width="8.5703125" style="2" customWidth="1"/>
    <col min="13598" max="13598" width="8" style="2" customWidth="1"/>
    <col min="13599" max="13599" width="9" style="2" customWidth="1"/>
    <col min="13600" max="13600" width="7.140625" style="2" customWidth="1"/>
    <col min="13601" max="13601" width="6.7109375" style="2" customWidth="1"/>
    <col min="13602" max="13602" width="8.42578125" style="2" customWidth="1"/>
    <col min="13603" max="13603" width="8.7109375" style="2" customWidth="1"/>
    <col min="13604" max="13604" width="8.5703125" style="2" customWidth="1"/>
    <col min="13605" max="13605" width="9.140625" style="2" bestFit="1"/>
    <col min="13606" max="13606" width="7.28515625" style="2" customWidth="1"/>
    <col min="13607" max="13607" width="7.7109375" style="2" customWidth="1"/>
    <col min="13608" max="13608" width="8.7109375" style="2" customWidth="1"/>
    <col min="13609" max="13609" width="7.85546875" style="2" customWidth="1"/>
    <col min="13610" max="13610" width="10.7109375" style="2" customWidth="1"/>
    <col min="13611" max="13611" width="0" style="2" hidden="1" customWidth="1"/>
    <col min="13612" max="13824" width="9.140625" style="2"/>
    <col min="13825" max="13825" width="6" style="2" customWidth="1"/>
    <col min="13826" max="13826" width="18" style="2" customWidth="1"/>
    <col min="13827" max="13827" width="6.140625" style="2" customWidth="1"/>
    <col min="13828" max="13828" width="5.28515625" style="2" customWidth="1"/>
    <col min="13829" max="13829" width="7" style="2" customWidth="1"/>
    <col min="13830" max="13830" width="7.42578125" style="2" customWidth="1"/>
    <col min="13831" max="13831" width="5.42578125" style="2" customWidth="1"/>
    <col min="13832" max="13832" width="5.140625" style="2" customWidth="1"/>
    <col min="13833" max="13833" width="6.85546875" style="2" customWidth="1"/>
    <col min="13834" max="13834" width="7.5703125" style="2" customWidth="1"/>
    <col min="13835" max="13846" width="0" style="2" hidden="1" customWidth="1"/>
    <col min="13847" max="13847" width="8.5703125" style="2" customWidth="1"/>
    <col min="13848" max="13848" width="8.7109375" style="2" customWidth="1"/>
    <col min="13849" max="13849" width="7.85546875" style="2" customWidth="1"/>
    <col min="13850" max="13850" width="8.140625" style="2" customWidth="1"/>
    <col min="13851" max="13851" width="7.85546875" style="2" customWidth="1"/>
    <col min="13852" max="13852" width="8" style="2" customWidth="1"/>
    <col min="13853" max="13853" width="8.5703125" style="2" customWidth="1"/>
    <col min="13854" max="13854" width="8" style="2" customWidth="1"/>
    <col min="13855" max="13855" width="9" style="2" customWidth="1"/>
    <col min="13856" max="13856" width="7.140625" style="2" customWidth="1"/>
    <col min="13857" max="13857" width="6.7109375" style="2" customWidth="1"/>
    <col min="13858" max="13858" width="8.42578125" style="2" customWidth="1"/>
    <col min="13859" max="13859" width="8.7109375" style="2" customWidth="1"/>
    <col min="13860" max="13860" width="8.5703125" style="2" customWidth="1"/>
    <col min="13861" max="13861" width="9.140625" style="2" bestFit="1"/>
    <col min="13862" max="13862" width="7.28515625" style="2" customWidth="1"/>
    <col min="13863" max="13863" width="7.7109375" style="2" customWidth="1"/>
    <col min="13864" max="13864" width="8.7109375" style="2" customWidth="1"/>
    <col min="13865" max="13865" width="7.85546875" style="2" customWidth="1"/>
    <col min="13866" max="13866" width="10.7109375" style="2" customWidth="1"/>
    <col min="13867" max="13867" width="0" style="2" hidden="1" customWidth="1"/>
    <col min="13868" max="14080" width="9.140625" style="2"/>
    <col min="14081" max="14081" width="6" style="2" customWidth="1"/>
    <col min="14082" max="14082" width="18" style="2" customWidth="1"/>
    <col min="14083" max="14083" width="6.140625" style="2" customWidth="1"/>
    <col min="14084" max="14084" width="5.28515625" style="2" customWidth="1"/>
    <col min="14085" max="14085" width="7" style="2" customWidth="1"/>
    <col min="14086" max="14086" width="7.42578125" style="2" customWidth="1"/>
    <col min="14087" max="14087" width="5.42578125" style="2" customWidth="1"/>
    <col min="14088" max="14088" width="5.140625" style="2" customWidth="1"/>
    <col min="14089" max="14089" width="6.85546875" style="2" customWidth="1"/>
    <col min="14090" max="14090" width="7.5703125" style="2" customWidth="1"/>
    <col min="14091" max="14102" width="0" style="2" hidden="1" customWidth="1"/>
    <col min="14103" max="14103" width="8.5703125" style="2" customWidth="1"/>
    <col min="14104" max="14104" width="8.7109375" style="2" customWidth="1"/>
    <col min="14105" max="14105" width="7.85546875" style="2" customWidth="1"/>
    <col min="14106" max="14106" width="8.140625" style="2" customWidth="1"/>
    <col min="14107" max="14107" width="7.85546875" style="2" customWidth="1"/>
    <col min="14108" max="14108" width="8" style="2" customWidth="1"/>
    <col min="14109" max="14109" width="8.5703125" style="2" customWidth="1"/>
    <col min="14110" max="14110" width="8" style="2" customWidth="1"/>
    <col min="14111" max="14111" width="9" style="2" customWidth="1"/>
    <col min="14112" max="14112" width="7.140625" style="2" customWidth="1"/>
    <col min="14113" max="14113" width="6.7109375" style="2" customWidth="1"/>
    <col min="14114" max="14114" width="8.42578125" style="2" customWidth="1"/>
    <col min="14115" max="14115" width="8.7109375" style="2" customWidth="1"/>
    <col min="14116" max="14116" width="8.5703125" style="2" customWidth="1"/>
    <col min="14117" max="14117" width="9.140625" style="2" bestFit="1"/>
    <col min="14118" max="14118" width="7.28515625" style="2" customWidth="1"/>
    <col min="14119" max="14119" width="7.7109375" style="2" customWidth="1"/>
    <col min="14120" max="14120" width="8.7109375" style="2" customWidth="1"/>
    <col min="14121" max="14121" width="7.85546875" style="2" customWidth="1"/>
    <col min="14122" max="14122" width="10.7109375" style="2" customWidth="1"/>
    <col min="14123" max="14123" width="0" style="2" hidden="1" customWidth="1"/>
    <col min="14124" max="14336" width="9.140625" style="2"/>
    <col min="14337" max="14337" width="6" style="2" customWidth="1"/>
    <col min="14338" max="14338" width="18" style="2" customWidth="1"/>
    <col min="14339" max="14339" width="6.140625" style="2" customWidth="1"/>
    <col min="14340" max="14340" width="5.28515625" style="2" customWidth="1"/>
    <col min="14341" max="14341" width="7" style="2" customWidth="1"/>
    <col min="14342" max="14342" width="7.42578125" style="2" customWidth="1"/>
    <col min="14343" max="14343" width="5.42578125" style="2" customWidth="1"/>
    <col min="14344" max="14344" width="5.140625" style="2" customWidth="1"/>
    <col min="14345" max="14345" width="6.85546875" style="2" customWidth="1"/>
    <col min="14346" max="14346" width="7.5703125" style="2" customWidth="1"/>
    <col min="14347" max="14358" width="0" style="2" hidden="1" customWidth="1"/>
    <col min="14359" max="14359" width="8.5703125" style="2" customWidth="1"/>
    <col min="14360" max="14360" width="8.7109375" style="2" customWidth="1"/>
    <col min="14361" max="14361" width="7.85546875" style="2" customWidth="1"/>
    <col min="14362" max="14362" width="8.140625" style="2" customWidth="1"/>
    <col min="14363" max="14363" width="7.85546875" style="2" customWidth="1"/>
    <col min="14364" max="14364" width="8" style="2" customWidth="1"/>
    <col min="14365" max="14365" width="8.5703125" style="2" customWidth="1"/>
    <col min="14366" max="14366" width="8" style="2" customWidth="1"/>
    <col min="14367" max="14367" width="9" style="2" customWidth="1"/>
    <col min="14368" max="14368" width="7.140625" style="2" customWidth="1"/>
    <col min="14369" max="14369" width="6.7109375" style="2" customWidth="1"/>
    <col min="14370" max="14370" width="8.42578125" style="2" customWidth="1"/>
    <col min="14371" max="14371" width="8.7109375" style="2" customWidth="1"/>
    <col min="14372" max="14372" width="8.5703125" style="2" customWidth="1"/>
    <col min="14373" max="14373" width="9.140625" style="2" bestFit="1"/>
    <col min="14374" max="14374" width="7.28515625" style="2" customWidth="1"/>
    <col min="14375" max="14375" width="7.7109375" style="2" customWidth="1"/>
    <col min="14376" max="14376" width="8.7109375" style="2" customWidth="1"/>
    <col min="14377" max="14377" width="7.85546875" style="2" customWidth="1"/>
    <col min="14378" max="14378" width="10.7109375" style="2" customWidth="1"/>
    <col min="14379" max="14379" width="0" style="2" hidden="1" customWidth="1"/>
    <col min="14380" max="14592" width="9.140625" style="2"/>
    <col min="14593" max="14593" width="6" style="2" customWidth="1"/>
    <col min="14594" max="14594" width="18" style="2" customWidth="1"/>
    <col min="14595" max="14595" width="6.140625" style="2" customWidth="1"/>
    <col min="14596" max="14596" width="5.28515625" style="2" customWidth="1"/>
    <col min="14597" max="14597" width="7" style="2" customWidth="1"/>
    <col min="14598" max="14598" width="7.42578125" style="2" customWidth="1"/>
    <col min="14599" max="14599" width="5.42578125" style="2" customWidth="1"/>
    <col min="14600" max="14600" width="5.140625" style="2" customWidth="1"/>
    <col min="14601" max="14601" width="6.85546875" style="2" customWidth="1"/>
    <col min="14602" max="14602" width="7.5703125" style="2" customWidth="1"/>
    <col min="14603" max="14614" width="0" style="2" hidden="1" customWidth="1"/>
    <col min="14615" max="14615" width="8.5703125" style="2" customWidth="1"/>
    <col min="14616" max="14616" width="8.7109375" style="2" customWidth="1"/>
    <col min="14617" max="14617" width="7.85546875" style="2" customWidth="1"/>
    <col min="14618" max="14618" width="8.140625" style="2" customWidth="1"/>
    <col min="14619" max="14619" width="7.85546875" style="2" customWidth="1"/>
    <col min="14620" max="14620" width="8" style="2" customWidth="1"/>
    <col min="14621" max="14621" width="8.5703125" style="2" customWidth="1"/>
    <col min="14622" max="14622" width="8" style="2" customWidth="1"/>
    <col min="14623" max="14623" width="9" style="2" customWidth="1"/>
    <col min="14624" max="14624" width="7.140625" style="2" customWidth="1"/>
    <col min="14625" max="14625" width="6.7109375" style="2" customWidth="1"/>
    <col min="14626" max="14626" width="8.42578125" style="2" customWidth="1"/>
    <col min="14627" max="14627" width="8.7109375" style="2" customWidth="1"/>
    <col min="14628" max="14628" width="8.5703125" style="2" customWidth="1"/>
    <col min="14629" max="14629" width="9.140625" style="2" bestFit="1"/>
    <col min="14630" max="14630" width="7.28515625" style="2" customWidth="1"/>
    <col min="14631" max="14631" width="7.7109375" style="2" customWidth="1"/>
    <col min="14632" max="14632" width="8.7109375" style="2" customWidth="1"/>
    <col min="14633" max="14633" width="7.85546875" style="2" customWidth="1"/>
    <col min="14634" max="14634" width="10.7109375" style="2" customWidth="1"/>
    <col min="14635" max="14635" width="0" style="2" hidden="1" customWidth="1"/>
    <col min="14636" max="14848" width="9.140625" style="2"/>
    <col min="14849" max="14849" width="6" style="2" customWidth="1"/>
    <col min="14850" max="14850" width="18" style="2" customWidth="1"/>
    <col min="14851" max="14851" width="6.140625" style="2" customWidth="1"/>
    <col min="14852" max="14852" width="5.28515625" style="2" customWidth="1"/>
    <col min="14853" max="14853" width="7" style="2" customWidth="1"/>
    <col min="14854" max="14854" width="7.42578125" style="2" customWidth="1"/>
    <col min="14855" max="14855" width="5.42578125" style="2" customWidth="1"/>
    <col min="14856" max="14856" width="5.140625" style="2" customWidth="1"/>
    <col min="14857" max="14857" width="6.85546875" style="2" customWidth="1"/>
    <col min="14858" max="14858" width="7.5703125" style="2" customWidth="1"/>
    <col min="14859" max="14870" width="0" style="2" hidden="1" customWidth="1"/>
    <col min="14871" max="14871" width="8.5703125" style="2" customWidth="1"/>
    <col min="14872" max="14872" width="8.7109375" style="2" customWidth="1"/>
    <col min="14873" max="14873" width="7.85546875" style="2" customWidth="1"/>
    <col min="14874" max="14874" width="8.140625" style="2" customWidth="1"/>
    <col min="14875" max="14875" width="7.85546875" style="2" customWidth="1"/>
    <col min="14876" max="14876" width="8" style="2" customWidth="1"/>
    <col min="14877" max="14877" width="8.5703125" style="2" customWidth="1"/>
    <col min="14878" max="14878" width="8" style="2" customWidth="1"/>
    <col min="14879" max="14879" width="9" style="2" customWidth="1"/>
    <col min="14880" max="14880" width="7.140625" style="2" customWidth="1"/>
    <col min="14881" max="14881" width="6.7109375" style="2" customWidth="1"/>
    <col min="14882" max="14882" width="8.42578125" style="2" customWidth="1"/>
    <col min="14883" max="14883" width="8.7109375" style="2" customWidth="1"/>
    <col min="14884" max="14884" width="8.5703125" style="2" customWidth="1"/>
    <col min="14885" max="14885" width="9.140625" style="2" bestFit="1"/>
    <col min="14886" max="14886" width="7.28515625" style="2" customWidth="1"/>
    <col min="14887" max="14887" width="7.7109375" style="2" customWidth="1"/>
    <col min="14888" max="14888" width="8.7109375" style="2" customWidth="1"/>
    <col min="14889" max="14889" width="7.85546875" style="2" customWidth="1"/>
    <col min="14890" max="14890" width="10.7109375" style="2" customWidth="1"/>
    <col min="14891" max="14891" width="0" style="2" hidden="1" customWidth="1"/>
    <col min="14892" max="15104" width="9.140625" style="2"/>
    <col min="15105" max="15105" width="6" style="2" customWidth="1"/>
    <col min="15106" max="15106" width="18" style="2" customWidth="1"/>
    <col min="15107" max="15107" width="6.140625" style="2" customWidth="1"/>
    <col min="15108" max="15108" width="5.28515625" style="2" customWidth="1"/>
    <col min="15109" max="15109" width="7" style="2" customWidth="1"/>
    <col min="15110" max="15110" width="7.42578125" style="2" customWidth="1"/>
    <col min="15111" max="15111" width="5.42578125" style="2" customWidth="1"/>
    <col min="15112" max="15112" width="5.140625" style="2" customWidth="1"/>
    <col min="15113" max="15113" width="6.85546875" style="2" customWidth="1"/>
    <col min="15114" max="15114" width="7.5703125" style="2" customWidth="1"/>
    <col min="15115" max="15126" width="0" style="2" hidden="1" customWidth="1"/>
    <col min="15127" max="15127" width="8.5703125" style="2" customWidth="1"/>
    <col min="15128" max="15128" width="8.7109375" style="2" customWidth="1"/>
    <col min="15129" max="15129" width="7.85546875" style="2" customWidth="1"/>
    <col min="15130" max="15130" width="8.140625" style="2" customWidth="1"/>
    <col min="15131" max="15131" width="7.85546875" style="2" customWidth="1"/>
    <col min="15132" max="15132" width="8" style="2" customWidth="1"/>
    <col min="15133" max="15133" width="8.5703125" style="2" customWidth="1"/>
    <col min="15134" max="15134" width="8" style="2" customWidth="1"/>
    <col min="15135" max="15135" width="9" style="2" customWidth="1"/>
    <col min="15136" max="15136" width="7.140625" style="2" customWidth="1"/>
    <col min="15137" max="15137" width="6.7109375" style="2" customWidth="1"/>
    <col min="15138" max="15138" width="8.42578125" style="2" customWidth="1"/>
    <col min="15139" max="15139" width="8.7109375" style="2" customWidth="1"/>
    <col min="15140" max="15140" width="8.5703125" style="2" customWidth="1"/>
    <col min="15141" max="15141" width="9.140625" style="2" bestFit="1"/>
    <col min="15142" max="15142" width="7.28515625" style="2" customWidth="1"/>
    <col min="15143" max="15143" width="7.7109375" style="2" customWidth="1"/>
    <col min="15144" max="15144" width="8.7109375" style="2" customWidth="1"/>
    <col min="15145" max="15145" width="7.85546875" style="2" customWidth="1"/>
    <col min="15146" max="15146" width="10.7109375" style="2" customWidth="1"/>
    <col min="15147" max="15147" width="0" style="2" hidden="1" customWidth="1"/>
    <col min="15148" max="15360" width="9.140625" style="2"/>
    <col min="15361" max="15361" width="6" style="2" customWidth="1"/>
    <col min="15362" max="15362" width="18" style="2" customWidth="1"/>
    <col min="15363" max="15363" width="6.140625" style="2" customWidth="1"/>
    <col min="15364" max="15364" width="5.28515625" style="2" customWidth="1"/>
    <col min="15365" max="15365" width="7" style="2" customWidth="1"/>
    <col min="15366" max="15366" width="7.42578125" style="2" customWidth="1"/>
    <col min="15367" max="15367" width="5.42578125" style="2" customWidth="1"/>
    <col min="15368" max="15368" width="5.140625" style="2" customWidth="1"/>
    <col min="15369" max="15369" width="6.85546875" style="2" customWidth="1"/>
    <col min="15370" max="15370" width="7.5703125" style="2" customWidth="1"/>
    <col min="15371" max="15382" width="0" style="2" hidden="1" customWidth="1"/>
    <col min="15383" max="15383" width="8.5703125" style="2" customWidth="1"/>
    <col min="15384" max="15384" width="8.7109375" style="2" customWidth="1"/>
    <col min="15385" max="15385" width="7.85546875" style="2" customWidth="1"/>
    <col min="15386" max="15386" width="8.140625" style="2" customWidth="1"/>
    <col min="15387" max="15387" width="7.85546875" style="2" customWidth="1"/>
    <col min="15388" max="15388" width="8" style="2" customWidth="1"/>
    <col min="15389" max="15389" width="8.5703125" style="2" customWidth="1"/>
    <col min="15390" max="15390" width="8" style="2" customWidth="1"/>
    <col min="15391" max="15391" width="9" style="2" customWidth="1"/>
    <col min="15392" max="15392" width="7.140625" style="2" customWidth="1"/>
    <col min="15393" max="15393" width="6.7109375" style="2" customWidth="1"/>
    <col min="15394" max="15394" width="8.42578125" style="2" customWidth="1"/>
    <col min="15395" max="15395" width="8.7109375" style="2" customWidth="1"/>
    <col min="15396" max="15396" width="8.5703125" style="2" customWidth="1"/>
    <col min="15397" max="15397" width="9.140625" style="2" bestFit="1"/>
    <col min="15398" max="15398" width="7.28515625" style="2" customWidth="1"/>
    <col min="15399" max="15399" width="7.7109375" style="2" customWidth="1"/>
    <col min="15400" max="15400" width="8.7109375" style="2" customWidth="1"/>
    <col min="15401" max="15401" width="7.85546875" style="2" customWidth="1"/>
    <col min="15402" max="15402" width="10.7109375" style="2" customWidth="1"/>
    <col min="15403" max="15403" width="0" style="2" hidden="1" customWidth="1"/>
    <col min="15404" max="15616" width="9.140625" style="2"/>
    <col min="15617" max="15617" width="6" style="2" customWidth="1"/>
    <col min="15618" max="15618" width="18" style="2" customWidth="1"/>
    <col min="15619" max="15619" width="6.140625" style="2" customWidth="1"/>
    <col min="15620" max="15620" width="5.28515625" style="2" customWidth="1"/>
    <col min="15621" max="15621" width="7" style="2" customWidth="1"/>
    <col min="15622" max="15622" width="7.42578125" style="2" customWidth="1"/>
    <col min="15623" max="15623" width="5.42578125" style="2" customWidth="1"/>
    <col min="15624" max="15624" width="5.140625" style="2" customWidth="1"/>
    <col min="15625" max="15625" width="6.85546875" style="2" customWidth="1"/>
    <col min="15626" max="15626" width="7.5703125" style="2" customWidth="1"/>
    <col min="15627" max="15638" width="0" style="2" hidden="1" customWidth="1"/>
    <col min="15639" max="15639" width="8.5703125" style="2" customWidth="1"/>
    <col min="15640" max="15640" width="8.7109375" style="2" customWidth="1"/>
    <col min="15641" max="15641" width="7.85546875" style="2" customWidth="1"/>
    <col min="15642" max="15642" width="8.140625" style="2" customWidth="1"/>
    <col min="15643" max="15643" width="7.85546875" style="2" customWidth="1"/>
    <col min="15644" max="15644" width="8" style="2" customWidth="1"/>
    <col min="15645" max="15645" width="8.5703125" style="2" customWidth="1"/>
    <col min="15646" max="15646" width="8" style="2" customWidth="1"/>
    <col min="15647" max="15647" width="9" style="2" customWidth="1"/>
    <col min="15648" max="15648" width="7.140625" style="2" customWidth="1"/>
    <col min="15649" max="15649" width="6.7109375" style="2" customWidth="1"/>
    <col min="15650" max="15650" width="8.42578125" style="2" customWidth="1"/>
    <col min="15651" max="15651" width="8.7109375" style="2" customWidth="1"/>
    <col min="15652" max="15652" width="8.5703125" style="2" customWidth="1"/>
    <col min="15653" max="15653" width="9.140625" style="2" bestFit="1"/>
    <col min="15654" max="15654" width="7.28515625" style="2" customWidth="1"/>
    <col min="15655" max="15655" width="7.7109375" style="2" customWidth="1"/>
    <col min="15656" max="15656" width="8.7109375" style="2" customWidth="1"/>
    <col min="15657" max="15657" width="7.85546875" style="2" customWidth="1"/>
    <col min="15658" max="15658" width="10.7109375" style="2" customWidth="1"/>
    <col min="15659" max="15659" width="0" style="2" hidden="1" customWidth="1"/>
    <col min="15660" max="15872" width="9.140625" style="2"/>
    <col min="15873" max="15873" width="6" style="2" customWidth="1"/>
    <col min="15874" max="15874" width="18" style="2" customWidth="1"/>
    <col min="15875" max="15875" width="6.140625" style="2" customWidth="1"/>
    <col min="15876" max="15876" width="5.28515625" style="2" customWidth="1"/>
    <col min="15877" max="15877" width="7" style="2" customWidth="1"/>
    <col min="15878" max="15878" width="7.42578125" style="2" customWidth="1"/>
    <col min="15879" max="15879" width="5.42578125" style="2" customWidth="1"/>
    <col min="15880" max="15880" width="5.140625" style="2" customWidth="1"/>
    <col min="15881" max="15881" width="6.85546875" style="2" customWidth="1"/>
    <col min="15882" max="15882" width="7.5703125" style="2" customWidth="1"/>
    <col min="15883" max="15894" width="0" style="2" hidden="1" customWidth="1"/>
    <col min="15895" max="15895" width="8.5703125" style="2" customWidth="1"/>
    <col min="15896" max="15896" width="8.7109375" style="2" customWidth="1"/>
    <col min="15897" max="15897" width="7.85546875" style="2" customWidth="1"/>
    <col min="15898" max="15898" width="8.140625" style="2" customWidth="1"/>
    <col min="15899" max="15899" width="7.85546875" style="2" customWidth="1"/>
    <col min="15900" max="15900" width="8" style="2" customWidth="1"/>
    <col min="15901" max="15901" width="8.5703125" style="2" customWidth="1"/>
    <col min="15902" max="15902" width="8" style="2" customWidth="1"/>
    <col min="15903" max="15903" width="9" style="2" customWidth="1"/>
    <col min="15904" max="15904" width="7.140625" style="2" customWidth="1"/>
    <col min="15905" max="15905" width="6.7109375" style="2" customWidth="1"/>
    <col min="15906" max="15906" width="8.42578125" style="2" customWidth="1"/>
    <col min="15907" max="15907" width="8.7109375" style="2" customWidth="1"/>
    <col min="15908" max="15908" width="8.5703125" style="2" customWidth="1"/>
    <col min="15909" max="15909" width="9.140625" style="2" bestFit="1"/>
    <col min="15910" max="15910" width="7.28515625" style="2" customWidth="1"/>
    <col min="15911" max="15911" width="7.7109375" style="2" customWidth="1"/>
    <col min="15912" max="15912" width="8.7109375" style="2" customWidth="1"/>
    <col min="15913" max="15913" width="7.85546875" style="2" customWidth="1"/>
    <col min="15914" max="15914" width="10.7109375" style="2" customWidth="1"/>
    <col min="15915" max="15915" width="0" style="2" hidden="1" customWidth="1"/>
    <col min="15916" max="16128" width="9.140625" style="2"/>
    <col min="16129" max="16129" width="6" style="2" customWidth="1"/>
    <col min="16130" max="16130" width="18" style="2" customWidth="1"/>
    <col min="16131" max="16131" width="6.140625" style="2" customWidth="1"/>
    <col min="16132" max="16132" width="5.28515625" style="2" customWidth="1"/>
    <col min="16133" max="16133" width="7" style="2" customWidth="1"/>
    <col min="16134" max="16134" width="7.42578125" style="2" customWidth="1"/>
    <col min="16135" max="16135" width="5.42578125" style="2" customWidth="1"/>
    <col min="16136" max="16136" width="5.140625" style="2" customWidth="1"/>
    <col min="16137" max="16137" width="6.85546875" style="2" customWidth="1"/>
    <col min="16138" max="16138" width="7.5703125" style="2" customWidth="1"/>
    <col min="16139" max="16150" width="0" style="2" hidden="1" customWidth="1"/>
    <col min="16151" max="16151" width="8.5703125" style="2" customWidth="1"/>
    <col min="16152" max="16152" width="8.7109375" style="2" customWidth="1"/>
    <col min="16153" max="16153" width="7.85546875" style="2" customWidth="1"/>
    <col min="16154" max="16154" width="8.140625" style="2" customWidth="1"/>
    <col min="16155" max="16155" width="7.85546875" style="2" customWidth="1"/>
    <col min="16156" max="16156" width="8" style="2" customWidth="1"/>
    <col min="16157" max="16157" width="8.5703125" style="2" customWidth="1"/>
    <col min="16158" max="16158" width="8" style="2" customWidth="1"/>
    <col min="16159" max="16159" width="9" style="2" customWidth="1"/>
    <col min="16160" max="16160" width="7.140625" style="2" customWidth="1"/>
    <col min="16161" max="16161" width="6.7109375" style="2" customWidth="1"/>
    <col min="16162" max="16162" width="8.42578125" style="2" customWidth="1"/>
    <col min="16163" max="16163" width="8.7109375" style="2" customWidth="1"/>
    <col min="16164" max="16164" width="8.5703125" style="2" customWidth="1"/>
    <col min="16165" max="16165" width="9.140625" style="2" bestFit="1"/>
    <col min="16166" max="16166" width="7.28515625" style="2" customWidth="1"/>
    <col min="16167" max="16167" width="7.7109375" style="2" customWidth="1"/>
    <col min="16168" max="16168" width="8.7109375" style="2" customWidth="1"/>
    <col min="16169" max="16169" width="7.85546875" style="2" customWidth="1"/>
    <col min="16170" max="16170" width="10.7109375" style="2" customWidth="1"/>
    <col min="16171" max="16171" width="0" style="2" hidden="1" customWidth="1"/>
    <col min="16172" max="16384" width="9.140625" style="2"/>
  </cols>
  <sheetData>
    <row r="1" spans="1:55" x14ac:dyDescent="0.2">
      <c r="A1" s="1"/>
    </row>
    <row r="2" spans="1:55" x14ac:dyDescent="0.2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</row>
    <row r="3" spans="1:55" x14ac:dyDescent="0.2">
      <c r="A3" s="3"/>
    </row>
    <row r="4" spans="1:55" x14ac:dyDescent="0.2">
      <c r="A4" s="2" t="str">
        <f>'[1]Kec-2'!A3</f>
        <v>KAB. CILACAP</v>
      </c>
    </row>
    <row r="5" spans="1:55" x14ac:dyDescent="0.2">
      <c r="A5" s="2" t="str">
        <f>'[1]Kec-2'!A4</f>
        <v>PROVINSI  JAWA TENGAH</v>
      </c>
    </row>
    <row r="6" spans="1:55" x14ac:dyDescent="0.2">
      <c r="A6" s="2" t="str">
        <f>'[1]Kec-2'!A5</f>
        <v>TAHUN  2021/2022</v>
      </c>
    </row>
    <row r="7" spans="1:55" ht="15" customHeight="1" x14ac:dyDescent="0.2"/>
    <row r="8" spans="1:55" ht="12.75" customHeight="1" x14ac:dyDescent="0.2">
      <c r="A8" s="4" t="s">
        <v>1</v>
      </c>
      <c r="B8" s="4" t="str">
        <f>'[1]Kec-1'!B7</f>
        <v>Kecamatan</v>
      </c>
      <c r="C8" s="5" t="s">
        <v>2</v>
      </c>
      <c r="D8" s="5"/>
      <c r="E8" s="5"/>
      <c r="F8" s="5" t="s">
        <v>3</v>
      </c>
      <c r="G8" s="5"/>
      <c r="H8" s="5"/>
      <c r="I8" s="5"/>
      <c r="J8" s="5"/>
      <c r="K8" s="6" t="s">
        <v>4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7" t="s">
        <v>5</v>
      </c>
      <c r="X8" s="8"/>
      <c r="Y8" s="8"/>
      <c r="Z8" s="8"/>
      <c r="AA8" s="8"/>
      <c r="AB8" s="8"/>
      <c r="AC8" s="8"/>
      <c r="AD8" s="8"/>
      <c r="AE8" s="9"/>
      <c r="AF8" s="4" t="s">
        <v>6</v>
      </c>
      <c r="AG8" s="4"/>
      <c r="AH8" s="4"/>
      <c r="AI8" s="4"/>
      <c r="AJ8" s="4"/>
      <c r="AK8" s="4"/>
      <c r="AL8" s="4"/>
      <c r="AM8" s="4"/>
      <c r="AN8" s="4"/>
      <c r="AO8" s="4"/>
      <c r="AP8" s="10" t="s">
        <v>7</v>
      </c>
      <c r="AQ8" s="4" t="s">
        <v>8</v>
      </c>
    </row>
    <row r="9" spans="1:55" x14ac:dyDescent="0.2">
      <c r="A9" s="4"/>
      <c r="B9" s="4"/>
      <c r="C9" s="5"/>
      <c r="D9" s="5"/>
      <c r="E9" s="5"/>
      <c r="F9" s="5" t="s">
        <v>9</v>
      </c>
      <c r="G9" s="5"/>
      <c r="H9" s="5"/>
      <c r="I9" s="5"/>
      <c r="J9" s="5" t="s">
        <v>10</v>
      </c>
      <c r="K9" s="11" t="s">
        <v>11</v>
      </c>
      <c r="L9" s="11"/>
      <c r="M9" s="11"/>
      <c r="N9" s="11" t="s">
        <v>12</v>
      </c>
      <c r="O9" s="11"/>
      <c r="P9" s="11"/>
      <c r="Q9" s="11" t="s">
        <v>13</v>
      </c>
      <c r="R9" s="11"/>
      <c r="S9" s="11"/>
      <c r="T9" s="12" t="s">
        <v>10</v>
      </c>
      <c r="U9" s="13"/>
      <c r="V9" s="14"/>
      <c r="W9" s="5" t="s">
        <v>14</v>
      </c>
      <c r="X9" s="5"/>
      <c r="Y9" s="5"/>
      <c r="Z9" s="5" t="s">
        <v>15</v>
      </c>
      <c r="AA9" s="5"/>
      <c r="AB9" s="5"/>
      <c r="AC9" s="15" t="s">
        <v>16</v>
      </c>
      <c r="AD9" s="16"/>
      <c r="AE9" s="17"/>
      <c r="AF9" s="18" t="s">
        <v>17</v>
      </c>
      <c r="AG9" s="18"/>
      <c r="AH9" s="18"/>
      <c r="AI9" s="18" t="s">
        <v>18</v>
      </c>
      <c r="AJ9" s="18"/>
      <c r="AK9" s="18"/>
      <c r="AL9" s="18" t="s">
        <v>19</v>
      </c>
      <c r="AM9" s="18"/>
      <c r="AN9" s="18"/>
      <c r="AO9" s="5" t="s">
        <v>20</v>
      </c>
      <c r="AP9" s="10"/>
      <c r="AQ9" s="4"/>
    </row>
    <row r="10" spans="1:55" ht="12.75" customHeight="1" x14ac:dyDescent="0.2">
      <c r="A10" s="4"/>
      <c r="B10" s="4"/>
      <c r="C10" s="19" t="s">
        <v>21</v>
      </c>
      <c r="D10" s="20" t="s">
        <v>22</v>
      </c>
      <c r="E10" s="20" t="s">
        <v>23</v>
      </c>
      <c r="F10" s="20" t="s">
        <v>24</v>
      </c>
      <c r="G10" s="20" t="s">
        <v>25</v>
      </c>
      <c r="H10" s="20" t="s">
        <v>26</v>
      </c>
      <c r="I10" s="20" t="s">
        <v>27</v>
      </c>
      <c r="J10" s="5"/>
      <c r="K10" s="21" t="s">
        <v>28</v>
      </c>
      <c r="L10" s="21" t="s">
        <v>29</v>
      </c>
      <c r="M10" s="21" t="s">
        <v>30</v>
      </c>
      <c r="N10" s="21" t="s">
        <v>28</v>
      </c>
      <c r="O10" s="21" t="s">
        <v>29</v>
      </c>
      <c r="P10" s="21" t="s">
        <v>30</v>
      </c>
      <c r="Q10" s="21" t="s">
        <v>28</v>
      </c>
      <c r="R10" s="21" t="s">
        <v>29</v>
      </c>
      <c r="S10" s="21" t="s">
        <v>30</v>
      </c>
      <c r="T10" s="21" t="s">
        <v>28</v>
      </c>
      <c r="U10" s="21" t="s">
        <v>29</v>
      </c>
      <c r="V10" s="21" t="s">
        <v>30</v>
      </c>
      <c r="W10" s="20" t="s">
        <v>28</v>
      </c>
      <c r="X10" s="20" t="s">
        <v>29</v>
      </c>
      <c r="Y10" s="20" t="s">
        <v>30</v>
      </c>
      <c r="Z10" s="20" t="s">
        <v>28</v>
      </c>
      <c r="AA10" s="20" t="s">
        <v>29</v>
      </c>
      <c r="AB10" s="20" t="s">
        <v>30</v>
      </c>
      <c r="AC10" s="20" t="s">
        <v>28</v>
      </c>
      <c r="AD10" s="20" t="s">
        <v>29</v>
      </c>
      <c r="AE10" s="20" t="s">
        <v>30</v>
      </c>
      <c r="AF10" s="20" t="s">
        <v>28</v>
      </c>
      <c r="AG10" s="20" t="s">
        <v>29</v>
      </c>
      <c r="AH10" s="20" t="s">
        <v>30</v>
      </c>
      <c r="AI10" s="20" t="s">
        <v>28</v>
      </c>
      <c r="AJ10" s="20" t="s">
        <v>29</v>
      </c>
      <c r="AK10" s="20" t="s">
        <v>30</v>
      </c>
      <c r="AL10" s="20" t="s">
        <v>28</v>
      </c>
      <c r="AM10" s="20" t="s">
        <v>29</v>
      </c>
      <c r="AN10" s="20" t="s">
        <v>30</v>
      </c>
      <c r="AO10" s="5"/>
      <c r="AP10" s="10"/>
      <c r="AQ10" s="4"/>
      <c r="AS10" s="2" t="s">
        <v>31</v>
      </c>
      <c r="AY10" s="2" t="s">
        <v>32</v>
      </c>
    </row>
    <row r="11" spans="1:55" x14ac:dyDescent="0.2">
      <c r="A11" s="22" t="s">
        <v>33</v>
      </c>
      <c r="B11" s="23" t="s">
        <v>34</v>
      </c>
      <c r="C11" s="22" t="s">
        <v>35</v>
      </c>
      <c r="D11" s="23" t="s">
        <v>36</v>
      </c>
      <c r="E11" s="22" t="s">
        <v>37</v>
      </c>
      <c r="F11" s="23" t="s">
        <v>38</v>
      </c>
      <c r="G11" s="22" t="s">
        <v>39</v>
      </c>
      <c r="H11" s="23" t="s">
        <v>40</v>
      </c>
      <c r="I11" s="22" t="s">
        <v>41</v>
      </c>
      <c r="J11" s="23" t="s">
        <v>42</v>
      </c>
      <c r="K11" s="24" t="s">
        <v>43</v>
      </c>
      <c r="L11" s="25" t="s">
        <v>44</v>
      </c>
      <c r="M11" s="24" t="s">
        <v>45</v>
      </c>
      <c r="N11" s="25" t="s">
        <v>46</v>
      </c>
      <c r="O11" s="24" t="s">
        <v>47</v>
      </c>
      <c r="P11" s="25" t="s">
        <v>48</v>
      </c>
      <c r="Q11" s="24" t="s">
        <v>49</v>
      </c>
      <c r="R11" s="25" t="s">
        <v>50</v>
      </c>
      <c r="S11" s="24" t="s">
        <v>51</v>
      </c>
      <c r="T11" s="21">
        <v>20</v>
      </c>
      <c r="U11" s="21">
        <v>21</v>
      </c>
      <c r="V11" s="21">
        <v>22</v>
      </c>
      <c r="W11" s="22" t="s">
        <v>52</v>
      </c>
      <c r="X11" s="23" t="s">
        <v>53</v>
      </c>
      <c r="Y11" s="22" t="s">
        <v>54</v>
      </c>
      <c r="Z11" s="23" t="s">
        <v>55</v>
      </c>
      <c r="AA11" s="22" t="s">
        <v>56</v>
      </c>
      <c r="AB11" s="23" t="s">
        <v>57</v>
      </c>
      <c r="AC11" s="22" t="s">
        <v>58</v>
      </c>
      <c r="AD11" s="23" t="s">
        <v>59</v>
      </c>
      <c r="AE11" s="22" t="s">
        <v>60</v>
      </c>
      <c r="AF11" s="23" t="s">
        <v>61</v>
      </c>
      <c r="AG11" s="22" t="s">
        <v>62</v>
      </c>
      <c r="AH11" s="23" t="s">
        <v>63</v>
      </c>
      <c r="AI11" s="22" t="s">
        <v>64</v>
      </c>
      <c r="AJ11" s="23" t="s">
        <v>65</v>
      </c>
      <c r="AK11" s="22" t="s">
        <v>66</v>
      </c>
      <c r="AL11" s="23" t="s">
        <v>67</v>
      </c>
      <c r="AM11" s="23" t="s">
        <v>68</v>
      </c>
      <c r="AN11" s="23" t="s">
        <v>69</v>
      </c>
      <c r="AO11" s="23" t="s">
        <v>70</v>
      </c>
      <c r="AP11" s="23" t="s">
        <v>71</v>
      </c>
      <c r="AQ11" s="23" t="s">
        <v>72</v>
      </c>
      <c r="AS11" s="20" t="s">
        <v>28</v>
      </c>
      <c r="AT11" s="20" t="s">
        <v>29</v>
      </c>
      <c r="AY11" s="20" t="s">
        <v>28</v>
      </c>
      <c r="AZ11" s="20" t="s">
        <v>29</v>
      </c>
    </row>
    <row r="12" spans="1:55" ht="12.75" customHeight="1" x14ac:dyDescent="0.2">
      <c r="A12" s="26" t="str">
        <f>'[1]Kec-1'!A10</f>
        <v>01</v>
      </c>
      <c r="B12" s="26" t="str">
        <f>'[1]Kec-1'!B10</f>
        <v>Adipala</v>
      </c>
      <c r="C12" s="27">
        <v>2</v>
      </c>
      <c r="D12" s="27">
        <v>3</v>
      </c>
      <c r="E12" s="28">
        <f>SUM(C12:D12)</f>
        <v>5</v>
      </c>
      <c r="F12" s="29">
        <v>2</v>
      </c>
      <c r="G12" s="29">
        <v>3</v>
      </c>
      <c r="H12" s="30">
        <v>0</v>
      </c>
      <c r="I12" s="30">
        <v>0</v>
      </c>
      <c r="J12" s="31">
        <f>SUM(F12:I12)</f>
        <v>5</v>
      </c>
      <c r="K12" s="32"/>
      <c r="L12" s="32"/>
      <c r="M12" s="33"/>
      <c r="N12" s="32"/>
      <c r="O12" s="32"/>
      <c r="P12" s="33"/>
      <c r="Q12" s="32"/>
      <c r="R12" s="32"/>
      <c r="S12" s="33"/>
      <c r="T12" s="33"/>
      <c r="U12" s="33"/>
      <c r="V12" s="34"/>
      <c r="W12" s="27">
        <v>747</v>
      </c>
      <c r="X12" s="27">
        <v>764</v>
      </c>
      <c r="Y12" s="31">
        <f>W12+X12</f>
        <v>1511</v>
      </c>
      <c r="Z12" s="27">
        <v>248</v>
      </c>
      <c r="AA12" s="27">
        <v>180</v>
      </c>
      <c r="AB12" s="31">
        <f>Z12+AA12</f>
        <v>428</v>
      </c>
      <c r="AC12" s="31">
        <f>W12+Z12</f>
        <v>995</v>
      </c>
      <c r="AD12" s="31">
        <f>X12+AA12</f>
        <v>944</v>
      </c>
      <c r="AE12" s="31">
        <f>AC12+AD12</f>
        <v>1939</v>
      </c>
      <c r="AF12" s="27">
        <v>118</v>
      </c>
      <c r="AG12" s="27">
        <v>178</v>
      </c>
      <c r="AH12" s="31">
        <f>AF12+AG12</f>
        <v>296</v>
      </c>
      <c r="AI12" s="27">
        <v>781</v>
      </c>
      <c r="AJ12" s="27">
        <v>724</v>
      </c>
      <c r="AK12" s="31">
        <f>AI12+AJ12</f>
        <v>1505</v>
      </c>
      <c r="AL12" s="27">
        <v>94</v>
      </c>
      <c r="AM12" s="27">
        <v>44</v>
      </c>
      <c r="AN12" s="31">
        <f>AL12+AM12</f>
        <v>138</v>
      </c>
      <c r="AO12" s="28">
        <f>AH12+AK12+AN12</f>
        <v>1939</v>
      </c>
      <c r="AP12" s="27">
        <v>68</v>
      </c>
      <c r="AQ12" s="35"/>
      <c r="AR12" s="36"/>
      <c r="AS12" s="37">
        <v>780</v>
      </c>
      <c r="AT12" s="37">
        <v>723</v>
      </c>
      <c r="AU12" s="2">
        <v>1</v>
      </c>
      <c r="AV12" s="38">
        <f>AS12+AU12</f>
        <v>781</v>
      </c>
      <c r="AW12" s="38">
        <f>AT12+AU12</f>
        <v>724</v>
      </c>
      <c r="AY12" s="2">
        <v>247</v>
      </c>
      <c r="AZ12" s="2">
        <v>179</v>
      </c>
      <c r="BA12" s="2">
        <v>1</v>
      </c>
      <c r="BB12" s="2">
        <f>AY12+BA12</f>
        <v>248</v>
      </c>
      <c r="BC12" s="2">
        <f>AZ12+BA12</f>
        <v>180</v>
      </c>
    </row>
    <row r="13" spans="1:55" x14ac:dyDescent="0.2">
      <c r="A13" s="39" t="str">
        <f>'[1]Kec-1'!A11</f>
        <v>02</v>
      </c>
      <c r="B13" s="39" t="str">
        <f>'[1]Kec-1'!B11</f>
        <v>Bantarsari</v>
      </c>
      <c r="C13" s="40">
        <v>4</v>
      </c>
      <c r="D13" s="40">
        <v>1</v>
      </c>
      <c r="E13" s="41">
        <f t="shared" ref="E13:E35" si="0">SUM(C13:D13)</f>
        <v>5</v>
      </c>
      <c r="F13" s="42">
        <v>3</v>
      </c>
      <c r="G13" s="42">
        <v>2</v>
      </c>
      <c r="H13" s="43">
        <v>0</v>
      </c>
      <c r="I13" s="43">
        <v>0</v>
      </c>
      <c r="J13" s="44">
        <f t="shared" ref="J13:J35" si="1">SUM(F13:I13)</f>
        <v>5</v>
      </c>
      <c r="K13" s="45"/>
      <c r="L13" s="45"/>
      <c r="M13" s="46"/>
      <c r="N13" s="45"/>
      <c r="O13" s="45"/>
      <c r="P13" s="46"/>
      <c r="Q13" s="45"/>
      <c r="R13" s="45"/>
      <c r="S13" s="46"/>
      <c r="T13" s="46"/>
      <c r="U13" s="46"/>
      <c r="V13" s="47"/>
      <c r="W13" s="40">
        <v>756</v>
      </c>
      <c r="X13" s="40">
        <v>726</v>
      </c>
      <c r="Y13" s="44">
        <f t="shared" ref="Y13:Y35" si="2">W13+X13</f>
        <v>1482</v>
      </c>
      <c r="Z13" s="40">
        <v>176</v>
      </c>
      <c r="AA13" s="40">
        <v>111</v>
      </c>
      <c r="AB13" s="44">
        <f t="shared" ref="AB13:AB35" si="3">Z13+AA13</f>
        <v>287</v>
      </c>
      <c r="AC13" s="44">
        <f t="shared" ref="AC13:AD35" si="4">W13+Z13</f>
        <v>932</v>
      </c>
      <c r="AD13" s="44">
        <f t="shared" si="4"/>
        <v>837</v>
      </c>
      <c r="AE13" s="44">
        <f t="shared" ref="AE13:AE35" si="5">AC13+AD13</f>
        <v>1769</v>
      </c>
      <c r="AF13" s="40">
        <v>113</v>
      </c>
      <c r="AG13" s="40">
        <v>141</v>
      </c>
      <c r="AH13" s="44">
        <f t="shared" ref="AH13:AH35" si="6">AF13+AG13</f>
        <v>254</v>
      </c>
      <c r="AI13" s="40">
        <v>735</v>
      </c>
      <c r="AJ13" s="40">
        <v>662</v>
      </c>
      <c r="AK13" s="44">
        <f t="shared" ref="AK13:AK35" si="7">AI13+AJ13</f>
        <v>1397</v>
      </c>
      <c r="AL13" s="40">
        <v>86</v>
      </c>
      <c r="AM13" s="40">
        <v>32</v>
      </c>
      <c r="AN13" s="44">
        <f t="shared" ref="AN13:AN35" si="8">AL13+AM13</f>
        <v>118</v>
      </c>
      <c r="AO13" s="41">
        <f t="shared" ref="AO13:AO36" si="9">AH13+AK13+AN13</f>
        <v>1769</v>
      </c>
      <c r="AP13" s="40">
        <v>60</v>
      </c>
      <c r="AQ13" s="48"/>
      <c r="AR13" s="36"/>
      <c r="AS13" s="37">
        <v>734</v>
      </c>
      <c r="AT13" s="37">
        <v>661</v>
      </c>
      <c r="AU13" s="2">
        <v>1</v>
      </c>
      <c r="AV13" s="38">
        <f t="shared" ref="AV13:AV35" si="10">AS13+AU13</f>
        <v>735</v>
      </c>
      <c r="AW13" s="38">
        <f t="shared" ref="AW13:AW35" si="11">AT13+AU13</f>
        <v>662</v>
      </c>
      <c r="AY13" s="2">
        <v>175</v>
      </c>
      <c r="AZ13" s="2">
        <v>110</v>
      </c>
      <c r="BA13" s="2">
        <v>1</v>
      </c>
      <c r="BB13" s="2">
        <f t="shared" ref="BB13:BB35" si="12">AY13+BA13</f>
        <v>176</v>
      </c>
      <c r="BC13" s="2">
        <f t="shared" ref="BC13:BC35" si="13">AZ13+BA13</f>
        <v>111</v>
      </c>
    </row>
    <row r="14" spans="1:55" x14ac:dyDescent="0.2">
      <c r="A14" s="39" t="str">
        <f>'[1]Kec-1'!A12</f>
        <v>03</v>
      </c>
      <c r="B14" s="39" t="str">
        <f>'[1]Kec-1'!B12</f>
        <v>Binangun</v>
      </c>
      <c r="C14" s="40">
        <v>3</v>
      </c>
      <c r="D14" s="40">
        <v>2</v>
      </c>
      <c r="E14" s="41">
        <f t="shared" si="0"/>
        <v>5</v>
      </c>
      <c r="F14" s="42">
        <v>3</v>
      </c>
      <c r="G14" s="42">
        <v>1</v>
      </c>
      <c r="H14" s="42">
        <v>1</v>
      </c>
      <c r="I14" s="43">
        <v>0</v>
      </c>
      <c r="J14" s="44">
        <f t="shared" si="1"/>
        <v>5</v>
      </c>
      <c r="K14" s="45"/>
      <c r="L14" s="45"/>
      <c r="M14" s="46"/>
      <c r="N14" s="45"/>
      <c r="O14" s="45"/>
      <c r="P14" s="46"/>
      <c r="Q14" s="45"/>
      <c r="R14" s="45"/>
      <c r="S14" s="46"/>
      <c r="T14" s="46"/>
      <c r="U14" s="46"/>
      <c r="V14" s="47"/>
      <c r="W14" s="40">
        <v>1040</v>
      </c>
      <c r="X14" s="40">
        <v>985</v>
      </c>
      <c r="Y14" s="44">
        <f t="shared" si="2"/>
        <v>2025</v>
      </c>
      <c r="Z14" s="40">
        <v>164</v>
      </c>
      <c r="AA14" s="40">
        <v>125</v>
      </c>
      <c r="AB14" s="44">
        <f t="shared" si="3"/>
        <v>289</v>
      </c>
      <c r="AC14" s="44">
        <f t="shared" si="4"/>
        <v>1204</v>
      </c>
      <c r="AD14" s="44">
        <f t="shared" si="4"/>
        <v>1110</v>
      </c>
      <c r="AE14" s="44">
        <f t="shared" si="5"/>
        <v>2314</v>
      </c>
      <c r="AF14" s="40">
        <v>203</v>
      </c>
      <c r="AG14" s="40">
        <v>229</v>
      </c>
      <c r="AH14" s="44">
        <f t="shared" si="6"/>
        <v>432</v>
      </c>
      <c r="AI14" s="40">
        <v>938</v>
      </c>
      <c r="AJ14" s="40">
        <v>863</v>
      </c>
      <c r="AK14" s="44">
        <f t="shared" si="7"/>
        <v>1801</v>
      </c>
      <c r="AL14" s="40">
        <v>62</v>
      </c>
      <c r="AM14" s="40">
        <v>19</v>
      </c>
      <c r="AN14" s="44">
        <f t="shared" si="8"/>
        <v>81</v>
      </c>
      <c r="AO14" s="41">
        <f t="shared" si="9"/>
        <v>2314</v>
      </c>
      <c r="AP14" s="40">
        <v>76</v>
      </c>
      <c r="AQ14" s="48"/>
      <c r="AR14" s="36"/>
      <c r="AS14" s="37">
        <v>937</v>
      </c>
      <c r="AT14" s="37">
        <v>862</v>
      </c>
      <c r="AU14" s="2">
        <v>1</v>
      </c>
      <c r="AV14" s="38">
        <f t="shared" si="10"/>
        <v>938</v>
      </c>
      <c r="AW14" s="38">
        <f t="shared" si="11"/>
        <v>863</v>
      </c>
      <c r="AY14" s="2">
        <v>163</v>
      </c>
      <c r="AZ14" s="2">
        <v>124</v>
      </c>
      <c r="BA14" s="2">
        <v>1</v>
      </c>
      <c r="BB14" s="2">
        <f t="shared" si="12"/>
        <v>164</v>
      </c>
      <c r="BC14" s="2">
        <f t="shared" si="13"/>
        <v>125</v>
      </c>
    </row>
    <row r="15" spans="1:55" x14ac:dyDescent="0.2">
      <c r="A15" s="39" t="str">
        <f>'[1]Kec-1'!A13</f>
        <v>04</v>
      </c>
      <c r="B15" s="39" t="str">
        <f>'[1]Kec-1'!B13</f>
        <v>Cilacap Selatan</v>
      </c>
      <c r="C15" s="40">
        <v>3</v>
      </c>
      <c r="D15" s="40">
        <v>7</v>
      </c>
      <c r="E15" s="41">
        <f t="shared" si="0"/>
        <v>10</v>
      </c>
      <c r="F15" s="42">
        <v>6</v>
      </c>
      <c r="G15" s="42">
        <v>3</v>
      </c>
      <c r="H15" s="42">
        <v>1</v>
      </c>
      <c r="I15" s="43">
        <v>0</v>
      </c>
      <c r="J15" s="44">
        <f t="shared" si="1"/>
        <v>10</v>
      </c>
      <c r="K15" s="45"/>
      <c r="L15" s="45"/>
      <c r="M15" s="46"/>
      <c r="N15" s="45"/>
      <c r="O15" s="45"/>
      <c r="P15" s="46"/>
      <c r="Q15" s="45"/>
      <c r="R15" s="45"/>
      <c r="S15" s="46"/>
      <c r="T15" s="46"/>
      <c r="U15" s="46"/>
      <c r="V15" s="47"/>
      <c r="W15" s="40">
        <v>1247</v>
      </c>
      <c r="X15" s="40">
        <v>1287</v>
      </c>
      <c r="Y15" s="44">
        <f t="shared" si="2"/>
        <v>2534</v>
      </c>
      <c r="Z15" s="40">
        <v>796</v>
      </c>
      <c r="AA15" s="40">
        <v>622</v>
      </c>
      <c r="AB15" s="44">
        <f t="shared" si="3"/>
        <v>1418</v>
      </c>
      <c r="AC15" s="44">
        <f t="shared" si="4"/>
        <v>2043</v>
      </c>
      <c r="AD15" s="44">
        <f t="shared" si="4"/>
        <v>1909</v>
      </c>
      <c r="AE15" s="44">
        <f t="shared" si="5"/>
        <v>3952</v>
      </c>
      <c r="AF15" s="40">
        <v>247</v>
      </c>
      <c r="AG15" s="40">
        <v>260</v>
      </c>
      <c r="AH15" s="44">
        <f t="shared" si="6"/>
        <v>507</v>
      </c>
      <c r="AI15" s="40">
        <v>1632</v>
      </c>
      <c r="AJ15" s="40">
        <v>1583</v>
      </c>
      <c r="AK15" s="44">
        <f t="shared" si="7"/>
        <v>3215</v>
      </c>
      <c r="AL15" s="40">
        <v>167</v>
      </c>
      <c r="AM15" s="40">
        <v>63</v>
      </c>
      <c r="AN15" s="44">
        <f t="shared" si="8"/>
        <v>230</v>
      </c>
      <c r="AO15" s="41">
        <f t="shared" si="9"/>
        <v>3952</v>
      </c>
      <c r="AP15" s="40">
        <v>135</v>
      </c>
      <c r="AQ15" s="48"/>
      <c r="AR15" s="36"/>
      <c r="AS15" s="37">
        <v>1631</v>
      </c>
      <c r="AT15" s="37">
        <v>1582</v>
      </c>
      <c r="AU15" s="2">
        <v>1</v>
      </c>
      <c r="AV15" s="38">
        <f t="shared" si="10"/>
        <v>1632</v>
      </c>
      <c r="AW15" s="38">
        <f t="shared" si="11"/>
        <v>1583</v>
      </c>
      <c r="AY15" s="2">
        <v>795</v>
      </c>
      <c r="AZ15" s="2">
        <v>621</v>
      </c>
      <c r="BA15" s="2">
        <v>1</v>
      </c>
      <c r="BB15" s="2">
        <f t="shared" si="12"/>
        <v>796</v>
      </c>
      <c r="BC15" s="2">
        <f t="shared" si="13"/>
        <v>622</v>
      </c>
    </row>
    <row r="16" spans="1:55" x14ac:dyDescent="0.2">
      <c r="A16" s="39" t="str">
        <f>'[1]Kec-1'!A14</f>
        <v>05</v>
      </c>
      <c r="B16" s="39" t="str">
        <f>'[1]Kec-1'!B14</f>
        <v>Cilacap Tengah</v>
      </c>
      <c r="C16" s="40">
        <v>4</v>
      </c>
      <c r="D16" s="40">
        <v>5</v>
      </c>
      <c r="E16" s="41">
        <f t="shared" si="0"/>
        <v>9</v>
      </c>
      <c r="F16" s="42">
        <v>8</v>
      </c>
      <c r="G16" s="42">
        <v>1</v>
      </c>
      <c r="H16" s="43">
        <v>0</v>
      </c>
      <c r="I16" s="43">
        <v>0</v>
      </c>
      <c r="J16" s="44">
        <f t="shared" si="1"/>
        <v>9</v>
      </c>
      <c r="K16" s="45"/>
      <c r="L16" s="45"/>
      <c r="M16" s="46"/>
      <c r="N16" s="45"/>
      <c r="O16" s="45"/>
      <c r="P16" s="46"/>
      <c r="Q16" s="45"/>
      <c r="R16" s="45"/>
      <c r="S16" s="46"/>
      <c r="T16" s="46"/>
      <c r="U16" s="46"/>
      <c r="V16" s="47"/>
      <c r="W16" s="40">
        <v>1234</v>
      </c>
      <c r="X16" s="40">
        <v>1405</v>
      </c>
      <c r="Y16" s="44">
        <f t="shared" si="2"/>
        <v>2639</v>
      </c>
      <c r="Z16" s="40">
        <v>689</v>
      </c>
      <c r="AA16" s="40">
        <v>544</v>
      </c>
      <c r="AB16" s="44">
        <f t="shared" si="3"/>
        <v>1233</v>
      </c>
      <c r="AC16" s="44">
        <f t="shared" si="4"/>
        <v>1923</v>
      </c>
      <c r="AD16" s="44">
        <f t="shared" si="4"/>
        <v>1949</v>
      </c>
      <c r="AE16" s="44">
        <f t="shared" si="5"/>
        <v>3872</v>
      </c>
      <c r="AF16" s="40">
        <v>225</v>
      </c>
      <c r="AG16" s="40">
        <v>262</v>
      </c>
      <c r="AH16" s="44">
        <f t="shared" si="6"/>
        <v>487</v>
      </c>
      <c r="AI16" s="40">
        <v>1573</v>
      </c>
      <c r="AJ16" s="40">
        <v>1625</v>
      </c>
      <c r="AK16" s="44">
        <f t="shared" si="7"/>
        <v>3198</v>
      </c>
      <c r="AL16" s="40">
        <v>125</v>
      </c>
      <c r="AM16" s="40">
        <v>62</v>
      </c>
      <c r="AN16" s="44">
        <f t="shared" si="8"/>
        <v>187</v>
      </c>
      <c r="AO16" s="41">
        <f t="shared" si="9"/>
        <v>3872</v>
      </c>
      <c r="AP16" s="40">
        <v>127</v>
      </c>
      <c r="AQ16" s="48"/>
      <c r="AR16" s="36"/>
      <c r="AS16" s="37">
        <v>1572</v>
      </c>
      <c r="AT16" s="37">
        <v>1624</v>
      </c>
      <c r="AU16" s="2">
        <v>1</v>
      </c>
      <c r="AV16" s="38">
        <f t="shared" si="10"/>
        <v>1573</v>
      </c>
      <c r="AW16" s="38">
        <f t="shared" si="11"/>
        <v>1625</v>
      </c>
      <c r="AY16" s="2">
        <v>688</v>
      </c>
      <c r="AZ16" s="2">
        <v>543</v>
      </c>
      <c r="BA16" s="2">
        <v>1</v>
      </c>
      <c r="BB16" s="2">
        <f t="shared" si="12"/>
        <v>689</v>
      </c>
      <c r="BC16" s="2">
        <f t="shared" si="13"/>
        <v>544</v>
      </c>
    </row>
    <row r="17" spans="1:55" x14ac:dyDescent="0.2">
      <c r="A17" s="39" t="str">
        <f>'[1]Kec-1'!A15</f>
        <v>06</v>
      </c>
      <c r="B17" s="39" t="str">
        <f>'[1]Kec-1'!B15</f>
        <v>Cilacap Utara</v>
      </c>
      <c r="C17" s="40">
        <v>2</v>
      </c>
      <c r="D17" s="40">
        <v>5</v>
      </c>
      <c r="E17" s="41">
        <f t="shared" si="0"/>
        <v>7</v>
      </c>
      <c r="F17" s="42">
        <v>6</v>
      </c>
      <c r="G17" s="42">
        <v>1</v>
      </c>
      <c r="H17" s="43">
        <v>0</v>
      </c>
      <c r="I17" s="42">
        <v>0</v>
      </c>
      <c r="J17" s="44">
        <f t="shared" si="1"/>
        <v>7</v>
      </c>
      <c r="K17" s="45"/>
      <c r="L17" s="45"/>
      <c r="M17" s="46"/>
      <c r="N17" s="45"/>
      <c r="O17" s="45"/>
      <c r="P17" s="46"/>
      <c r="Q17" s="45"/>
      <c r="R17" s="45"/>
      <c r="S17" s="46"/>
      <c r="T17" s="46"/>
      <c r="U17" s="46"/>
      <c r="V17" s="47"/>
      <c r="W17" s="40">
        <v>802</v>
      </c>
      <c r="X17" s="40">
        <v>852</v>
      </c>
      <c r="Y17" s="44">
        <f t="shared" si="2"/>
        <v>1654</v>
      </c>
      <c r="Z17" s="40">
        <v>1073</v>
      </c>
      <c r="AA17" s="40">
        <v>813</v>
      </c>
      <c r="AB17" s="44">
        <f t="shared" si="3"/>
        <v>1886</v>
      </c>
      <c r="AC17" s="44">
        <f t="shared" si="4"/>
        <v>1875</v>
      </c>
      <c r="AD17" s="44">
        <f t="shared" si="4"/>
        <v>1665</v>
      </c>
      <c r="AE17" s="44">
        <f t="shared" si="5"/>
        <v>3540</v>
      </c>
      <c r="AF17" s="40">
        <v>210</v>
      </c>
      <c r="AG17" s="40">
        <v>259</v>
      </c>
      <c r="AH17" s="44">
        <f t="shared" si="6"/>
        <v>469</v>
      </c>
      <c r="AI17" s="40">
        <v>1546</v>
      </c>
      <c r="AJ17" s="40">
        <v>1359</v>
      </c>
      <c r="AK17" s="44">
        <f t="shared" si="7"/>
        <v>2905</v>
      </c>
      <c r="AL17" s="40">
        <v>121</v>
      </c>
      <c r="AM17" s="40">
        <v>45</v>
      </c>
      <c r="AN17" s="44">
        <f t="shared" si="8"/>
        <v>166</v>
      </c>
      <c r="AO17" s="41">
        <f t="shared" si="9"/>
        <v>3540</v>
      </c>
      <c r="AP17" s="40">
        <v>120</v>
      </c>
      <c r="AQ17" s="48"/>
      <c r="AR17" s="36"/>
      <c r="AS17" s="37">
        <v>1545</v>
      </c>
      <c r="AT17" s="37">
        <v>1358</v>
      </c>
      <c r="AU17" s="2">
        <v>1</v>
      </c>
      <c r="AV17" s="38">
        <f t="shared" si="10"/>
        <v>1546</v>
      </c>
      <c r="AW17" s="38">
        <f t="shared" si="11"/>
        <v>1359</v>
      </c>
      <c r="AY17" s="2">
        <v>1072</v>
      </c>
      <c r="AZ17" s="2">
        <v>812</v>
      </c>
      <c r="BA17" s="2">
        <v>1</v>
      </c>
      <c r="BB17" s="2">
        <f t="shared" si="12"/>
        <v>1073</v>
      </c>
      <c r="BC17" s="2">
        <f t="shared" si="13"/>
        <v>813</v>
      </c>
    </row>
    <row r="18" spans="1:55" x14ac:dyDescent="0.2">
      <c r="A18" s="39" t="str">
        <f>'[1]Kec-1'!A16</f>
        <v>07</v>
      </c>
      <c r="B18" s="39" t="str">
        <f>'[1]Kec-1'!B16</f>
        <v>Cimanggu</v>
      </c>
      <c r="C18" s="40">
        <v>4</v>
      </c>
      <c r="D18" s="40">
        <v>7</v>
      </c>
      <c r="E18" s="41">
        <f t="shared" si="0"/>
        <v>11</v>
      </c>
      <c r="F18" s="42">
        <v>4</v>
      </c>
      <c r="G18" s="42">
        <v>6</v>
      </c>
      <c r="H18" s="43">
        <v>0</v>
      </c>
      <c r="I18" s="42">
        <v>1</v>
      </c>
      <c r="J18" s="44">
        <f t="shared" si="1"/>
        <v>11</v>
      </c>
      <c r="K18" s="45"/>
      <c r="L18" s="45"/>
      <c r="M18" s="46"/>
      <c r="N18" s="45"/>
      <c r="O18" s="45"/>
      <c r="P18" s="46"/>
      <c r="Q18" s="45"/>
      <c r="R18" s="45"/>
      <c r="S18" s="46"/>
      <c r="T18" s="46"/>
      <c r="U18" s="46"/>
      <c r="V18" s="47"/>
      <c r="W18" s="40">
        <v>745</v>
      </c>
      <c r="X18" s="40">
        <v>746</v>
      </c>
      <c r="Y18" s="44">
        <f t="shared" si="2"/>
        <v>1491</v>
      </c>
      <c r="Z18" s="40">
        <v>954</v>
      </c>
      <c r="AA18" s="40">
        <v>748</v>
      </c>
      <c r="AB18" s="44">
        <f t="shared" si="3"/>
        <v>1702</v>
      </c>
      <c r="AC18" s="44">
        <f t="shared" si="4"/>
        <v>1699</v>
      </c>
      <c r="AD18" s="44">
        <f t="shared" si="4"/>
        <v>1494</v>
      </c>
      <c r="AE18" s="44">
        <f t="shared" si="5"/>
        <v>3193</v>
      </c>
      <c r="AF18" s="40">
        <v>164</v>
      </c>
      <c r="AG18" s="40">
        <v>207</v>
      </c>
      <c r="AH18" s="44">
        <f t="shared" si="6"/>
        <v>371</v>
      </c>
      <c r="AI18" s="40">
        <v>1411</v>
      </c>
      <c r="AJ18" s="40">
        <v>1240</v>
      </c>
      <c r="AK18" s="44">
        <f t="shared" si="7"/>
        <v>2651</v>
      </c>
      <c r="AL18" s="40">
        <v>126</v>
      </c>
      <c r="AM18" s="40">
        <v>45</v>
      </c>
      <c r="AN18" s="44">
        <f t="shared" si="8"/>
        <v>171</v>
      </c>
      <c r="AO18" s="41">
        <f t="shared" si="9"/>
        <v>3193</v>
      </c>
      <c r="AP18" s="40">
        <v>111</v>
      </c>
      <c r="AQ18" s="48"/>
      <c r="AR18" s="36"/>
      <c r="AS18" s="37">
        <v>1410</v>
      </c>
      <c r="AT18" s="37">
        <v>1239</v>
      </c>
      <c r="AU18" s="2">
        <v>1</v>
      </c>
      <c r="AV18" s="38">
        <f t="shared" si="10"/>
        <v>1411</v>
      </c>
      <c r="AW18" s="38">
        <f t="shared" si="11"/>
        <v>1240</v>
      </c>
      <c r="AY18" s="2">
        <v>953</v>
      </c>
      <c r="AZ18" s="2">
        <v>747</v>
      </c>
      <c r="BA18" s="2">
        <v>1</v>
      </c>
      <c r="BB18" s="2">
        <f t="shared" si="12"/>
        <v>954</v>
      </c>
      <c r="BC18" s="2">
        <f t="shared" si="13"/>
        <v>748</v>
      </c>
    </row>
    <row r="19" spans="1:55" x14ac:dyDescent="0.2">
      <c r="A19" s="39" t="str">
        <f>'[1]Kec-1'!A17</f>
        <v>08</v>
      </c>
      <c r="B19" s="39" t="str">
        <f>'[1]Kec-1'!B17</f>
        <v>Cipari</v>
      </c>
      <c r="C19" s="40">
        <v>4</v>
      </c>
      <c r="D19" s="40">
        <v>6</v>
      </c>
      <c r="E19" s="41">
        <f t="shared" si="0"/>
        <v>10</v>
      </c>
      <c r="F19" s="42">
        <v>4</v>
      </c>
      <c r="G19" s="42">
        <v>5</v>
      </c>
      <c r="H19" s="42">
        <v>1</v>
      </c>
      <c r="I19" s="42">
        <v>0</v>
      </c>
      <c r="J19" s="44">
        <f t="shared" si="1"/>
        <v>10</v>
      </c>
      <c r="K19" s="45"/>
      <c r="L19" s="45"/>
      <c r="M19" s="46"/>
      <c r="N19" s="45"/>
      <c r="O19" s="45"/>
      <c r="P19" s="46"/>
      <c r="Q19" s="45"/>
      <c r="R19" s="45"/>
      <c r="S19" s="46"/>
      <c r="T19" s="46"/>
      <c r="U19" s="46"/>
      <c r="V19" s="47"/>
      <c r="W19" s="40">
        <v>707</v>
      </c>
      <c r="X19" s="40">
        <v>717</v>
      </c>
      <c r="Y19" s="44">
        <f t="shared" si="2"/>
        <v>1424</v>
      </c>
      <c r="Z19" s="40">
        <v>639</v>
      </c>
      <c r="AA19" s="40">
        <v>616</v>
      </c>
      <c r="AB19" s="44">
        <f t="shared" si="3"/>
        <v>1255</v>
      </c>
      <c r="AC19" s="44">
        <f t="shared" si="4"/>
        <v>1346</v>
      </c>
      <c r="AD19" s="44">
        <f t="shared" si="4"/>
        <v>1333</v>
      </c>
      <c r="AE19" s="44">
        <f t="shared" si="5"/>
        <v>2679</v>
      </c>
      <c r="AF19" s="40">
        <v>177</v>
      </c>
      <c r="AG19" s="40">
        <v>212</v>
      </c>
      <c r="AH19" s="44">
        <f t="shared" si="6"/>
        <v>389</v>
      </c>
      <c r="AI19" s="40">
        <v>1070</v>
      </c>
      <c r="AJ19" s="40">
        <v>1072</v>
      </c>
      <c r="AK19" s="44">
        <f t="shared" si="7"/>
        <v>2142</v>
      </c>
      <c r="AL19" s="40">
        <v>97</v>
      </c>
      <c r="AM19" s="40">
        <v>51</v>
      </c>
      <c r="AN19" s="44">
        <f t="shared" si="8"/>
        <v>148</v>
      </c>
      <c r="AO19" s="41">
        <f t="shared" si="9"/>
        <v>2679</v>
      </c>
      <c r="AP19" s="40">
        <v>96</v>
      </c>
      <c r="AQ19" s="48"/>
      <c r="AR19" s="36"/>
      <c r="AS19" s="37">
        <v>1069</v>
      </c>
      <c r="AT19" s="37">
        <v>1071</v>
      </c>
      <c r="AU19" s="2">
        <v>1</v>
      </c>
      <c r="AV19" s="38">
        <f t="shared" si="10"/>
        <v>1070</v>
      </c>
      <c r="AW19" s="38">
        <f t="shared" si="11"/>
        <v>1072</v>
      </c>
      <c r="AY19" s="2">
        <v>638</v>
      </c>
      <c r="AZ19" s="2">
        <v>615</v>
      </c>
      <c r="BA19" s="2">
        <v>1</v>
      </c>
      <c r="BB19" s="2">
        <f t="shared" si="12"/>
        <v>639</v>
      </c>
      <c r="BC19" s="2">
        <f t="shared" si="13"/>
        <v>616</v>
      </c>
    </row>
    <row r="20" spans="1:55" x14ac:dyDescent="0.2">
      <c r="A20" s="39" t="str">
        <f>'[1]Kec-1'!A18</f>
        <v>09</v>
      </c>
      <c r="B20" s="39" t="str">
        <f>'[1]Kec-1'!B18</f>
        <v>Dayeuhluhur</v>
      </c>
      <c r="C20" s="40">
        <v>2</v>
      </c>
      <c r="D20" s="40">
        <v>4</v>
      </c>
      <c r="E20" s="41">
        <f t="shared" si="0"/>
        <v>6</v>
      </c>
      <c r="F20" s="42">
        <v>2</v>
      </c>
      <c r="G20" s="42">
        <v>3</v>
      </c>
      <c r="H20" s="42">
        <v>1</v>
      </c>
      <c r="I20" s="43">
        <v>0</v>
      </c>
      <c r="J20" s="44">
        <f t="shared" si="1"/>
        <v>6</v>
      </c>
      <c r="K20" s="45"/>
      <c r="L20" s="45"/>
      <c r="M20" s="46"/>
      <c r="N20" s="45"/>
      <c r="O20" s="45"/>
      <c r="P20" s="46"/>
      <c r="Q20" s="45"/>
      <c r="R20" s="45"/>
      <c r="S20" s="46"/>
      <c r="T20" s="46"/>
      <c r="U20" s="46"/>
      <c r="V20" s="47"/>
      <c r="W20" s="40">
        <v>625</v>
      </c>
      <c r="X20" s="40">
        <v>556</v>
      </c>
      <c r="Y20" s="44">
        <f t="shared" si="2"/>
        <v>1181</v>
      </c>
      <c r="Z20" s="40">
        <v>277</v>
      </c>
      <c r="AA20" s="40">
        <v>253</v>
      </c>
      <c r="AB20" s="44">
        <f t="shared" si="3"/>
        <v>530</v>
      </c>
      <c r="AC20" s="44">
        <f t="shared" si="4"/>
        <v>902</v>
      </c>
      <c r="AD20" s="44">
        <f t="shared" si="4"/>
        <v>809</v>
      </c>
      <c r="AE20" s="44">
        <f t="shared" si="5"/>
        <v>1711</v>
      </c>
      <c r="AF20" s="40">
        <v>41</v>
      </c>
      <c r="AG20" s="40">
        <v>47</v>
      </c>
      <c r="AH20" s="44">
        <f t="shared" si="6"/>
        <v>88</v>
      </c>
      <c r="AI20" s="40">
        <v>790</v>
      </c>
      <c r="AJ20" s="40">
        <v>726</v>
      </c>
      <c r="AK20" s="44">
        <f t="shared" si="7"/>
        <v>1516</v>
      </c>
      <c r="AL20" s="40">
        <v>70</v>
      </c>
      <c r="AM20" s="40">
        <v>37</v>
      </c>
      <c r="AN20" s="44">
        <f t="shared" si="8"/>
        <v>107</v>
      </c>
      <c r="AO20" s="41">
        <f t="shared" si="9"/>
        <v>1711</v>
      </c>
      <c r="AP20" s="40">
        <v>62</v>
      </c>
      <c r="AQ20" s="48"/>
      <c r="AR20" s="36"/>
      <c r="AS20" s="37">
        <v>789</v>
      </c>
      <c r="AT20" s="37">
        <v>725</v>
      </c>
      <c r="AU20" s="2">
        <v>1</v>
      </c>
      <c r="AV20" s="38">
        <f t="shared" si="10"/>
        <v>790</v>
      </c>
      <c r="AW20" s="38">
        <f t="shared" si="11"/>
        <v>726</v>
      </c>
      <c r="AY20" s="2">
        <v>276</v>
      </c>
      <c r="AZ20" s="2">
        <v>252</v>
      </c>
      <c r="BA20" s="2">
        <v>1</v>
      </c>
      <c r="BB20" s="2">
        <f t="shared" si="12"/>
        <v>277</v>
      </c>
      <c r="BC20" s="2">
        <f t="shared" si="13"/>
        <v>253</v>
      </c>
    </row>
    <row r="21" spans="1:55" x14ac:dyDescent="0.2">
      <c r="A21" s="39" t="str">
        <f>'[1]Kec-1'!A19</f>
        <v>10</v>
      </c>
      <c r="B21" s="39" t="str">
        <f>'[1]Kec-1'!B19</f>
        <v>Gandrungmangu</v>
      </c>
      <c r="C21" s="40">
        <v>4</v>
      </c>
      <c r="D21" s="40">
        <v>9</v>
      </c>
      <c r="E21" s="41">
        <f t="shared" si="0"/>
        <v>13</v>
      </c>
      <c r="F21" s="42">
        <v>3</v>
      </c>
      <c r="G21" s="42">
        <v>8</v>
      </c>
      <c r="H21" s="42">
        <v>2</v>
      </c>
      <c r="I21" s="43">
        <v>0</v>
      </c>
      <c r="J21" s="44">
        <f t="shared" si="1"/>
        <v>13</v>
      </c>
      <c r="K21" s="45"/>
      <c r="L21" s="45"/>
      <c r="M21" s="46"/>
      <c r="N21" s="45"/>
      <c r="O21" s="45"/>
      <c r="P21" s="46"/>
      <c r="Q21" s="45"/>
      <c r="R21" s="45"/>
      <c r="S21" s="46"/>
      <c r="T21" s="46"/>
      <c r="U21" s="46"/>
      <c r="V21" s="47"/>
      <c r="W21" s="40">
        <v>901</v>
      </c>
      <c r="X21" s="40">
        <v>1014</v>
      </c>
      <c r="Y21" s="44">
        <f t="shared" si="2"/>
        <v>1915</v>
      </c>
      <c r="Z21" s="40">
        <v>449</v>
      </c>
      <c r="AA21" s="40">
        <v>346</v>
      </c>
      <c r="AB21" s="44">
        <f t="shared" si="3"/>
        <v>795</v>
      </c>
      <c r="AC21" s="44">
        <f t="shared" si="4"/>
        <v>1350</v>
      </c>
      <c r="AD21" s="44">
        <f t="shared" si="4"/>
        <v>1360</v>
      </c>
      <c r="AE21" s="44">
        <f t="shared" si="5"/>
        <v>2710</v>
      </c>
      <c r="AF21" s="40">
        <v>187</v>
      </c>
      <c r="AG21" s="40">
        <v>220</v>
      </c>
      <c r="AH21" s="44">
        <f t="shared" si="6"/>
        <v>407</v>
      </c>
      <c r="AI21" s="40">
        <v>1074</v>
      </c>
      <c r="AJ21" s="40">
        <v>1110</v>
      </c>
      <c r="AK21" s="44">
        <f t="shared" si="7"/>
        <v>2184</v>
      </c>
      <c r="AL21" s="40">
        <v>89</v>
      </c>
      <c r="AM21" s="40">
        <v>30</v>
      </c>
      <c r="AN21" s="44">
        <f t="shared" si="8"/>
        <v>119</v>
      </c>
      <c r="AO21" s="41">
        <f t="shared" si="9"/>
        <v>2710</v>
      </c>
      <c r="AP21" s="40">
        <v>99</v>
      </c>
      <c r="AQ21" s="48"/>
      <c r="AR21" s="36"/>
      <c r="AS21" s="37">
        <v>1073</v>
      </c>
      <c r="AT21" s="37">
        <v>1109</v>
      </c>
      <c r="AU21" s="2">
        <v>1</v>
      </c>
      <c r="AV21" s="38">
        <f t="shared" si="10"/>
        <v>1074</v>
      </c>
      <c r="AW21" s="38">
        <f t="shared" si="11"/>
        <v>1110</v>
      </c>
      <c r="AY21" s="2">
        <v>448</v>
      </c>
      <c r="AZ21" s="2">
        <v>345</v>
      </c>
      <c r="BA21" s="2">
        <v>1</v>
      </c>
      <c r="BB21" s="2">
        <f t="shared" si="12"/>
        <v>449</v>
      </c>
      <c r="BC21" s="2">
        <f t="shared" si="13"/>
        <v>346</v>
      </c>
    </row>
    <row r="22" spans="1:55" x14ac:dyDescent="0.2">
      <c r="A22" s="39" t="str">
        <f>'[1]Kec-1'!A20</f>
        <v>11</v>
      </c>
      <c r="B22" s="39" t="str">
        <f>'[1]Kec-1'!B20</f>
        <v>Jeruklegi</v>
      </c>
      <c r="C22" s="40">
        <v>3</v>
      </c>
      <c r="D22" s="40">
        <v>5</v>
      </c>
      <c r="E22" s="41">
        <f t="shared" si="0"/>
        <v>8</v>
      </c>
      <c r="F22" s="42">
        <v>4</v>
      </c>
      <c r="G22" s="42">
        <v>3</v>
      </c>
      <c r="H22" s="42">
        <v>1</v>
      </c>
      <c r="I22" s="43">
        <v>0</v>
      </c>
      <c r="J22" s="44">
        <f t="shared" si="1"/>
        <v>8</v>
      </c>
      <c r="K22" s="45"/>
      <c r="L22" s="45"/>
      <c r="M22" s="46"/>
      <c r="N22" s="45"/>
      <c r="O22" s="45"/>
      <c r="P22" s="46"/>
      <c r="Q22" s="45"/>
      <c r="R22" s="45"/>
      <c r="S22" s="46"/>
      <c r="T22" s="46"/>
      <c r="U22" s="46"/>
      <c r="V22" s="47"/>
      <c r="W22" s="40">
        <v>848</v>
      </c>
      <c r="X22" s="40">
        <v>887</v>
      </c>
      <c r="Y22" s="44">
        <f t="shared" si="2"/>
        <v>1735</v>
      </c>
      <c r="Z22" s="40">
        <v>362</v>
      </c>
      <c r="AA22" s="40">
        <v>327</v>
      </c>
      <c r="AB22" s="44">
        <f t="shared" si="3"/>
        <v>689</v>
      </c>
      <c r="AC22" s="44">
        <f t="shared" si="4"/>
        <v>1210</v>
      </c>
      <c r="AD22" s="44">
        <f t="shared" si="4"/>
        <v>1214</v>
      </c>
      <c r="AE22" s="44">
        <f t="shared" si="5"/>
        <v>2424</v>
      </c>
      <c r="AF22" s="40">
        <v>119</v>
      </c>
      <c r="AG22" s="40">
        <v>153</v>
      </c>
      <c r="AH22" s="44">
        <f t="shared" si="6"/>
        <v>272</v>
      </c>
      <c r="AI22" s="40">
        <v>1010</v>
      </c>
      <c r="AJ22" s="40">
        <v>1018</v>
      </c>
      <c r="AK22" s="44">
        <f t="shared" si="7"/>
        <v>2028</v>
      </c>
      <c r="AL22" s="40">
        <v>81</v>
      </c>
      <c r="AM22" s="40">
        <v>43</v>
      </c>
      <c r="AN22" s="44">
        <f t="shared" si="8"/>
        <v>124</v>
      </c>
      <c r="AO22" s="41">
        <f t="shared" si="9"/>
        <v>2424</v>
      </c>
      <c r="AP22" s="40">
        <v>84</v>
      </c>
      <c r="AQ22" s="48"/>
      <c r="AR22" s="36"/>
      <c r="AS22" s="37">
        <v>1009</v>
      </c>
      <c r="AT22" s="37">
        <v>1017</v>
      </c>
      <c r="AU22" s="2">
        <v>1</v>
      </c>
      <c r="AV22" s="38">
        <f t="shared" si="10"/>
        <v>1010</v>
      </c>
      <c r="AW22" s="38">
        <f t="shared" si="11"/>
        <v>1018</v>
      </c>
      <c r="AY22" s="2">
        <v>361</v>
      </c>
      <c r="AZ22" s="2">
        <v>326</v>
      </c>
      <c r="BA22" s="2">
        <v>1</v>
      </c>
      <c r="BB22" s="2">
        <f t="shared" si="12"/>
        <v>362</v>
      </c>
      <c r="BC22" s="2">
        <f t="shared" si="13"/>
        <v>327</v>
      </c>
    </row>
    <row r="23" spans="1:55" x14ac:dyDescent="0.2">
      <c r="A23" s="39" t="str">
        <f>'[1]Kec-1'!A21</f>
        <v>12</v>
      </c>
      <c r="B23" s="39" t="str">
        <f>'[1]Kec-1'!B21</f>
        <v>Kampung Laut</v>
      </c>
      <c r="C23" s="40">
        <v>3</v>
      </c>
      <c r="D23" s="40">
        <v>1</v>
      </c>
      <c r="E23" s="41">
        <f t="shared" si="0"/>
        <v>4</v>
      </c>
      <c r="F23" s="42">
        <v>1</v>
      </c>
      <c r="G23" s="42">
        <v>2</v>
      </c>
      <c r="H23" s="42">
        <v>1</v>
      </c>
      <c r="I23" s="43">
        <v>0</v>
      </c>
      <c r="J23" s="44">
        <f t="shared" si="1"/>
        <v>4</v>
      </c>
      <c r="K23" s="45"/>
      <c r="L23" s="45"/>
      <c r="M23" s="46"/>
      <c r="N23" s="45"/>
      <c r="O23" s="45"/>
      <c r="P23" s="46"/>
      <c r="Q23" s="45"/>
      <c r="R23" s="45"/>
      <c r="S23" s="46"/>
      <c r="T23" s="46"/>
      <c r="U23" s="46"/>
      <c r="V23" s="47"/>
      <c r="W23" s="40">
        <v>260</v>
      </c>
      <c r="X23" s="40">
        <v>263</v>
      </c>
      <c r="Y23" s="44">
        <f t="shared" si="2"/>
        <v>523</v>
      </c>
      <c r="Z23" s="40">
        <v>62</v>
      </c>
      <c r="AA23" s="40">
        <v>33</v>
      </c>
      <c r="AB23" s="44">
        <f t="shared" si="3"/>
        <v>95</v>
      </c>
      <c r="AC23" s="44">
        <f t="shared" si="4"/>
        <v>322</v>
      </c>
      <c r="AD23" s="44">
        <f t="shared" si="4"/>
        <v>296</v>
      </c>
      <c r="AE23" s="44">
        <f t="shared" si="5"/>
        <v>618</v>
      </c>
      <c r="AF23" s="40">
        <v>32</v>
      </c>
      <c r="AG23" s="40">
        <v>35</v>
      </c>
      <c r="AH23" s="44">
        <f t="shared" si="6"/>
        <v>67</v>
      </c>
      <c r="AI23" s="40">
        <v>254</v>
      </c>
      <c r="AJ23" s="40">
        <v>245</v>
      </c>
      <c r="AK23" s="44">
        <f t="shared" si="7"/>
        <v>499</v>
      </c>
      <c r="AL23" s="40">
        <v>36</v>
      </c>
      <c r="AM23" s="40">
        <v>16</v>
      </c>
      <c r="AN23" s="44">
        <f t="shared" si="8"/>
        <v>52</v>
      </c>
      <c r="AO23" s="41">
        <f t="shared" si="9"/>
        <v>618</v>
      </c>
      <c r="AP23" s="40">
        <v>25</v>
      </c>
      <c r="AQ23" s="48"/>
      <c r="AR23" s="36"/>
      <c r="AS23" s="37">
        <v>253</v>
      </c>
      <c r="AT23" s="37">
        <v>244</v>
      </c>
      <c r="AU23" s="2">
        <v>1</v>
      </c>
      <c r="AV23" s="38">
        <f t="shared" si="10"/>
        <v>254</v>
      </c>
      <c r="AW23" s="38">
        <f t="shared" si="11"/>
        <v>245</v>
      </c>
      <c r="AY23" s="2">
        <v>61</v>
      </c>
      <c r="AZ23" s="2">
        <v>32</v>
      </c>
      <c r="BA23" s="2">
        <v>1</v>
      </c>
      <c r="BB23" s="2">
        <f t="shared" si="12"/>
        <v>62</v>
      </c>
      <c r="BC23" s="2">
        <f t="shared" si="13"/>
        <v>33</v>
      </c>
    </row>
    <row r="24" spans="1:55" x14ac:dyDescent="0.2">
      <c r="A24" s="39" t="str">
        <f>'[1]Kec-1'!A22</f>
        <v>13</v>
      </c>
      <c r="B24" s="39" t="str">
        <f>'[1]Kec-1'!B22</f>
        <v>Karangpucung</v>
      </c>
      <c r="C24" s="40">
        <v>4</v>
      </c>
      <c r="D24" s="40">
        <v>5</v>
      </c>
      <c r="E24" s="41">
        <f t="shared" si="0"/>
        <v>9</v>
      </c>
      <c r="F24" s="42">
        <v>2</v>
      </c>
      <c r="G24" s="42">
        <v>7</v>
      </c>
      <c r="H24" s="43">
        <v>0</v>
      </c>
      <c r="I24" s="43">
        <v>0</v>
      </c>
      <c r="J24" s="44">
        <f t="shared" si="1"/>
        <v>9</v>
      </c>
      <c r="K24" s="45"/>
      <c r="L24" s="45"/>
      <c r="M24" s="46"/>
      <c r="N24" s="45"/>
      <c r="O24" s="45"/>
      <c r="P24" s="46"/>
      <c r="Q24" s="45"/>
      <c r="R24" s="45"/>
      <c r="S24" s="46"/>
      <c r="T24" s="46"/>
      <c r="U24" s="46"/>
      <c r="V24" s="47"/>
      <c r="W24" s="40">
        <v>963</v>
      </c>
      <c r="X24" s="40">
        <v>863</v>
      </c>
      <c r="Y24" s="44">
        <f t="shared" si="2"/>
        <v>1826</v>
      </c>
      <c r="Z24" s="40">
        <v>402</v>
      </c>
      <c r="AA24" s="40">
        <v>279</v>
      </c>
      <c r="AB24" s="44">
        <f t="shared" si="3"/>
        <v>681</v>
      </c>
      <c r="AC24" s="44">
        <f t="shared" si="4"/>
        <v>1365</v>
      </c>
      <c r="AD24" s="44">
        <f t="shared" si="4"/>
        <v>1142</v>
      </c>
      <c r="AE24" s="44">
        <f t="shared" si="5"/>
        <v>2507</v>
      </c>
      <c r="AF24" s="40">
        <v>144</v>
      </c>
      <c r="AG24" s="40">
        <v>149</v>
      </c>
      <c r="AH24" s="44">
        <f t="shared" si="6"/>
        <v>293</v>
      </c>
      <c r="AI24" s="40">
        <v>1117</v>
      </c>
      <c r="AJ24" s="40">
        <v>952</v>
      </c>
      <c r="AK24" s="44">
        <f t="shared" si="7"/>
        <v>2069</v>
      </c>
      <c r="AL24" s="40">
        <v>104</v>
      </c>
      <c r="AM24" s="40">
        <v>41</v>
      </c>
      <c r="AN24" s="44">
        <f t="shared" si="8"/>
        <v>145</v>
      </c>
      <c r="AO24" s="41">
        <f t="shared" si="9"/>
        <v>2507</v>
      </c>
      <c r="AP24" s="40">
        <v>90</v>
      </c>
      <c r="AQ24" s="48"/>
      <c r="AR24" s="36"/>
      <c r="AS24" s="37">
        <v>1116</v>
      </c>
      <c r="AT24" s="37">
        <v>951</v>
      </c>
      <c r="AU24" s="2">
        <v>1</v>
      </c>
      <c r="AV24" s="38">
        <f t="shared" si="10"/>
        <v>1117</v>
      </c>
      <c r="AW24" s="38">
        <f t="shared" si="11"/>
        <v>952</v>
      </c>
      <c r="AY24" s="2">
        <v>401</v>
      </c>
      <c r="AZ24" s="2">
        <v>278</v>
      </c>
      <c r="BA24" s="2">
        <v>1</v>
      </c>
      <c r="BB24" s="2">
        <f t="shared" si="12"/>
        <v>402</v>
      </c>
      <c r="BC24" s="2">
        <f t="shared" si="13"/>
        <v>279</v>
      </c>
    </row>
    <row r="25" spans="1:55" x14ac:dyDescent="0.2">
      <c r="A25" s="39" t="str">
        <f>'[1]Kec-1'!A23</f>
        <v>14</v>
      </c>
      <c r="B25" s="39" t="str">
        <f>'[1]Kec-1'!B23</f>
        <v>Kawunganten</v>
      </c>
      <c r="C25" s="40">
        <v>4</v>
      </c>
      <c r="D25" s="40">
        <v>7</v>
      </c>
      <c r="E25" s="41">
        <f t="shared" si="0"/>
        <v>11</v>
      </c>
      <c r="F25" s="42">
        <v>4</v>
      </c>
      <c r="G25" s="42">
        <v>5</v>
      </c>
      <c r="H25" s="42">
        <v>1</v>
      </c>
      <c r="I25" s="43">
        <v>1</v>
      </c>
      <c r="J25" s="44">
        <f t="shared" si="1"/>
        <v>11</v>
      </c>
      <c r="K25" s="45"/>
      <c r="L25" s="45"/>
      <c r="M25" s="46"/>
      <c r="N25" s="45"/>
      <c r="O25" s="45"/>
      <c r="P25" s="46"/>
      <c r="Q25" s="45"/>
      <c r="R25" s="45"/>
      <c r="S25" s="46"/>
      <c r="T25" s="46"/>
      <c r="U25" s="46"/>
      <c r="V25" s="47"/>
      <c r="W25" s="40">
        <v>958</v>
      </c>
      <c r="X25" s="40">
        <v>867</v>
      </c>
      <c r="Y25" s="44">
        <f t="shared" si="2"/>
        <v>1825</v>
      </c>
      <c r="Z25" s="40">
        <v>817</v>
      </c>
      <c r="AA25" s="40">
        <v>642</v>
      </c>
      <c r="AB25" s="44">
        <f t="shared" si="3"/>
        <v>1459</v>
      </c>
      <c r="AC25" s="44">
        <f t="shared" si="4"/>
        <v>1775</v>
      </c>
      <c r="AD25" s="44">
        <f t="shared" si="4"/>
        <v>1509</v>
      </c>
      <c r="AE25" s="44">
        <f t="shared" si="5"/>
        <v>3284</v>
      </c>
      <c r="AF25" s="40">
        <v>253</v>
      </c>
      <c r="AG25" s="40">
        <v>283</v>
      </c>
      <c r="AH25" s="44">
        <f t="shared" si="6"/>
        <v>536</v>
      </c>
      <c r="AI25" s="40">
        <v>1370</v>
      </c>
      <c r="AJ25" s="40">
        <v>1166</v>
      </c>
      <c r="AK25" s="44">
        <f t="shared" si="7"/>
        <v>2536</v>
      </c>
      <c r="AL25" s="40">
        <v>154</v>
      </c>
      <c r="AM25" s="40">
        <v>58</v>
      </c>
      <c r="AN25" s="44">
        <f t="shared" si="8"/>
        <v>212</v>
      </c>
      <c r="AO25" s="41">
        <f t="shared" si="9"/>
        <v>3284</v>
      </c>
      <c r="AP25" s="40">
        <v>114</v>
      </c>
      <c r="AQ25" s="48"/>
      <c r="AR25" s="36"/>
      <c r="AS25" s="37">
        <v>1369</v>
      </c>
      <c r="AT25" s="37">
        <v>1165</v>
      </c>
      <c r="AU25" s="2">
        <v>1</v>
      </c>
      <c r="AV25" s="38">
        <f t="shared" si="10"/>
        <v>1370</v>
      </c>
      <c r="AW25" s="38">
        <f t="shared" si="11"/>
        <v>1166</v>
      </c>
      <c r="AY25" s="2">
        <v>816</v>
      </c>
      <c r="AZ25" s="2">
        <v>641</v>
      </c>
      <c r="BA25" s="2">
        <v>1</v>
      </c>
      <c r="BB25" s="2">
        <f t="shared" si="12"/>
        <v>817</v>
      </c>
      <c r="BC25" s="2">
        <f t="shared" si="13"/>
        <v>642</v>
      </c>
    </row>
    <row r="26" spans="1:55" x14ac:dyDescent="0.2">
      <c r="A26" s="39" t="str">
        <f>'[1]Kec-1'!A24</f>
        <v>15</v>
      </c>
      <c r="B26" s="39" t="str">
        <f>'[1]Kec-1'!B24</f>
        <v>Kedungreja</v>
      </c>
      <c r="C26" s="40">
        <v>4</v>
      </c>
      <c r="D26" s="40">
        <v>3</v>
      </c>
      <c r="E26" s="41">
        <f t="shared" si="0"/>
        <v>7</v>
      </c>
      <c r="F26" s="42">
        <v>3</v>
      </c>
      <c r="G26" s="42">
        <v>4</v>
      </c>
      <c r="H26" s="43">
        <v>0</v>
      </c>
      <c r="I26" s="43">
        <v>0</v>
      </c>
      <c r="J26" s="44">
        <f t="shared" si="1"/>
        <v>7</v>
      </c>
      <c r="K26" s="45"/>
      <c r="L26" s="45"/>
      <c r="M26" s="46"/>
      <c r="N26" s="45"/>
      <c r="O26" s="45"/>
      <c r="P26" s="46"/>
      <c r="Q26" s="45"/>
      <c r="R26" s="45"/>
      <c r="S26" s="46"/>
      <c r="T26" s="46"/>
      <c r="U26" s="46"/>
      <c r="V26" s="47"/>
      <c r="W26" s="40">
        <v>1032</v>
      </c>
      <c r="X26" s="40">
        <v>966</v>
      </c>
      <c r="Y26" s="44">
        <f t="shared" si="2"/>
        <v>1998</v>
      </c>
      <c r="Z26" s="40">
        <v>96</v>
      </c>
      <c r="AA26" s="40">
        <v>98</v>
      </c>
      <c r="AB26" s="44">
        <f t="shared" si="3"/>
        <v>194</v>
      </c>
      <c r="AC26" s="44">
        <f t="shared" si="4"/>
        <v>1128</v>
      </c>
      <c r="AD26" s="44">
        <f t="shared" si="4"/>
        <v>1064</v>
      </c>
      <c r="AE26" s="44">
        <f t="shared" si="5"/>
        <v>2192</v>
      </c>
      <c r="AF26" s="40">
        <v>142</v>
      </c>
      <c r="AG26" s="40">
        <v>190</v>
      </c>
      <c r="AH26" s="44">
        <f t="shared" si="6"/>
        <v>332</v>
      </c>
      <c r="AI26" s="40">
        <v>903</v>
      </c>
      <c r="AJ26" s="40">
        <v>855</v>
      </c>
      <c r="AK26" s="44">
        <f t="shared" si="7"/>
        <v>1758</v>
      </c>
      <c r="AL26" s="40">
        <v>83</v>
      </c>
      <c r="AM26" s="40">
        <v>19</v>
      </c>
      <c r="AN26" s="44">
        <f t="shared" si="8"/>
        <v>102</v>
      </c>
      <c r="AO26" s="41">
        <f t="shared" si="9"/>
        <v>2192</v>
      </c>
      <c r="AP26" s="40">
        <v>75</v>
      </c>
      <c r="AQ26" s="48"/>
      <c r="AR26" s="36"/>
      <c r="AS26" s="37">
        <v>902</v>
      </c>
      <c r="AT26" s="37">
        <v>854</v>
      </c>
      <c r="AU26" s="2">
        <v>1</v>
      </c>
      <c r="AV26" s="38">
        <f t="shared" si="10"/>
        <v>903</v>
      </c>
      <c r="AW26" s="38">
        <f t="shared" si="11"/>
        <v>855</v>
      </c>
      <c r="AY26" s="2">
        <v>95</v>
      </c>
      <c r="AZ26" s="2">
        <v>97</v>
      </c>
      <c r="BA26" s="2">
        <v>1</v>
      </c>
      <c r="BB26" s="2">
        <f t="shared" si="12"/>
        <v>96</v>
      </c>
      <c r="BC26" s="2">
        <f t="shared" si="13"/>
        <v>98</v>
      </c>
    </row>
    <row r="27" spans="1:55" x14ac:dyDescent="0.2">
      <c r="A27" s="39" t="str">
        <f>'[1]Kec-1'!A25</f>
        <v>16</v>
      </c>
      <c r="B27" s="39" t="str">
        <f>'[1]Kec-1'!B25</f>
        <v>Kesugihan</v>
      </c>
      <c r="C27" s="40">
        <v>3</v>
      </c>
      <c r="D27" s="40">
        <v>6</v>
      </c>
      <c r="E27" s="41">
        <f t="shared" si="0"/>
        <v>9</v>
      </c>
      <c r="F27" s="42">
        <v>6</v>
      </c>
      <c r="G27" s="42">
        <v>3</v>
      </c>
      <c r="H27" s="43">
        <v>0</v>
      </c>
      <c r="I27" s="43">
        <v>0</v>
      </c>
      <c r="J27" s="44">
        <f t="shared" si="1"/>
        <v>9</v>
      </c>
      <c r="K27" s="45"/>
      <c r="L27" s="45"/>
      <c r="M27" s="46"/>
      <c r="N27" s="45"/>
      <c r="O27" s="45"/>
      <c r="P27" s="46"/>
      <c r="Q27" s="45"/>
      <c r="R27" s="45"/>
      <c r="S27" s="46"/>
      <c r="T27" s="46"/>
      <c r="U27" s="46"/>
      <c r="V27" s="47"/>
      <c r="W27" s="40">
        <v>1096</v>
      </c>
      <c r="X27" s="40">
        <v>1098</v>
      </c>
      <c r="Y27" s="44">
        <f t="shared" si="2"/>
        <v>2194</v>
      </c>
      <c r="Z27" s="40">
        <v>955</v>
      </c>
      <c r="AA27" s="40">
        <v>830</v>
      </c>
      <c r="AB27" s="44">
        <f t="shared" si="3"/>
        <v>1785</v>
      </c>
      <c r="AC27" s="44">
        <f t="shared" si="4"/>
        <v>2051</v>
      </c>
      <c r="AD27" s="44">
        <f t="shared" si="4"/>
        <v>1928</v>
      </c>
      <c r="AE27" s="44">
        <f t="shared" si="5"/>
        <v>3979</v>
      </c>
      <c r="AF27" s="40">
        <v>274</v>
      </c>
      <c r="AG27" s="40">
        <v>361</v>
      </c>
      <c r="AH27" s="44">
        <f t="shared" si="6"/>
        <v>635</v>
      </c>
      <c r="AI27" s="40">
        <v>1638</v>
      </c>
      <c r="AJ27" s="40">
        <v>1527</v>
      </c>
      <c r="AK27" s="44">
        <f t="shared" si="7"/>
        <v>3165</v>
      </c>
      <c r="AL27" s="40">
        <v>137</v>
      </c>
      <c r="AM27" s="40">
        <v>42</v>
      </c>
      <c r="AN27" s="44">
        <f t="shared" si="8"/>
        <v>179</v>
      </c>
      <c r="AO27" s="41">
        <f t="shared" si="9"/>
        <v>3979</v>
      </c>
      <c r="AP27" s="40">
        <v>133</v>
      </c>
      <c r="AQ27" s="48"/>
      <c r="AR27" s="36"/>
      <c r="AS27" s="37">
        <v>1637</v>
      </c>
      <c r="AT27" s="37">
        <v>1526</v>
      </c>
      <c r="AU27" s="2">
        <v>1</v>
      </c>
      <c r="AV27" s="38">
        <f t="shared" si="10"/>
        <v>1638</v>
      </c>
      <c r="AW27" s="38">
        <f t="shared" si="11"/>
        <v>1527</v>
      </c>
      <c r="AY27" s="2">
        <v>954</v>
      </c>
      <c r="AZ27" s="2">
        <v>829</v>
      </c>
      <c r="BA27" s="2">
        <v>1</v>
      </c>
      <c r="BB27" s="2">
        <f t="shared" si="12"/>
        <v>955</v>
      </c>
      <c r="BC27" s="2">
        <f t="shared" si="13"/>
        <v>830</v>
      </c>
    </row>
    <row r="28" spans="1:55" x14ac:dyDescent="0.2">
      <c r="A28" s="39" t="str">
        <f>'[1]Kec-1'!A26</f>
        <v>17</v>
      </c>
      <c r="B28" s="39" t="str">
        <f>'[1]Kec-1'!B26</f>
        <v>Kroya</v>
      </c>
      <c r="C28" s="40">
        <v>6</v>
      </c>
      <c r="D28" s="40">
        <v>5</v>
      </c>
      <c r="E28" s="41">
        <f t="shared" si="0"/>
        <v>11</v>
      </c>
      <c r="F28" s="42">
        <v>6</v>
      </c>
      <c r="G28" s="42">
        <v>3</v>
      </c>
      <c r="H28" s="42">
        <v>1</v>
      </c>
      <c r="I28" s="42">
        <v>1</v>
      </c>
      <c r="J28" s="44">
        <f t="shared" si="1"/>
        <v>11</v>
      </c>
      <c r="K28" s="45"/>
      <c r="L28" s="45"/>
      <c r="M28" s="46"/>
      <c r="N28" s="45"/>
      <c r="O28" s="45"/>
      <c r="P28" s="46"/>
      <c r="Q28" s="45"/>
      <c r="R28" s="45"/>
      <c r="S28" s="46"/>
      <c r="T28" s="46"/>
      <c r="U28" s="46"/>
      <c r="V28" s="47"/>
      <c r="W28" s="40">
        <v>2196</v>
      </c>
      <c r="X28" s="40">
        <v>2120</v>
      </c>
      <c r="Y28" s="44">
        <f t="shared" si="2"/>
        <v>4316</v>
      </c>
      <c r="Z28" s="40">
        <v>608</v>
      </c>
      <c r="AA28" s="40">
        <v>503</v>
      </c>
      <c r="AB28" s="44">
        <f t="shared" si="3"/>
        <v>1111</v>
      </c>
      <c r="AC28" s="44">
        <f t="shared" si="4"/>
        <v>2804</v>
      </c>
      <c r="AD28" s="44">
        <f t="shared" si="4"/>
        <v>2623</v>
      </c>
      <c r="AE28" s="44">
        <f t="shared" si="5"/>
        <v>5427</v>
      </c>
      <c r="AF28" s="40">
        <v>442</v>
      </c>
      <c r="AG28" s="40">
        <v>527</v>
      </c>
      <c r="AH28" s="44">
        <f t="shared" si="6"/>
        <v>969</v>
      </c>
      <c r="AI28" s="40">
        <v>2224</v>
      </c>
      <c r="AJ28" s="40">
        <v>2036</v>
      </c>
      <c r="AK28" s="44">
        <f t="shared" si="7"/>
        <v>4260</v>
      </c>
      <c r="AL28" s="40">
        <v>138</v>
      </c>
      <c r="AM28" s="40">
        <v>60</v>
      </c>
      <c r="AN28" s="44">
        <f t="shared" si="8"/>
        <v>198</v>
      </c>
      <c r="AO28" s="41">
        <f t="shared" si="9"/>
        <v>5427</v>
      </c>
      <c r="AP28" s="40">
        <v>179</v>
      </c>
      <c r="AQ28" s="48"/>
      <c r="AR28" s="36"/>
      <c r="AS28" s="37">
        <v>2223</v>
      </c>
      <c r="AT28" s="37">
        <v>2035</v>
      </c>
      <c r="AU28" s="2">
        <v>1</v>
      </c>
      <c r="AV28" s="38">
        <f t="shared" si="10"/>
        <v>2224</v>
      </c>
      <c r="AW28" s="38">
        <f t="shared" si="11"/>
        <v>2036</v>
      </c>
      <c r="AY28" s="2">
        <v>607</v>
      </c>
      <c r="AZ28" s="2">
        <v>502</v>
      </c>
      <c r="BA28" s="2">
        <v>1</v>
      </c>
      <c r="BB28" s="2">
        <f t="shared" si="12"/>
        <v>608</v>
      </c>
      <c r="BC28" s="2">
        <f t="shared" si="13"/>
        <v>503</v>
      </c>
    </row>
    <row r="29" spans="1:55" x14ac:dyDescent="0.2">
      <c r="A29" s="39" t="str">
        <f>'[1]Kec-1'!A27</f>
        <v>18</v>
      </c>
      <c r="B29" s="39" t="str">
        <f>'[1]Kec-1'!B27</f>
        <v>Majenang</v>
      </c>
      <c r="C29" s="40">
        <v>7</v>
      </c>
      <c r="D29" s="40">
        <v>8</v>
      </c>
      <c r="E29" s="41">
        <f t="shared" si="0"/>
        <v>15</v>
      </c>
      <c r="F29" s="42">
        <v>6</v>
      </c>
      <c r="G29" s="42">
        <v>6</v>
      </c>
      <c r="H29" s="42">
        <v>3</v>
      </c>
      <c r="I29" s="43">
        <v>0</v>
      </c>
      <c r="J29" s="44">
        <f t="shared" si="1"/>
        <v>15</v>
      </c>
      <c r="K29" s="45"/>
      <c r="L29" s="45"/>
      <c r="M29" s="46"/>
      <c r="N29" s="45"/>
      <c r="O29" s="45"/>
      <c r="P29" s="46"/>
      <c r="Q29" s="45"/>
      <c r="R29" s="45"/>
      <c r="S29" s="46"/>
      <c r="T29" s="46"/>
      <c r="U29" s="46"/>
      <c r="V29" s="47"/>
      <c r="W29" s="40">
        <v>1571</v>
      </c>
      <c r="X29" s="40">
        <v>1735</v>
      </c>
      <c r="Y29" s="44">
        <f t="shared" si="2"/>
        <v>3306</v>
      </c>
      <c r="Z29" s="40">
        <v>673</v>
      </c>
      <c r="AA29" s="40">
        <v>532</v>
      </c>
      <c r="AB29" s="44">
        <f t="shared" si="3"/>
        <v>1205</v>
      </c>
      <c r="AC29" s="44">
        <f t="shared" si="4"/>
        <v>2244</v>
      </c>
      <c r="AD29" s="44">
        <f t="shared" si="4"/>
        <v>2267</v>
      </c>
      <c r="AE29" s="44">
        <f t="shared" si="5"/>
        <v>4511</v>
      </c>
      <c r="AF29" s="40">
        <v>255</v>
      </c>
      <c r="AG29" s="40">
        <v>344</v>
      </c>
      <c r="AH29" s="44">
        <f t="shared" si="6"/>
        <v>599</v>
      </c>
      <c r="AI29" s="40">
        <v>1852</v>
      </c>
      <c r="AJ29" s="40">
        <v>1852</v>
      </c>
      <c r="AK29" s="44">
        <f t="shared" si="7"/>
        <v>3704</v>
      </c>
      <c r="AL29" s="40">
        <v>135</v>
      </c>
      <c r="AM29" s="40">
        <v>73</v>
      </c>
      <c r="AN29" s="44">
        <f t="shared" si="8"/>
        <v>208</v>
      </c>
      <c r="AO29" s="41">
        <f t="shared" si="9"/>
        <v>4511</v>
      </c>
      <c r="AP29" s="40">
        <v>154</v>
      </c>
      <c r="AQ29" s="48"/>
      <c r="AR29" s="36"/>
      <c r="AS29" s="37">
        <v>1851</v>
      </c>
      <c r="AT29" s="37">
        <v>1851</v>
      </c>
      <c r="AU29" s="2">
        <v>1</v>
      </c>
      <c r="AV29" s="38">
        <f t="shared" si="10"/>
        <v>1852</v>
      </c>
      <c r="AW29" s="38">
        <f t="shared" si="11"/>
        <v>1852</v>
      </c>
      <c r="AY29" s="2">
        <v>672</v>
      </c>
      <c r="AZ29" s="2">
        <v>531</v>
      </c>
      <c r="BA29" s="2">
        <v>1</v>
      </c>
      <c r="BB29" s="2">
        <f t="shared" si="12"/>
        <v>673</v>
      </c>
      <c r="BC29" s="2">
        <f t="shared" si="13"/>
        <v>532</v>
      </c>
    </row>
    <row r="30" spans="1:55" x14ac:dyDescent="0.2">
      <c r="A30" s="39" t="str">
        <f>'[1]Kec-1'!A28</f>
        <v>19</v>
      </c>
      <c r="B30" s="39" t="str">
        <f>'[1]Kec-1'!B28</f>
        <v>Maos</v>
      </c>
      <c r="C30" s="40">
        <v>3</v>
      </c>
      <c r="D30" s="40">
        <v>2</v>
      </c>
      <c r="E30" s="41">
        <f t="shared" si="0"/>
        <v>5</v>
      </c>
      <c r="F30" s="42">
        <v>3</v>
      </c>
      <c r="G30" s="42">
        <v>2</v>
      </c>
      <c r="H30" s="43">
        <v>0</v>
      </c>
      <c r="I30" s="43">
        <v>0</v>
      </c>
      <c r="J30" s="44">
        <f t="shared" si="1"/>
        <v>5</v>
      </c>
      <c r="K30" s="45"/>
      <c r="L30" s="45"/>
      <c r="M30" s="46"/>
      <c r="N30" s="45"/>
      <c r="O30" s="45"/>
      <c r="P30" s="46"/>
      <c r="Q30" s="45"/>
      <c r="R30" s="45"/>
      <c r="S30" s="46"/>
      <c r="T30" s="46"/>
      <c r="U30" s="46"/>
      <c r="V30" s="47"/>
      <c r="W30" s="40">
        <v>941</v>
      </c>
      <c r="X30" s="40">
        <v>1060</v>
      </c>
      <c r="Y30" s="44">
        <f t="shared" si="2"/>
        <v>2001</v>
      </c>
      <c r="Z30" s="40">
        <v>167</v>
      </c>
      <c r="AA30" s="40">
        <v>123</v>
      </c>
      <c r="AB30" s="44">
        <f t="shared" si="3"/>
        <v>290</v>
      </c>
      <c r="AC30" s="44">
        <f t="shared" si="4"/>
        <v>1108</v>
      </c>
      <c r="AD30" s="44">
        <f t="shared" si="4"/>
        <v>1183</v>
      </c>
      <c r="AE30" s="44">
        <f t="shared" si="5"/>
        <v>2291</v>
      </c>
      <c r="AF30" s="40">
        <v>149</v>
      </c>
      <c r="AG30" s="40">
        <v>203</v>
      </c>
      <c r="AH30" s="44">
        <f t="shared" si="6"/>
        <v>352</v>
      </c>
      <c r="AI30" s="40">
        <v>891</v>
      </c>
      <c r="AJ30" s="40">
        <v>950</v>
      </c>
      <c r="AK30" s="44">
        <f t="shared" si="7"/>
        <v>1841</v>
      </c>
      <c r="AL30" s="40">
        <v>69</v>
      </c>
      <c r="AM30" s="40">
        <v>29</v>
      </c>
      <c r="AN30" s="44">
        <f t="shared" si="8"/>
        <v>98</v>
      </c>
      <c r="AO30" s="41">
        <f t="shared" si="9"/>
        <v>2291</v>
      </c>
      <c r="AP30" s="40">
        <v>74</v>
      </c>
      <c r="AQ30" s="48"/>
      <c r="AR30" s="36"/>
      <c r="AS30" s="37">
        <v>890</v>
      </c>
      <c r="AT30" s="37">
        <v>949</v>
      </c>
      <c r="AU30" s="2">
        <v>1</v>
      </c>
      <c r="AV30" s="38">
        <f t="shared" si="10"/>
        <v>891</v>
      </c>
      <c r="AW30" s="38">
        <f t="shared" si="11"/>
        <v>950</v>
      </c>
      <c r="AY30" s="2">
        <v>166</v>
      </c>
      <c r="AZ30" s="2">
        <v>122</v>
      </c>
      <c r="BA30" s="2">
        <v>1</v>
      </c>
      <c r="BB30" s="2">
        <f t="shared" si="12"/>
        <v>167</v>
      </c>
      <c r="BC30" s="2">
        <f t="shared" si="13"/>
        <v>123</v>
      </c>
    </row>
    <row r="31" spans="1:55" x14ac:dyDescent="0.2">
      <c r="A31" s="39" t="str">
        <f>'[1]Kec-1'!A29</f>
        <v>20</v>
      </c>
      <c r="B31" s="39" t="str">
        <f>'[1]Kec-1'!B29</f>
        <v>Nusawungu</v>
      </c>
      <c r="C31" s="40">
        <v>3</v>
      </c>
      <c r="D31" s="40">
        <v>3</v>
      </c>
      <c r="E31" s="41">
        <f t="shared" si="0"/>
        <v>6</v>
      </c>
      <c r="F31" s="42">
        <v>3</v>
      </c>
      <c r="G31" s="42">
        <v>3</v>
      </c>
      <c r="H31" s="43">
        <v>0</v>
      </c>
      <c r="I31" s="43">
        <v>0</v>
      </c>
      <c r="J31" s="44">
        <f t="shared" si="1"/>
        <v>6</v>
      </c>
      <c r="K31" s="45"/>
      <c r="L31" s="45"/>
      <c r="M31" s="46"/>
      <c r="N31" s="45"/>
      <c r="O31" s="45"/>
      <c r="P31" s="46"/>
      <c r="Q31" s="45"/>
      <c r="R31" s="45"/>
      <c r="S31" s="46"/>
      <c r="T31" s="46"/>
      <c r="U31" s="46"/>
      <c r="V31" s="47"/>
      <c r="W31" s="40">
        <v>1049</v>
      </c>
      <c r="X31" s="40">
        <v>1135</v>
      </c>
      <c r="Y31" s="44">
        <f t="shared" si="2"/>
        <v>2184</v>
      </c>
      <c r="Z31" s="40">
        <v>67</v>
      </c>
      <c r="AA31" s="40">
        <v>37</v>
      </c>
      <c r="AB31" s="44">
        <f t="shared" si="3"/>
        <v>104</v>
      </c>
      <c r="AC31" s="44">
        <f t="shared" si="4"/>
        <v>1116</v>
      </c>
      <c r="AD31" s="44">
        <f t="shared" si="4"/>
        <v>1172</v>
      </c>
      <c r="AE31" s="44">
        <f t="shared" si="5"/>
        <v>2288</v>
      </c>
      <c r="AF31" s="40">
        <v>212</v>
      </c>
      <c r="AG31" s="40">
        <v>280</v>
      </c>
      <c r="AH31" s="44">
        <f t="shared" si="6"/>
        <v>492</v>
      </c>
      <c r="AI31" s="40">
        <v>858</v>
      </c>
      <c r="AJ31" s="40">
        <v>881</v>
      </c>
      <c r="AK31" s="44">
        <f t="shared" si="7"/>
        <v>1739</v>
      </c>
      <c r="AL31" s="40">
        <v>46</v>
      </c>
      <c r="AM31" s="40">
        <v>11</v>
      </c>
      <c r="AN31" s="44">
        <f t="shared" si="8"/>
        <v>57</v>
      </c>
      <c r="AO31" s="41">
        <f t="shared" si="9"/>
        <v>2288</v>
      </c>
      <c r="AP31" s="40">
        <v>78</v>
      </c>
      <c r="AQ31" s="48"/>
      <c r="AR31" s="36"/>
      <c r="AS31" s="37">
        <v>857</v>
      </c>
      <c r="AT31" s="37">
        <v>880</v>
      </c>
      <c r="AU31" s="2">
        <v>1</v>
      </c>
      <c r="AV31" s="38">
        <f t="shared" si="10"/>
        <v>858</v>
      </c>
      <c r="AW31" s="38">
        <f t="shared" si="11"/>
        <v>881</v>
      </c>
      <c r="AY31" s="2">
        <v>66</v>
      </c>
      <c r="AZ31" s="2">
        <v>36</v>
      </c>
      <c r="BA31" s="2">
        <v>1</v>
      </c>
      <c r="BB31" s="2">
        <f t="shared" si="12"/>
        <v>67</v>
      </c>
      <c r="BC31" s="2">
        <f t="shared" si="13"/>
        <v>37</v>
      </c>
    </row>
    <row r="32" spans="1:55" x14ac:dyDescent="0.2">
      <c r="A32" s="39" t="str">
        <f>'[1]Kec-1'!A30</f>
        <v>21</v>
      </c>
      <c r="B32" s="39" t="str">
        <f>'[1]Kec-1'!B30</f>
        <v>Patimuan</v>
      </c>
      <c r="C32" s="40">
        <v>3</v>
      </c>
      <c r="D32" s="40">
        <v>2</v>
      </c>
      <c r="E32" s="41">
        <f t="shared" si="0"/>
        <v>5</v>
      </c>
      <c r="F32" s="42">
        <v>1</v>
      </c>
      <c r="G32" s="42">
        <v>1</v>
      </c>
      <c r="H32" s="42">
        <v>3</v>
      </c>
      <c r="I32" s="43">
        <v>0</v>
      </c>
      <c r="J32" s="44">
        <f t="shared" si="1"/>
        <v>5</v>
      </c>
      <c r="K32" s="45"/>
      <c r="L32" s="45"/>
      <c r="M32" s="46"/>
      <c r="N32" s="45"/>
      <c r="O32" s="45"/>
      <c r="P32" s="46"/>
      <c r="Q32" s="45"/>
      <c r="R32" s="45"/>
      <c r="S32" s="46"/>
      <c r="T32" s="46"/>
      <c r="U32" s="46"/>
      <c r="V32" s="47"/>
      <c r="W32" s="40">
        <v>554</v>
      </c>
      <c r="X32" s="40">
        <v>588</v>
      </c>
      <c r="Y32" s="44">
        <f t="shared" si="2"/>
        <v>1142</v>
      </c>
      <c r="Z32" s="40">
        <v>58</v>
      </c>
      <c r="AA32" s="40">
        <v>33</v>
      </c>
      <c r="AB32" s="44">
        <f t="shared" si="3"/>
        <v>91</v>
      </c>
      <c r="AC32" s="44">
        <f t="shared" si="4"/>
        <v>612</v>
      </c>
      <c r="AD32" s="44">
        <f t="shared" si="4"/>
        <v>621</v>
      </c>
      <c r="AE32" s="44">
        <f t="shared" si="5"/>
        <v>1233</v>
      </c>
      <c r="AF32" s="40">
        <v>65</v>
      </c>
      <c r="AG32" s="40">
        <v>107</v>
      </c>
      <c r="AH32" s="44">
        <f t="shared" si="6"/>
        <v>172</v>
      </c>
      <c r="AI32" s="40">
        <v>495</v>
      </c>
      <c r="AJ32" s="40">
        <v>491</v>
      </c>
      <c r="AK32" s="44">
        <f t="shared" si="7"/>
        <v>986</v>
      </c>
      <c r="AL32" s="40">
        <v>53</v>
      </c>
      <c r="AM32" s="40">
        <v>22</v>
      </c>
      <c r="AN32" s="44">
        <f t="shared" si="8"/>
        <v>75</v>
      </c>
      <c r="AO32" s="41">
        <f t="shared" si="9"/>
        <v>1233</v>
      </c>
      <c r="AP32" s="40">
        <v>44</v>
      </c>
      <c r="AQ32" s="48"/>
      <c r="AR32" s="36"/>
      <c r="AS32" s="37">
        <v>494</v>
      </c>
      <c r="AT32" s="37">
        <v>490</v>
      </c>
      <c r="AU32" s="2">
        <v>1</v>
      </c>
      <c r="AV32" s="38">
        <f t="shared" si="10"/>
        <v>495</v>
      </c>
      <c r="AW32" s="38">
        <f t="shared" si="11"/>
        <v>491</v>
      </c>
      <c r="AY32" s="2">
        <v>57</v>
      </c>
      <c r="AZ32" s="2">
        <v>32</v>
      </c>
      <c r="BA32" s="2">
        <v>1</v>
      </c>
      <c r="BB32" s="2">
        <f t="shared" si="12"/>
        <v>58</v>
      </c>
      <c r="BC32" s="2">
        <f t="shared" si="13"/>
        <v>33</v>
      </c>
    </row>
    <row r="33" spans="1:55" x14ac:dyDescent="0.2">
      <c r="A33" s="39" t="str">
        <f>'[1]Kec-1'!A31</f>
        <v>22</v>
      </c>
      <c r="B33" s="39" t="str">
        <f>'[1]Kec-1'!B31</f>
        <v>Sampang</v>
      </c>
      <c r="C33" s="40">
        <v>2</v>
      </c>
      <c r="D33" s="40">
        <v>3</v>
      </c>
      <c r="E33" s="41">
        <f t="shared" si="0"/>
        <v>5</v>
      </c>
      <c r="F33" s="42">
        <v>4</v>
      </c>
      <c r="G33" s="42"/>
      <c r="H33" s="42">
        <v>1</v>
      </c>
      <c r="I33" s="43">
        <v>0</v>
      </c>
      <c r="J33" s="44">
        <f t="shared" si="1"/>
        <v>5</v>
      </c>
      <c r="K33" s="45"/>
      <c r="L33" s="45"/>
      <c r="M33" s="46"/>
      <c r="N33" s="45"/>
      <c r="O33" s="45"/>
      <c r="P33" s="46"/>
      <c r="Q33" s="45"/>
      <c r="R33" s="45"/>
      <c r="S33" s="46"/>
      <c r="T33" s="46"/>
      <c r="U33" s="46"/>
      <c r="V33" s="47"/>
      <c r="W33" s="40">
        <v>633</v>
      </c>
      <c r="X33" s="40">
        <v>706</v>
      </c>
      <c r="Y33" s="44">
        <f t="shared" si="2"/>
        <v>1339</v>
      </c>
      <c r="Z33" s="40">
        <v>299</v>
      </c>
      <c r="AA33" s="40">
        <v>237</v>
      </c>
      <c r="AB33" s="44">
        <f t="shared" si="3"/>
        <v>536</v>
      </c>
      <c r="AC33" s="44">
        <f t="shared" si="4"/>
        <v>932</v>
      </c>
      <c r="AD33" s="44">
        <f t="shared" si="4"/>
        <v>943</v>
      </c>
      <c r="AE33" s="44">
        <f t="shared" si="5"/>
        <v>1875</v>
      </c>
      <c r="AF33" s="40">
        <v>102</v>
      </c>
      <c r="AG33" s="40">
        <v>137</v>
      </c>
      <c r="AH33" s="44">
        <f t="shared" si="6"/>
        <v>239</v>
      </c>
      <c r="AI33" s="40">
        <v>753</v>
      </c>
      <c r="AJ33" s="40">
        <v>771</v>
      </c>
      <c r="AK33" s="44">
        <f t="shared" si="7"/>
        <v>1524</v>
      </c>
      <c r="AL33" s="40">
        <v>78</v>
      </c>
      <c r="AM33" s="40">
        <v>34</v>
      </c>
      <c r="AN33" s="44">
        <f t="shared" si="8"/>
        <v>112</v>
      </c>
      <c r="AO33" s="41">
        <f t="shared" si="9"/>
        <v>1875</v>
      </c>
      <c r="AP33" s="40">
        <v>62</v>
      </c>
      <c r="AQ33" s="48"/>
      <c r="AR33" s="36"/>
      <c r="AS33" s="37">
        <v>752</v>
      </c>
      <c r="AT33" s="37">
        <v>770</v>
      </c>
      <c r="AU33" s="2">
        <v>1</v>
      </c>
      <c r="AV33" s="38">
        <f t="shared" si="10"/>
        <v>753</v>
      </c>
      <c r="AW33" s="38">
        <f t="shared" si="11"/>
        <v>771</v>
      </c>
      <c r="AY33" s="2">
        <v>298</v>
      </c>
      <c r="AZ33" s="2">
        <v>236</v>
      </c>
      <c r="BA33" s="2">
        <v>1</v>
      </c>
      <c r="BB33" s="2">
        <f t="shared" si="12"/>
        <v>299</v>
      </c>
      <c r="BC33" s="2">
        <f t="shared" si="13"/>
        <v>237</v>
      </c>
    </row>
    <row r="34" spans="1:55" x14ac:dyDescent="0.2">
      <c r="A34" s="39" t="str">
        <f>'[1]Kec-1'!A32</f>
        <v>23</v>
      </c>
      <c r="B34" s="39" t="str">
        <f>'[1]Kec-1'!B32</f>
        <v>Sidareja</v>
      </c>
      <c r="C34" s="40">
        <v>3</v>
      </c>
      <c r="D34" s="40">
        <v>7</v>
      </c>
      <c r="E34" s="41">
        <f t="shared" si="0"/>
        <v>10</v>
      </c>
      <c r="F34" s="42">
        <v>5</v>
      </c>
      <c r="G34" s="42">
        <v>5</v>
      </c>
      <c r="H34" s="43">
        <v>0</v>
      </c>
      <c r="I34" s="43">
        <v>0</v>
      </c>
      <c r="J34" s="44">
        <f t="shared" si="1"/>
        <v>10</v>
      </c>
      <c r="K34" s="45"/>
      <c r="L34" s="45"/>
      <c r="M34" s="46"/>
      <c r="N34" s="45"/>
      <c r="O34" s="45"/>
      <c r="P34" s="46"/>
      <c r="Q34" s="45"/>
      <c r="R34" s="45"/>
      <c r="S34" s="46"/>
      <c r="T34" s="46"/>
      <c r="U34" s="46"/>
      <c r="V34" s="47"/>
      <c r="W34" s="40">
        <v>833</v>
      </c>
      <c r="X34" s="40">
        <v>954</v>
      </c>
      <c r="Y34" s="44">
        <f t="shared" si="2"/>
        <v>1787</v>
      </c>
      <c r="Z34" s="40">
        <v>368</v>
      </c>
      <c r="AA34" s="40">
        <v>365</v>
      </c>
      <c r="AB34" s="44">
        <f t="shared" si="3"/>
        <v>733</v>
      </c>
      <c r="AC34" s="44">
        <f t="shared" si="4"/>
        <v>1201</v>
      </c>
      <c r="AD34" s="44">
        <f t="shared" si="4"/>
        <v>1319</v>
      </c>
      <c r="AE34" s="44">
        <f t="shared" si="5"/>
        <v>2520</v>
      </c>
      <c r="AF34" s="40">
        <v>179</v>
      </c>
      <c r="AG34" s="40">
        <v>217</v>
      </c>
      <c r="AH34" s="44">
        <f t="shared" si="6"/>
        <v>396</v>
      </c>
      <c r="AI34" s="40">
        <v>980</v>
      </c>
      <c r="AJ34" s="40">
        <v>1067</v>
      </c>
      <c r="AK34" s="44">
        <f t="shared" si="7"/>
        <v>2047</v>
      </c>
      <c r="AL34" s="40">
        <v>45</v>
      </c>
      <c r="AM34" s="40">
        <v>32</v>
      </c>
      <c r="AN34" s="44">
        <f t="shared" si="8"/>
        <v>77</v>
      </c>
      <c r="AO34" s="41">
        <f t="shared" si="9"/>
        <v>2520</v>
      </c>
      <c r="AP34" s="40">
        <v>91</v>
      </c>
      <c r="AQ34" s="48"/>
      <c r="AR34" s="36"/>
      <c r="AS34" s="37">
        <v>979</v>
      </c>
      <c r="AT34" s="37">
        <v>1066</v>
      </c>
      <c r="AU34" s="2">
        <v>1</v>
      </c>
      <c r="AV34" s="38">
        <f t="shared" si="10"/>
        <v>980</v>
      </c>
      <c r="AW34" s="38">
        <f t="shared" si="11"/>
        <v>1067</v>
      </c>
      <c r="AY34" s="2">
        <v>367</v>
      </c>
      <c r="AZ34" s="2">
        <v>364</v>
      </c>
      <c r="BA34" s="2">
        <v>1</v>
      </c>
      <c r="BB34" s="2">
        <f t="shared" si="12"/>
        <v>368</v>
      </c>
      <c r="BC34" s="2">
        <f t="shared" si="13"/>
        <v>365</v>
      </c>
    </row>
    <row r="35" spans="1:55" x14ac:dyDescent="0.2">
      <c r="A35" s="39" t="str">
        <f>'[1]Kec-1'!A33</f>
        <v>24</v>
      </c>
      <c r="B35" s="39" t="str">
        <f>'[1]Kec-1'!B33</f>
        <v>Wanareja</v>
      </c>
      <c r="C35" s="49">
        <v>4</v>
      </c>
      <c r="D35" s="49">
        <v>6</v>
      </c>
      <c r="E35" s="50">
        <f t="shared" si="0"/>
        <v>10</v>
      </c>
      <c r="F35" s="51">
        <v>4</v>
      </c>
      <c r="G35" s="51">
        <v>4</v>
      </c>
      <c r="H35" s="51">
        <v>1</v>
      </c>
      <c r="I35" s="52">
        <v>1</v>
      </c>
      <c r="J35" s="53">
        <f t="shared" si="1"/>
        <v>10</v>
      </c>
      <c r="K35" s="54"/>
      <c r="L35" s="54"/>
      <c r="M35" s="55"/>
      <c r="N35" s="54"/>
      <c r="O35" s="54"/>
      <c r="P35" s="55"/>
      <c r="Q35" s="54"/>
      <c r="R35" s="54"/>
      <c r="S35" s="55"/>
      <c r="T35" s="55"/>
      <c r="U35" s="55"/>
      <c r="V35" s="56"/>
      <c r="W35" s="49">
        <v>894</v>
      </c>
      <c r="X35" s="49">
        <v>878</v>
      </c>
      <c r="Y35" s="53">
        <f t="shared" si="2"/>
        <v>1772</v>
      </c>
      <c r="Z35" s="49">
        <v>483</v>
      </c>
      <c r="AA35" s="49">
        <v>387</v>
      </c>
      <c r="AB35" s="53">
        <f t="shared" si="3"/>
        <v>870</v>
      </c>
      <c r="AC35" s="53">
        <f t="shared" si="4"/>
        <v>1377</v>
      </c>
      <c r="AD35" s="53">
        <f t="shared" si="4"/>
        <v>1265</v>
      </c>
      <c r="AE35" s="53">
        <f t="shared" si="5"/>
        <v>2642</v>
      </c>
      <c r="AF35" s="49">
        <v>140</v>
      </c>
      <c r="AG35" s="49">
        <v>166</v>
      </c>
      <c r="AH35" s="53">
        <f t="shared" si="6"/>
        <v>306</v>
      </c>
      <c r="AI35" s="49">
        <v>1128</v>
      </c>
      <c r="AJ35" s="49">
        <v>1041</v>
      </c>
      <c r="AK35" s="53">
        <f t="shared" si="7"/>
        <v>2169</v>
      </c>
      <c r="AL35" s="49">
        <v>109</v>
      </c>
      <c r="AM35" s="49">
        <v>58</v>
      </c>
      <c r="AN35" s="53">
        <f t="shared" si="8"/>
        <v>167</v>
      </c>
      <c r="AO35" s="50">
        <f t="shared" si="9"/>
        <v>2642</v>
      </c>
      <c r="AP35" s="49">
        <v>89</v>
      </c>
      <c r="AQ35" s="48"/>
      <c r="AR35" s="36"/>
      <c r="AS35" s="37">
        <v>1127</v>
      </c>
      <c r="AT35" s="37">
        <v>1040</v>
      </c>
      <c r="AU35" s="2">
        <v>1</v>
      </c>
      <c r="AV35" s="38">
        <f t="shared" si="10"/>
        <v>1128</v>
      </c>
      <c r="AW35" s="38">
        <f t="shared" si="11"/>
        <v>1041</v>
      </c>
      <c r="AY35" s="2">
        <v>482</v>
      </c>
      <c r="AZ35" s="2">
        <v>386</v>
      </c>
      <c r="BA35" s="2">
        <v>1</v>
      </c>
      <c r="BB35" s="2">
        <f t="shared" si="12"/>
        <v>483</v>
      </c>
      <c r="BC35" s="2">
        <f t="shared" si="13"/>
        <v>387</v>
      </c>
    </row>
    <row r="36" spans="1:55" x14ac:dyDescent="0.2">
      <c r="A36" s="57" t="s">
        <v>10</v>
      </c>
      <c r="B36" s="57"/>
      <c r="C36" s="58">
        <f>SUM(C12:C35)</f>
        <v>84</v>
      </c>
      <c r="D36" s="58">
        <f>SUM(D12:D35)</f>
        <v>112</v>
      </c>
      <c r="E36" s="58">
        <f>SUM(C36:D36)</f>
        <v>196</v>
      </c>
      <c r="F36" s="58">
        <f>SUM(F12:F35)</f>
        <v>93</v>
      </c>
      <c r="G36" s="58">
        <f>SUM(G12:G35)</f>
        <v>81</v>
      </c>
      <c r="H36" s="58">
        <f>SUM(H12:H35)</f>
        <v>18</v>
      </c>
      <c r="I36" s="58">
        <f>SUM(I12:I35)</f>
        <v>4</v>
      </c>
      <c r="J36" s="58">
        <f>SUM(F36:I36)</f>
        <v>196</v>
      </c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8">
        <f>SUM(W12:W35)</f>
        <v>22632</v>
      </c>
      <c r="X36" s="58">
        <f>SUM(X12:X35)</f>
        <v>23172</v>
      </c>
      <c r="Y36" s="58">
        <f>SUM(Y12:Y35)</f>
        <v>45804</v>
      </c>
      <c r="Z36" s="58">
        <f>SUM(Z12:Z35)</f>
        <v>10882</v>
      </c>
      <c r="AA36" s="58">
        <f>SUM(AA12:AA35)</f>
        <v>8784</v>
      </c>
      <c r="AB36" s="60">
        <f>SUM(Z36:AA36)</f>
        <v>19666</v>
      </c>
      <c r="AC36" s="61">
        <f>W36+Z36</f>
        <v>33514</v>
      </c>
      <c r="AD36" s="61">
        <f>X36+AA36</f>
        <v>31956</v>
      </c>
      <c r="AE36" s="61">
        <f>Y36+AB36</f>
        <v>65470</v>
      </c>
      <c r="AF36" s="62">
        <f t="shared" ref="AF36:AN36" si="14">SUM(AF12:AF35)</f>
        <v>4193</v>
      </c>
      <c r="AG36" s="58">
        <f t="shared" si="14"/>
        <v>5167</v>
      </c>
      <c r="AH36" s="58">
        <f t="shared" si="14"/>
        <v>9360</v>
      </c>
      <c r="AI36" s="58">
        <f t="shared" si="14"/>
        <v>27023</v>
      </c>
      <c r="AJ36" s="58">
        <f t="shared" si="14"/>
        <v>25816</v>
      </c>
      <c r="AK36" s="58">
        <f t="shared" si="14"/>
        <v>52839</v>
      </c>
      <c r="AL36" s="58">
        <f t="shared" si="14"/>
        <v>2305</v>
      </c>
      <c r="AM36" s="58">
        <f t="shared" si="14"/>
        <v>966</v>
      </c>
      <c r="AN36" s="58">
        <f t="shared" si="14"/>
        <v>3271</v>
      </c>
      <c r="AO36" s="58">
        <f t="shared" si="9"/>
        <v>65470</v>
      </c>
      <c r="AP36" s="58">
        <f>SUM(AP12:AP35)</f>
        <v>2246</v>
      </c>
      <c r="AQ36" s="63"/>
    </row>
    <row r="37" spans="1:55" x14ac:dyDescent="0.2">
      <c r="A37" s="2" t="s">
        <v>73</v>
      </c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</row>
    <row r="38" spans="1:55" x14ac:dyDescent="0.2">
      <c r="A38" s="2" t="s">
        <v>74</v>
      </c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</row>
    <row r="39" spans="1:55" x14ac:dyDescent="0.2">
      <c r="A39" s="2" t="s">
        <v>75</v>
      </c>
      <c r="Y39" s="36">
        <v>45802</v>
      </c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</row>
    <row r="40" spans="1:55" x14ac:dyDescent="0.2">
      <c r="F40" s="2">
        <v>175</v>
      </c>
    </row>
    <row r="42" spans="1:55" x14ac:dyDescent="0.2">
      <c r="F42" s="64">
        <f>F40/J36*100</f>
        <v>89.285714285714292</v>
      </c>
    </row>
  </sheetData>
  <mergeCells count="24">
    <mergeCell ref="AO9:AO10"/>
    <mergeCell ref="A36:B36"/>
    <mergeCell ref="A2:AP2"/>
    <mergeCell ref="W9:Y9"/>
    <mergeCell ref="Z9:AB9"/>
    <mergeCell ref="AC9:AE9"/>
    <mergeCell ref="AF9:AH9"/>
    <mergeCell ref="AI9:AK9"/>
    <mergeCell ref="AL9:AN9"/>
    <mergeCell ref="W8:AE8"/>
    <mergeCell ref="AF8:AO8"/>
    <mergeCell ref="AP8:AP10"/>
    <mergeCell ref="AQ8:AQ10"/>
    <mergeCell ref="F9:I9"/>
    <mergeCell ref="J9:J10"/>
    <mergeCell ref="K9:M9"/>
    <mergeCell ref="N9:P9"/>
    <mergeCell ref="Q9:S9"/>
    <mergeCell ref="T9:V9"/>
    <mergeCell ref="A8:A10"/>
    <mergeCell ref="B8:B10"/>
    <mergeCell ref="C8:E9"/>
    <mergeCell ref="F8:J8"/>
    <mergeCell ref="K8:V8"/>
  </mergeCells>
  <conditionalFormatting sqref="AO12:AO35">
    <cfRule type="cellIs" dxfId="1" priority="2" stopIfTrue="1" operator="notEqual">
      <formula>$AE12</formula>
    </cfRule>
  </conditionalFormatting>
  <conditionalFormatting sqref="J12:J35">
    <cfRule type="cellIs" dxfId="0" priority="1" stopIfTrue="1" operator="notEqual">
      <formula>$E12</formula>
    </cfRule>
  </conditionalFormatting>
  <pageMargins left="0.31496062992125984" right="0.27559055118110237" top="1.2204724409448819" bottom="0.41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SMP-1</vt:lpstr>
      <vt:lpstr>'SMP-1'!Print_Area</vt:lpstr>
      <vt:lpstr>'SMP-1'!Print_Titles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Niken Ayu</dc:creator>
  <cp:lastModifiedBy>Niken Ayu</cp:lastModifiedBy>
  <dcterms:created xsi:type="dcterms:W3CDTF">2023-10-02T02:43:21Z</dcterms:created>
  <dcterms:modified xsi:type="dcterms:W3CDTF">2023-10-02T02:44:45Z</dcterms:modified>
</cp:coreProperties>
</file>