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0" windowWidth="14610" windowHeight="11040" tabRatio="725" activeTab="1"/>
  </bookViews>
  <sheets>
    <sheet name="COVER" sheetId="10" r:id="rId1"/>
    <sheet name="TABEL 1" sheetId="1" r:id="rId2"/>
    <sheet name="TABEL 2" sheetId="2" r:id="rId3"/>
    <sheet name="TABEL 3" sheetId="3" r:id="rId4"/>
    <sheet name="TABEL 4" sheetId="4" r:id="rId5"/>
    <sheet name="TABEL 5" sheetId="6" r:id="rId6"/>
    <sheet name="TABEL 6" sheetId="13" r:id="rId7"/>
    <sheet name="TABEL 7" sheetId="8" r:id="rId8"/>
    <sheet name="Tabel 8" sheetId="9" r:id="rId9"/>
    <sheet name="PKB" sheetId="11" r:id="rId10"/>
    <sheet name="LKS Bipartit dan Tripartit" sheetId="12" r:id="rId11"/>
    <sheet name="STRUKTUR SKALA UPAH" sheetId="14" r:id="rId12"/>
  </sheets>
  <definedNames>
    <definedName name="_xlnm.Print_Area" localSheetId="2">'TABEL 2'!$A$1:$J$15</definedName>
    <definedName name="_xlnm.Print_Area" localSheetId="7">'TABEL 7'!$A$1:$E$93</definedName>
    <definedName name="_xlnm.Print_Titles" localSheetId="10">'LKS Bipartit dan Tripartit'!$4:$4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/>
  <c r="E20"/>
  <c r="F20"/>
  <c r="G20"/>
  <c r="H20"/>
  <c r="I20"/>
  <c r="J20"/>
  <c r="K20"/>
  <c r="C20"/>
  <c r="B23" i="4"/>
  <c r="C23"/>
  <c r="E23"/>
  <c r="F23"/>
  <c r="G23"/>
  <c r="H23"/>
  <c r="I23"/>
  <c r="D23"/>
  <c r="D161" i="9"/>
  <c r="D175"/>
  <c r="D184"/>
  <c r="D186"/>
  <c r="D190"/>
  <c r="D198"/>
  <c r="D245"/>
  <c r="D243"/>
  <c r="D226"/>
  <c r="D296"/>
  <c r="D133"/>
  <c r="D129"/>
  <c r="D120"/>
  <c r="D116"/>
  <c r="D114"/>
  <c r="D113"/>
  <c r="D112"/>
  <c r="D103"/>
</calcChain>
</file>

<file path=xl/sharedStrings.xml><?xml version="1.0" encoding="utf-8"?>
<sst xmlns="http://schemas.openxmlformats.org/spreadsheetml/2006/main" count="2641" uniqueCount="1714">
  <si>
    <t xml:space="preserve">DATA KETENAGAKERJAAN </t>
  </si>
  <si>
    <t xml:space="preserve">HUBUNGAN INDUSTRIAL </t>
  </si>
  <si>
    <t>PROVINSI JAWA TENGAH</t>
  </si>
  <si>
    <t>Mengetahui,</t>
  </si>
  <si>
    <t>Tabel 1</t>
  </si>
  <si>
    <t xml:space="preserve">DATA HUBUNGAN INDUSTRIAL DAN JAMINAN SOSIAL </t>
  </si>
  <si>
    <t>NO</t>
  </si>
  <si>
    <t>JENIS DATA HUBUNGAN INDUSTRIAL</t>
  </si>
  <si>
    <t>JUMLAH TOTAL</t>
  </si>
  <si>
    <t>HUBUNGAN INDUSTRIAL</t>
  </si>
  <si>
    <t>PERATURAN PERUSAHAAN (PP)</t>
  </si>
  <si>
    <t>PERJANJIAN KERJA BERSAMA (PKB)</t>
  </si>
  <si>
    <t>LKS BIPARTIT</t>
  </si>
  <si>
    <t>LKS TRIPARTIT</t>
  </si>
  <si>
    <t>SERIKAT PEKERJA / SERIKAT BURUH</t>
  </si>
  <si>
    <t>FEDERASI SP/SB</t>
  </si>
  <si>
    <t>KONFEDERASI SP/SB</t>
  </si>
  <si>
    <t>ANGGOTA ORGANISASI PENGUSAHA (APINDO)</t>
  </si>
  <si>
    <t>- JUMLAH ANGGOTA</t>
  </si>
  <si>
    <t>- JUMLAH KAB/KOTA</t>
  </si>
  <si>
    <t>- PERUSAHAAN</t>
  </si>
  <si>
    <t>- PEKERJA</t>
  </si>
  <si>
    <t>KOPERASI PEKERJA/BURUH</t>
  </si>
  <si>
    <t>-UNIT</t>
  </si>
  <si>
    <t>- ANGGOTA</t>
  </si>
  <si>
    <t>Tabel 2</t>
  </si>
  <si>
    <t xml:space="preserve">KASUS PENYELESAIAN PERSELISIHAN HUBUNGAN INDUSTRIAL </t>
  </si>
  <si>
    <t>II</t>
  </si>
  <si>
    <t>JUMLAH KASUS</t>
  </si>
  <si>
    <t>PENYELESAIAN</t>
  </si>
  <si>
    <t>SISA KASUS/ PERKARA</t>
  </si>
  <si>
    <t>MEDIASI</t>
  </si>
  <si>
    <t>KONSILIASI</t>
  </si>
  <si>
    <t>ARBITRASI</t>
  </si>
  <si>
    <t>HAKIM HI</t>
  </si>
  <si>
    <t>JUMLAH</t>
  </si>
  <si>
    <t>PERSELISIHAN HAK</t>
  </si>
  <si>
    <t>PERSELISIHAN KEPENTINGAN</t>
  </si>
  <si>
    <t>PERSELISIHAN PEMUTUSAN HUBUNGAN KERJA (PHK)</t>
  </si>
  <si>
    <t>PERSELISIHAN ANTARA SP/SB DALAM SATU PERUSAHAAN</t>
  </si>
  <si>
    <t>Tabel 3</t>
  </si>
  <si>
    <t xml:space="preserve">UNJUK RASA/MOGOK, TENAGA KERJA YANG TERLIBAT, JAM KERJA YANG HILANG DAN JENIS TUNTUTAN </t>
  </si>
  <si>
    <t xml:space="preserve"> BULAN </t>
  </si>
  <si>
    <t xml:space="preserve"> UNJUK RASA/MOGOK (Kasus) </t>
  </si>
  <si>
    <t xml:space="preserve"> TENAGA KERJA YANG TERLIBAT (Orang) </t>
  </si>
  <si>
    <t xml:space="preserve"> JUMLAH </t>
  </si>
  <si>
    <t xml:space="preserve"> JAM KERJA YANG HILANG (Jam) </t>
  </si>
  <si>
    <t>JENIS TUNTUTAN (Kasus)</t>
  </si>
  <si>
    <t xml:space="preserve"> Laki-laki  </t>
  </si>
  <si>
    <t xml:space="preserve"> Perempuan </t>
  </si>
  <si>
    <t>Normatif</t>
  </si>
  <si>
    <t>Non Normatif</t>
  </si>
  <si>
    <t xml:space="preserve"> JANUARI </t>
  </si>
  <si>
    <t xml:space="preserve"> FERBUARI </t>
  </si>
  <si>
    <t xml:space="preserve"> MARET  </t>
  </si>
  <si>
    <t xml:space="preserve"> APRIL </t>
  </si>
  <si>
    <t xml:space="preserve"> MEI </t>
  </si>
  <si>
    <t xml:space="preserve"> JUNI 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</si>
  <si>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</si>
  <si>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</si>
  <si>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</si>
  <si>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</si>
  <si>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</si>
  <si>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</si>
  <si>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Tabel 4</t>
  </si>
  <si>
    <t>TENAGA KERJA YANG TERKENA PEMUTUSAN HUBUNGAN KERJA (PHK) DAN DIRUMAHKAN</t>
  </si>
  <si>
    <t>BULAN</t>
  </si>
  <si>
    <t>TENAGA KERJA TER-PHK</t>
  </si>
  <si>
    <t>LAKI-LAKI</t>
  </si>
  <si>
    <t>PEREMPUAN</t>
  </si>
  <si>
    <t>TENAGA KERJA DIRUMAHKAN</t>
  </si>
  <si>
    <t>Tabel 6</t>
  </si>
  <si>
    <t>PERDAGANGAN, JASA DAN INVESTASI</t>
  </si>
  <si>
    <t>KEUANGAN</t>
  </si>
  <si>
    <t>PERTAMBANGAN</t>
  </si>
  <si>
    <t xml:space="preserve">PERTANIAN/ PERIKANAN </t>
  </si>
  <si>
    <t>INFRASTRUKTUR, UTILITAS DAN TRANSPORTASI</t>
  </si>
  <si>
    <t>ANEKA SEKTOR INDUSTRI DAN INDUSTRI DASAR KIMIA</t>
  </si>
  <si>
    <t>PENDIDIKAN</t>
  </si>
  <si>
    <t>LAIN-LAIN</t>
  </si>
  <si>
    <t>TOTAL</t>
  </si>
  <si>
    <t xml:space="preserve">SEPTEMBER </t>
  </si>
  <si>
    <t xml:space="preserve">        </t>
  </si>
  <si>
    <t xml:space="preserve">                           </t>
  </si>
  <si>
    <t>No</t>
  </si>
  <si>
    <t>Nama Perusahaan</t>
  </si>
  <si>
    <t xml:space="preserve">Alamat Kantor Pusat </t>
  </si>
  <si>
    <t>Alamat Kantor Cabang</t>
  </si>
  <si>
    <t>Tabel 8</t>
  </si>
  <si>
    <t>DATA PERUSAHAAN ALIH DAYA</t>
  </si>
  <si>
    <t xml:space="preserve">Alamat Perusahaan Pusat </t>
  </si>
  <si>
    <t>Tabel 9</t>
  </si>
  <si>
    <t>Alamat Perusahaan</t>
  </si>
  <si>
    <t>Jumlah TK</t>
  </si>
  <si>
    <t>Status PP</t>
  </si>
  <si>
    <t>Status PKB</t>
  </si>
  <si>
    <t>Aktif</t>
  </si>
  <si>
    <t>Mati</t>
  </si>
  <si>
    <t>Kepala Bidang HI DAN JAMSOSTEK</t>
  </si>
  <si>
    <t>Pembina (IV/a)</t>
  </si>
  <si>
    <t xml:space="preserve">PT. Tejo Lomanis </t>
  </si>
  <si>
    <t>Komplek Perkantoran Kalidonan Cilacap</t>
  </si>
  <si>
    <t>PT. Inti Aulia Pratama</t>
  </si>
  <si>
    <t>Perum Sidni Blok 18 No.707 Cilacap</t>
  </si>
  <si>
    <t>PT. Adipura</t>
  </si>
  <si>
    <t>Jl.Letjend.Suprapto No.55 Cilacap</t>
  </si>
  <si>
    <t>PT.Adipuspa Nugraha</t>
  </si>
  <si>
    <t>PT.Pisok</t>
  </si>
  <si>
    <t xml:space="preserve">Perum Puri Tanjung Intan Blok IV No.29 </t>
  </si>
  <si>
    <t>PT.Nilam Sari Putra</t>
  </si>
  <si>
    <t xml:space="preserve">PT. Langen Bumi Nusa </t>
  </si>
  <si>
    <t>PT.Trio Putra Cipta</t>
  </si>
  <si>
    <t>Jl. Gunung Batu No.155 Cilacap</t>
  </si>
  <si>
    <t>PT. Multi Juara</t>
  </si>
  <si>
    <t>Perum No.A2/9 RT.04 RW.18 Donan Cilacap</t>
  </si>
  <si>
    <t>PT. Elsamba Karya</t>
  </si>
  <si>
    <t>Jl.Nuri Timur No.46 Cilacap</t>
  </si>
  <si>
    <t xml:space="preserve">PT. Usaha Karya </t>
  </si>
  <si>
    <t>Jl.Rinjani No.198 Cilacap</t>
  </si>
  <si>
    <t>PT.Turangga Jala Prakasa</t>
  </si>
  <si>
    <t xml:space="preserve">PT. Yakespena </t>
  </si>
  <si>
    <t>Jl.MT. Haryono 79B Cilacap</t>
  </si>
  <si>
    <t>Jl.MT. Haryono 79A Cilacap</t>
  </si>
  <si>
    <t>PT. Cahaya Turangga Sakti</t>
  </si>
  <si>
    <t>PT. Karya Buana</t>
  </si>
  <si>
    <t>PT. Petra Jaya</t>
  </si>
  <si>
    <t>PT. Salwi Putra</t>
  </si>
  <si>
    <t>PT. Alvin Tehnik Perdana</t>
  </si>
  <si>
    <t>PT. Pawan Jaya</t>
  </si>
  <si>
    <t>PT. Citra Mega Pratama</t>
  </si>
  <si>
    <t>PT. Mekar Bahagia</t>
  </si>
  <si>
    <t>PT. Dokku Jakom</t>
  </si>
  <si>
    <t>PT. Pringgandani Perkasa</t>
  </si>
  <si>
    <t>PT. Trisaka Kopkar sentra utama</t>
  </si>
  <si>
    <t>PT. Abadi Sejati</t>
  </si>
  <si>
    <t>PT. Asa Mulia Jaya</t>
  </si>
  <si>
    <t>PT. Purna Karya Abadi</t>
  </si>
  <si>
    <t>PT. Cahaya Patra Lestari</t>
  </si>
  <si>
    <t>PT. Upa Karsa Abadi</t>
  </si>
  <si>
    <t>PT. Peteka Karya Gapura</t>
  </si>
  <si>
    <t>PT. Nusantara Indah Bercahaya</t>
  </si>
  <si>
    <t>PT. Despan Berkah Abadi</t>
  </si>
  <si>
    <t>PT. Sinar Tanawangko</t>
  </si>
  <si>
    <t>PT. Jaya Bhakti Baru</t>
  </si>
  <si>
    <t>PT. Putra Bhakti Pertiwi</t>
  </si>
  <si>
    <t>PT. Mitra Pandawa Sentosa</t>
  </si>
  <si>
    <t>PT. Gunung Djati Perkasa</t>
  </si>
  <si>
    <t>PT. Giri Kencana</t>
  </si>
  <si>
    <t>PT. Abdi Patra Utama</t>
  </si>
  <si>
    <t>PT. Patra Prima Bhakti</t>
  </si>
  <si>
    <t>PT. Adi Bima Pratama</t>
  </si>
  <si>
    <t>PT. Sederhana Jaya Utama</t>
  </si>
  <si>
    <t>PT. Rantau Sindu</t>
  </si>
  <si>
    <t>PT. Indomitra Jaya Perkasa</t>
  </si>
  <si>
    <t>PT. Inti Sari Utama</t>
  </si>
  <si>
    <t>PT. Singgalang</t>
  </si>
  <si>
    <t>PT. Tunas Karya Mulia</t>
  </si>
  <si>
    <t>PT. Tugas Suci Mandiri</t>
  </si>
  <si>
    <t>PT. Citra Karya Persada</t>
  </si>
  <si>
    <t>PT. Risma Putri Mandiri</t>
  </si>
  <si>
    <t>PT. Pratitha Prima Tama</t>
  </si>
  <si>
    <t>PT. Halmahera Karya Heranita</t>
  </si>
  <si>
    <t>PT. Mitra Jaya Intan</t>
  </si>
  <si>
    <t>PT. Aneka Sidomas</t>
  </si>
  <si>
    <t>PT. Catur Perdana</t>
  </si>
  <si>
    <t>PT. Devi Dikadicky</t>
  </si>
  <si>
    <t>PT. Trianik Usodo</t>
  </si>
  <si>
    <t>PT. Track Inaton</t>
  </si>
  <si>
    <t>PT. Sumber Harta Abadi Sejahtera</t>
  </si>
  <si>
    <t>PT. Indah Panuju Sukses</t>
  </si>
  <si>
    <t>PT. Pringgondani Perkasa</t>
  </si>
  <si>
    <t>PT. Elang Puspita Karya</t>
  </si>
  <si>
    <t>PT. Sinar Bartinie</t>
  </si>
  <si>
    <t>PT. Cahaya Formosa</t>
  </si>
  <si>
    <t>PT. Sucofindo (Persero)</t>
  </si>
  <si>
    <t>PT. Sago</t>
  </si>
  <si>
    <t>PT. Mitra Persada Raya</t>
  </si>
  <si>
    <t>PT. Utama Kasih</t>
  </si>
  <si>
    <t>PT. Sapta Sarana Sejahtera</t>
  </si>
  <si>
    <t>PT. Fuding Mandiri Sejahtera</t>
  </si>
  <si>
    <t>PT. Bancar Karana</t>
  </si>
  <si>
    <t>Sinar Karya Jaya</t>
  </si>
  <si>
    <t>PT. Pincuran Sinajung Mas</t>
  </si>
  <si>
    <t>PT. Sumber Wahana Sentosa</t>
  </si>
  <si>
    <t>PT. Anugerah Jaya Elektrikja</t>
  </si>
  <si>
    <t>PT. Nilam Surya Putra</t>
  </si>
  <si>
    <t>PT. Sword Security</t>
  </si>
  <si>
    <t>PT. Mukti Aji Lestari</t>
  </si>
  <si>
    <t>PT. Fuana Karya Gemilang</t>
  </si>
  <si>
    <t>PT. Jasa Karya Mukti Sejahtera</t>
  </si>
  <si>
    <t>PT. Elcander Duta Sarana</t>
  </si>
  <si>
    <t>PT. Saripangan Wayett Sukses</t>
  </si>
  <si>
    <t>PT. Citra Mandiri Putra</t>
  </si>
  <si>
    <t>PT. Putra Fajar Kencana Abadi</t>
  </si>
  <si>
    <t>Jl. Soekarno Hatta no.69 Kec. Kesugihan Kab. Cilacap</t>
  </si>
  <si>
    <t>Jl. Dr.Cipto Pertokoan Pesona Cipta Blok H Kel. Gumilir Cilacap Utara Kab. Cilacap</t>
  </si>
  <si>
    <t>Jl. Lingkar Timur RT 06 RW 04 Karangkandri Kec.Kesugihan Kab.Cilacap</t>
  </si>
  <si>
    <t>Jl.Dr.Sutomo no.109 Kel. Gunung Simping Kab. Cilacap</t>
  </si>
  <si>
    <t>Jl. A. Yani no.31 RT 04 RW 04 Tambakreja Cilacap Selatan</t>
  </si>
  <si>
    <t>Jl. Donan Hilir no.97 RT 05 RW 03 Kel.Kebonmanis Cilacap Utara</t>
  </si>
  <si>
    <t>Jl. Kendeng no. 234 Cilacap</t>
  </si>
  <si>
    <t>Jl. Dr. Sutomo no.94 Cilacap</t>
  </si>
  <si>
    <t>Jl. Jawa no.26 A Cilacap</t>
  </si>
  <si>
    <t>Jl. Jawa no 24 Cilacap</t>
  </si>
  <si>
    <t>Jl. Jawa no 40 Cilacap</t>
  </si>
  <si>
    <t>Perum Superfosfat no 5 Cilacap</t>
  </si>
  <si>
    <t>Jl. Bali no. 1A Cilacap</t>
  </si>
  <si>
    <t>Perum Taman Gading JL. Pajajaran Blok B No.5 Cilacap</t>
  </si>
  <si>
    <t>Jl. Jend Sudirman Cilacap</t>
  </si>
  <si>
    <t>Jl. Ir. H. Juanda Cilacap</t>
  </si>
  <si>
    <t>Jl. Tanakeke A B10 Cilacap</t>
  </si>
  <si>
    <t>Perum Sidni Blok 21 NO.769 Cilacap</t>
  </si>
  <si>
    <t>Jl. Kinibalu no. 96 Cilacap</t>
  </si>
  <si>
    <t>Komplek Pertamina Marin Region W Jl. Pasir Besi Area 70 Cilacap</t>
  </si>
  <si>
    <t>Jl. MT Haryono no. 66A Cilacap</t>
  </si>
  <si>
    <t>Jl. Pajajaran Blok B NO.5 Cilacap</t>
  </si>
  <si>
    <t>Jl. Burangrang no.1 Cilacap</t>
  </si>
  <si>
    <t>Perum Sidni Blok 15 no. 550 Cilacap</t>
  </si>
  <si>
    <t>Perum Graha Rinjani Estate II Blok K.7 Cilacap</t>
  </si>
  <si>
    <t>Jl. Tidar no. 34 A Cilacap</t>
  </si>
  <si>
    <t>Jl. Tidar no 58 Cilacap</t>
  </si>
  <si>
    <t>Jl. Setia Budi no. 13 Cilacap</t>
  </si>
  <si>
    <t>Jl. MT. Haryono Gedung Patra Graha Cilacap</t>
  </si>
  <si>
    <t>Jl. Dona Hilir no. 121 Kebonmanis Cilacap</t>
  </si>
  <si>
    <t>Jl. Menur no. 20 B Cilacap</t>
  </si>
  <si>
    <t>Jl. Bawean no.293 Cilacap</t>
  </si>
  <si>
    <t>Jl. Duku no. 22 Karangkandri Cilacap</t>
  </si>
  <si>
    <t>Jl. Dorowati 54 Tritih Wetan Cilacap</t>
  </si>
  <si>
    <t>Jl. A. Yani no.77 Cilacap</t>
  </si>
  <si>
    <t>Jl. Srandil no.183 Adipala Cilacap</t>
  </si>
  <si>
    <t>Jl. MT. Haryono 157 Cilacap</t>
  </si>
  <si>
    <t>Jl. Niaga no.1 Cilacap</t>
  </si>
  <si>
    <t>Kawasan Industri Bt50 Cilacap</t>
  </si>
  <si>
    <t>Perum Sidni B21 Cilacap</t>
  </si>
  <si>
    <t>Jl. Flores no.3 Cilacap</t>
  </si>
  <si>
    <t>JL. Kol. Sugiono 70-72 Cilacap</t>
  </si>
  <si>
    <t>Jl. Letjend Suprapto 58 C Cilacap</t>
  </si>
  <si>
    <t>Jl. Simpang Donan B.131 Kebonmanis Cilacap</t>
  </si>
  <si>
    <t>Jl. S. Parman no. 22 Cilacap</t>
  </si>
  <si>
    <t>Jl. Dr. Setiabudi no.12 Cilacap</t>
  </si>
  <si>
    <t>Jl. Lingkar Timur Tegalkamulyan Cilacap</t>
  </si>
  <si>
    <t>Jl. Karangsingkil no. 12 Karangkandri Cilacap</t>
  </si>
  <si>
    <t>Jl. Blekok Timur 574 Cilacap</t>
  </si>
  <si>
    <t>Jl. Jend. Sudirman no. 63 Cilacap</t>
  </si>
  <si>
    <t>Jl. Jambu Karangkandri Cilacap</t>
  </si>
  <si>
    <t>Jl. Nusantara no.219 RT 01 RW 01 Kelurahan Karangtalun Cilacap Utara Kab. Cilacap</t>
  </si>
  <si>
    <t>Jl. Kantil no.20 RT 06 RW 02 Desa Kuripan Kidul Kecamatan Kesugihan Kab. Cilacap</t>
  </si>
  <si>
    <t>Jl. Soekarno Hatta no. 280 RT 03 RW 02 Desa Menganti Kecamatan Kesugihan Kab. Cilacap</t>
  </si>
  <si>
    <t>Jl. A. Yani no.92 RT 04 RW 14 Kelurahan Sidakaya Kecamatan Cilacap Selatan Kab. Cilacap</t>
  </si>
  <si>
    <t>Jl. Donan Hilir no.96 RT 05 RW 03 Kel. Kebonmanis Cilacap Utara Kab. Cilacap</t>
  </si>
  <si>
    <t>JL. Dr. Cipto no. 43A Cilacap</t>
  </si>
  <si>
    <t>Jl. Jambu RT 01 RW 05 Desa Penggalang Kecamatan Adipala Kab. Cilacap</t>
  </si>
  <si>
    <t>Jl. Sengon no 12 RT 01 RW 04 Kel. Tritih Kulon Kec. Cilacap Utara Kab. Cilacap</t>
  </si>
  <si>
    <t>Jl. Pasir Paing no.17 RT 04 RW 02 Desa Klapagada Kec. Maos Kab. Cilacap</t>
  </si>
  <si>
    <t>Jl. Duku no.202 RT 01 RW 09</t>
  </si>
  <si>
    <t>Jl. Sumurmudal no.45 RT 01/III Klapagada Maos Cilacap</t>
  </si>
  <si>
    <t>Jl. Gebe Blok AC 32/9 Perum Gunung Simping Cilacap</t>
  </si>
  <si>
    <t>Perum Rinenggo Asri Blok B4/17 RT 08/18 Kel. Gumilir Kec. Cilacap Utara</t>
  </si>
  <si>
    <t>Jl. MT. Haryono no.168 (PT.Sumber Alfaria Trijaya Kawasan Industri Cilacap)</t>
  </si>
  <si>
    <t>Jl. Nanas no.2 Karangkandri Kecamatan Kesugihan Kab. Cilacap</t>
  </si>
  <si>
    <t>Kopkar Sentra</t>
  </si>
  <si>
    <t>PS. Gunung Sugih</t>
  </si>
  <si>
    <t>PT. Cilacap Aspalindo</t>
  </si>
  <si>
    <t>PT. Prima Jaya Tehnik</t>
  </si>
  <si>
    <t>CV. Raharja</t>
  </si>
  <si>
    <t>PT. Buana Chandra Raya</t>
  </si>
  <si>
    <t xml:space="preserve">FA. Karya Agung </t>
  </si>
  <si>
    <t>PT. Bina Karsa Pradipta</t>
  </si>
  <si>
    <t>CV. Indah Tehnik</t>
  </si>
  <si>
    <t>CV. Inti Nusa Pustaka</t>
  </si>
  <si>
    <t>PT. Radio Gasebo</t>
  </si>
  <si>
    <t>PT. Tawekal Sarofa</t>
  </si>
  <si>
    <t xml:space="preserve">CV. Indo Nusa Persada </t>
  </si>
  <si>
    <t>PT. Egep Puspa Negara</t>
  </si>
  <si>
    <t>PA. Carindang</t>
  </si>
  <si>
    <t>PK. Dunia Baru</t>
  </si>
  <si>
    <t>PA. Kahuripan</t>
  </si>
  <si>
    <t>CV. Marjaya</t>
  </si>
  <si>
    <t>RM. Mergosari</t>
  </si>
  <si>
    <t>Trio S</t>
  </si>
  <si>
    <t>Teguh Jaya</t>
  </si>
  <si>
    <t>CV. Arum Bina</t>
  </si>
  <si>
    <t>Hotel Srikandi</t>
  </si>
  <si>
    <t>PT. TBM Bhakti Bahari</t>
  </si>
  <si>
    <t>PT. Trio Wap Bumi</t>
  </si>
  <si>
    <t>PT. Langen Bumi Nusa</t>
  </si>
  <si>
    <t>Toko Gayawati</t>
  </si>
  <si>
    <t>PT. Eptco Purindo Tama</t>
  </si>
  <si>
    <t>PT. Primatiga Eka Rencana</t>
  </si>
  <si>
    <t>PT. Cipto Nasional</t>
  </si>
  <si>
    <t>UD. Langgeng</t>
  </si>
  <si>
    <t xml:space="preserve">CV. Promeda </t>
  </si>
  <si>
    <t xml:space="preserve">Apotek Cilacap Farma </t>
  </si>
  <si>
    <t xml:space="preserve">CV. Ardian </t>
  </si>
  <si>
    <t>CV. Petra Jaya</t>
  </si>
  <si>
    <t>Toko Sari Manis</t>
  </si>
  <si>
    <t>PT. BPR Gunung Slamet</t>
  </si>
  <si>
    <t>PT. Caravan Nusantara</t>
  </si>
  <si>
    <t xml:space="preserve">PT. Tunas Nusa Kencana </t>
  </si>
  <si>
    <t>PT. Citra Putra Kusuma Tehnik</t>
  </si>
  <si>
    <t>Perusahaan Mie Rasa Asli Hikmat</t>
  </si>
  <si>
    <t>UD. Timbul Jaya</t>
  </si>
  <si>
    <t>Sanggar Boneka Sanggriya Devina</t>
  </si>
  <si>
    <t>PO. Puji Mulyati</t>
  </si>
  <si>
    <t>Toko Kita</t>
  </si>
  <si>
    <t xml:space="preserve">Toko AM Cahaya </t>
  </si>
  <si>
    <t>Kopkar Bahari Pelabuhan Cilacap</t>
  </si>
  <si>
    <t>SPBU 44.532.02 Jl. Gatsu Cilacap</t>
  </si>
  <si>
    <t>PT. Trisaka Kopkar Sentra Utama</t>
  </si>
  <si>
    <t>PT. EMKL Jala Donan Lumintu</t>
  </si>
  <si>
    <t>PT. Juifa International Foods</t>
  </si>
  <si>
    <t>Prim Kopti Kab. Cilacap</t>
  </si>
  <si>
    <t>UD Maju Jaya Bengkel</t>
  </si>
  <si>
    <t>Krupuk Maju Jaya</t>
  </si>
  <si>
    <t>SPBU 44.532.06 dan SPBU 44.532.08 Krp dan Sidareja</t>
  </si>
  <si>
    <t>PT. Ciporos Sejati</t>
  </si>
  <si>
    <t>Percetakan Suka Maju</t>
  </si>
  <si>
    <t>CV. Bina Sejahtera</t>
  </si>
  <si>
    <t>Toko Serba Jadi Baru</t>
  </si>
  <si>
    <t>RB. Karangsuci</t>
  </si>
  <si>
    <t>UD. Pamili Jaya</t>
  </si>
  <si>
    <t>PT. Dharma Rahayu</t>
  </si>
  <si>
    <t>PT. Toxindo Prima</t>
  </si>
  <si>
    <t>Primkoveri</t>
  </si>
  <si>
    <t>KUD Mino Saroyo</t>
  </si>
  <si>
    <t>CV. Sri Murni</t>
  </si>
  <si>
    <t>RMU Guntur Madu</t>
  </si>
  <si>
    <t>PT. Radio Bahari Indah Ardi Swara (BIAS)</t>
  </si>
  <si>
    <t>Primkoppabri Kroya</t>
  </si>
  <si>
    <t>LLS ITC</t>
  </si>
  <si>
    <t>Pabrik Soun Rasa Asli</t>
  </si>
  <si>
    <t>PT. Sabda Alam Prima Nusa</t>
  </si>
  <si>
    <t>PT. Sejati</t>
  </si>
  <si>
    <t>PT. Trisada Utama</t>
  </si>
  <si>
    <t>PT. Duta Rizka Jaya</t>
  </si>
  <si>
    <t>PT. Nusa Jaya</t>
  </si>
  <si>
    <t>PT. Bersada</t>
  </si>
  <si>
    <t>PT. Jasa Tehnik</t>
  </si>
  <si>
    <t>Yayasan Al Irsyad</t>
  </si>
  <si>
    <t>Klinik Marsya</t>
  </si>
  <si>
    <t>Kopkar Cahaya Tirta</t>
  </si>
  <si>
    <t>PT. Melista Karya</t>
  </si>
  <si>
    <t>PT. Radio Swara Yasfi Indah</t>
  </si>
  <si>
    <t>PT. Nawakara Perkasa Nusantara</t>
  </si>
  <si>
    <t>PT. Nasmoco Cab. Clp</t>
  </si>
  <si>
    <t>PT Salwi</t>
  </si>
  <si>
    <t>Pabrik Es Maju Setia</t>
  </si>
  <si>
    <t>PT. Yakespena</t>
  </si>
  <si>
    <t>Yayasan Sri Mukti Cilacap</t>
  </si>
  <si>
    <t>Koperasi Wanita Patra</t>
  </si>
  <si>
    <t>Yayasan Mediatrix ( RSU Santa Maria )</t>
  </si>
  <si>
    <t>Foto Matahari</t>
  </si>
  <si>
    <t>PT. Dewi Bhakti</t>
  </si>
  <si>
    <t>PT. Barataguna Indoganesta</t>
  </si>
  <si>
    <t>PT. Waroeng Batok Industri</t>
  </si>
  <si>
    <t>PT. Nusa Ampera Indah</t>
  </si>
  <si>
    <t>Kharisma</t>
  </si>
  <si>
    <t>Perusahaan Roti Podo Maju</t>
  </si>
  <si>
    <t>Toko Besi Sahabat</t>
  </si>
  <si>
    <t>CV. Tritara Scintific</t>
  </si>
  <si>
    <t>Cipta Rasa</t>
  </si>
  <si>
    <t>Trasi Asli</t>
  </si>
  <si>
    <t>PT. TBM Tembini Jaya</t>
  </si>
  <si>
    <t>JM Fashion</t>
  </si>
  <si>
    <t>PT. Aneka Adika Tehnik</t>
  </si>
  <si>
    <t>Toko Roti Larisa</t>
  </si>
  <si>
    <t>Hotel Delima</t>
  </si>
  <si>
    <t>Hotel Cilacap In</t>
  </si>
  <si>
    <t>Hotel Tiga Intan</t>
  </si>
  <si>
    <t>PT. Melati Mekar</t>
  </si>
  <si>
    <t>PT. Sinar Mas Utama Mandiri</t>
  </si>
  <si>
    <t>Bank Syariah Syuriah</t>
  </si>
  <si>
    <t>PT. BPR Kroya Bangun Artha</t>
  </si>
  <si>
    <t>Toko Italy Sepatu</t>
  </si>
  <si>
    <t xml:space="preserve">PT. Keluarga Manunggal Sejahtera </t>
  </si>
  <si>
    <t>PT. Nusantara Sakti</t>
  </si>
  <si>
    <t>Bengkel Rahwono</t>
  </si>
  <si>
    <t>PT. BPR Citanduy Artha</t>
  </si>
  <si>
    <t>PT. Pupak</t>
  </si>
  <si>
    <t>PT. Pedoman</t>
  </si>
  <si>
    <t>PT. Sumber Karya Cilacap</t>
  </si>
  <si>
    <t>YSBS</t>
  </si>
  <si>
    <t>Kopakr Pusri</t>
  </si>
  <si>
    <t>PT. Dharmapal Usaha Sukses</t>
  </si>
  <si>
    <t>PT. Alpha Abadi</t>
  </si>
  <si>
    <t>Perusda Grafika Indah</t>
  </si>
  <si>
    <t>CV. Ciloning</t>
  </si>
  <si>
    <t>PT. Tegal Syipyard Utama</t>
  </si>
  <si>
    <t>PT. Dua Sembilan</t>
  </si>
  <si>
    <t>PO. Aman</t>
  </si>
  <si>
    <t>PT. Wahana Otomitra</t>
  </si>
  <si>
    <t>Yapis Ibnu Sina</t>
  </si>
  <si>
    <t>PT. Elkarim Makmur Sentosa</t>
  </si>
  <si>
    <t>PT. Bina Jasa Abadi Karya</t>
  </si>
  <si>
    <t>PT. Cipta Rejeki Utama</t>
  </si>
  <si>
    <t>PT. Bumimas Katong Besari</t>
  </si>
  <si>
    <t>PT. Sanjaya Thanry Bahtera</t>
  </si>
  <si>
    <t>Hotel Julias</t>
  </si>
  <si>
    <t xml:space="preserve">PT Suma Jaya </t>
  </si>
  <si>
    <t>PT. BPR Syariah Bumi Artha Sampang</t>
  </si>
  <si>
    <t>PT. Antar Bangsa Citra Dharma Indo</t>
  </si>
  <si>
    <t>Toserba Abadi Makmur</t>
  </si>
  <si>
    <t>PT. Megah Utama Karya Nugraha (Adpl)</t>
  </si>
  <si>
    <t>PT. Putra Jabung Perkasa</t>
  </si>
  <si>
    <t>PT. Asana Cita Mitra Bangsa</t>
  </si>
  <si>
    <t>PT. Putra Bragas Mandiri</t>
  </si>
  <si>
    <t>PT. Radio Wijaya Adikusuma</t>
  </si>
  <si>
    <t>PT. Bangun Griya Sejati</t>
  </si>
  <si>
    <t>PT. Cipto Jembar Jaya</t>
  </si>
  <si>
    <t>Laksana Baru Swalayan</t>
  </si>
  <si>
    <t>LPK Yoga Expres</t>
  </si>
  <si>
    <t>SPBU 44.532.19 Slarang</t>
  </si>
  <si>
    <t>PT. Intan Pariwara</t>
  </si>
  <si>
    <t>PT. Idaman Sejahtera</t>
  </si>
  <si>
    <t>Koperasi Cahaya Medika (Kocama)</t>
  </si>
  <si>
    <t>RM. Sido Roso</t>
  </si>
  <si>
    <t>PT. Rahayu Karsatama</t>
  </si>
  <si>
    <t>Hotel Wijaya Inn</t>
  </si>
  <si>
    <t>PT.BPRS Gunung Selamet</t>
  </si>
  <si>
    <t>Krupuk Tengiri Ada Rasa</t>
  </si>
  <si>
    <t>KSU BMT Khonsa</t>
  </si>
  <si>
    <t>RSIA Afdila</t>
  </si>
  <si>
    <t>PT. Barokah Putra Jaya</t>
  </si>
  <si>
    <t>Hotel Paradise</t>
  </si>
  <si>
    <t>PT. Anugerah Jaya Elektrika</t>
  </si>
  <si>
    <t>PA. Kadu Omas</t>
  </si>
  <si>
    <t>Roti Purimas</t>
  </si>
  <si>
    <t>PT. Semesta Pelita Harapan</t>
  </si>
  <si>
    <t>Koperasi Serambi Dana</t>
  </si>
  <si>
    <t>PT. BPR Nusamba Adiwerna</t>
  </si>
  <si>
    <t>PT. BPR Banyu Artha Citra</t>
  </si>
  <si>
    <t>KSU Ben Sejahtera</t>
  </si>
  <si>
    <t>PT. Arni Family Cilacap</t>
  </si>
  <si>
    <t>PT. Pisok</t>
  </si>
  <si>
    <t>CV. Makmur Jaya</t>
  </si>
  <si>
    <t>PT. Hotel Dafam</t>
  </si>
  <si>
    <t>PT. Tunas Sejati</t>
  </si>
  <si>
    <t xml:space="preserve">SPBU 44.532.20 Kroya </t>
  </si>
  <si>
    <t>PT. Mutiara Indah</t>
  </si>
  <si>
    <t>PT. Sundawa Jaya</t>
  </si>
  <si>
    <t>RM. New Aroma</t>
  </si>
  <si>
    <t>RB. Mitra Medika Adipal</t>
  </si>
  <si>
    <t>PT. Wasaka Sundawa Putra</t>
  </si>
  <si>
    <t>PT. BAF (Busan Auto Finance)</t>
  </si>
  <si>
    <t>CV. Banumas</t>
  </si>
  <si>
    <t>PT. Sejahtera Abadi Makmur</t>
  </si>
  <si>
    <t>PT. Shungcang Indonesia</t>
  </si>
  <si>
    <t>PT. Halmahera Karya</t>
  </si>
  <si>
    <t>Koperasi TKBM Pelabuhan Clp</t>
  </si>
  <si>
    <t>Koperasi Wijaya Kusuma</t>
  </si>
  <si>
    <t>PT. Satria Saka Pratama</t>
  </si>
  <si>
    <t>CV. Rukun Tehnik Sejahtera</t>
  </si>
  <si>
    <t>PT. Kencana Daya Optima</t>
  </si>
  <si>
    <t>CV. Scinza Jaya Mandiri</t>
  </si>
  <si>
    <t>PT. Ageng Serang</t>
  </si>
  <si>
    <t>PT. MIP Resindo Jaya</t>
  </si>
  <si>
    <t>PT. Antar Tenaga Mandiri</t>
  </si>
  <si>
    <t>Taman Sari Rasa dan Waterpark</t>
  </si>
  <si>
    <t>PT. Mitra Cimalati Indonesia</t>
  </si>
  <si>
    <t>PT. Wahana Kasih Mulia</t>
  </si>
  <si>
    <t>Kop. Gayatrik PT. PLN Clp</t>
  </si>
  <si>
    <t>PT. Mitra Solusi Integritas</t>
  </si>
  <si>
    <t>PT. Dahlia Dewantara</t>
  </si>
  <si>
    <t>PT. Smator Gas Industri</t>
  </si>
  <si>
    <t>PT. Artha Marga</t>
  </si>
  <si>
    <t>PT. Asfiz Langgeng Abadi</t>
  </si>
  <si>
    <t>CV. Kotindo Cilacap</t>
  </si>
  <si>
    <t>PT. Wijaya Mandiri Sejahtera</t>
  </si>
  <si>
    <t>PT. Pondok Tirta Mulia</t>
  </si>
  <si>
    <t>Daniel Susilo Konveksi</t>
  </si>
  <si>
    <t xml:space="preserve">CV.Jati Unggul Makmur </t>
  </si>
  <si>
    <t>PT. Muhsita Mandira</t>
  </si>
  <si>
    <t xml:space="preserve">PT. Nusantara Indah Bercahaya </t>
  </si>
  <si>
    <t>PT. Cahaya Surya Selatan (@hom hotel )</t>
  </si>
  <si>
    <t>Hotel Sindoro</t>
  </si>
  <si>
    <t>PT. Kharisma Buana Jaya</t>
  </si>
  <si>
    <t>PT. Hasil Melimpah (SPBU Adipala)</t>
  </si>
  <si>
    <t>PT. Eptco Dian Persada</t>
  </si>
  <si>
    <t>PT. Gunung Jati Persada</t>
  </si>
  <si>
    <t>PT. Diraya Intan Perdana</t>
  </si>
  <si>
    <t>Toko Berkah Jaya</t>
  </si>
  <si>
    <t>PT. Rahmat Wijoyo</t>
  </si>
  <si>
    <t>PT. Daihan Teknikindo Unggul</t>
  </si>
  <si>
    <t>PT. Tirtamas Gardatama</t>
  </si>
  <si>
    <t>PT. Tumbuh Indah</t>
  </si>
  <si>
    <t>CV. Idaman</t>
  </si>
  <si>
    <t>CV. Taindo Sentosa</t>
  </si>
  <si>
    <t>PT. BPR Artha Sapatra</t>
  </si>
  <si>
    <t>PT. Agapin Prima Woods</t>
  </si>
  <si>
    <t>Pabrik Krupuk Matahari</t>
  </si>
  <si>
    <t>PT. Lautan Murti</t>
  </si>
  <si>
    <t>CV. Tehnik Sejati</t>
  </si>
  <si>
    <t>Cave Bugenville</t>
  </si>
  <si>
    <t>RSB Anisa</t>
  </si>
  <si>
    <t>PT. Gajahmas 99</t>
  </si>
  <si>
    <t>CV. Hikmat Jaya</t>
  </si>
  <si>
    <t>CV. Satria</t>
  </si>
  <si>
    <t>CV. Sumber Gemilang</t>
  </si>
  <si>
    <t>CV. Karunia Jaya</t>
  </si>
  <si>
    <t>Ono Swalayan</t>
  </si>
  <si>
    <t>CV. Mono Jaya</t>
  </si>
  <si>
    <t>PT. Almanar Tiara Abadi</t>
  </si>
  <si>
    <t>PT. Mitra Karya Usaha Sejahtera</t>
  </si>
  <si>
    <t>Yayasan Pembina Pendidikan Kemaritiman</t>
  </si>
  <si>
    <t>BUT GS E&amp; C</t>
  </si>
  <si>
    <t>PT. Sentosa Karya Aditama</t>
  </si>
  <si>
    <t>PT. Inti Aulia Dinamika Optima</t>
  </si>
  <si>
    <t>Fave Hotel Cilacap (PT.Gelora Sukses Makmur)</t>
  </si>
  <si>
    <t>Hotel Mutiara</t>
  </si>
  <si>
    <t>PT. Asia Sinergi Indonesia Pratama</t>
  </si>
  <si>
    <t>PT. Cilacap Indah Abadi</t>
  </si>
  <si>
    <t>PT. Matacon Trans Sinergi</t>
  </si>
  <si>
    <t>Perusda Cahaya Husada</t>
  </si>
  <si>
    <t>PT. Estrellia Enam Belas Indonesia (Hotel Whiz)</t>
  </si>
  <si>
    <t>PT. BPR Ukabima Sejahtera</t>
  </si>
  <si>
    <t>UD. Hasil Saw Mill</t>
  </si>
  <si>
    <t>PT. Kharisma Dua Putri (Kroya)</t>
  </si>
  <si>
    <t>PT.Bima Putra Yasa Utama</t>
  </si>
  <si>
    <t>Central Sandang Jaya Tama</t>
  </si>
  <si>
    <t>PT. Hua Tong Ice Indonesia</t>
  </si>
  <si>
    <t>Rumah Sakit Aghisna Medika</t>
  </si>
  <si>
    <t>CV. Serba Murah Cilacap</t>
  </si>
  <si>
    <t>PT.Petra Global Utama (Dacota Senema)</t>
  </si>
  <si>
    <t>PT. Putra Tunggal Berdikari</t>
  </si>
  <si>
    <t>PT. Patra Badak Arun Solusi</t>
  </si>
  <si>
    <t>PT. Namera Dua Cakrawala (Klinik Utama Annur)</t>
  </si>
  <si>
    <t>CV. Pamuji</t>
  </si>
  <si>
    <t>Klinik Pratama Rawat Inap PKU Muhammadiyah Kroya</t>
  </si>
  <si>
    <t>CV. Anggraini Sejati Cemerlang (Sami Laris Swalayan)</t>
  </si>
  <si>
    <t>Telaga UD/Automax</t>
  </si>
  <si>
    <t>PT. Todico</t>
  </si>
  <si>
    <t>Daniel Satriadi Kiantoro</t>
  </si>
  <si>
    <t>Samino</t>
  </si>
  <si>
    <t>Toserba Berkah Jaya Cipari</t>
  </si>
  <si>
    <t>CV. Wahana Usaha Tama (SPBU 44.532.11) Sidareja</t>
  </si>
  <si>
    <t>PT. Nusa Sinarindo Konstruksi</t>
  </si>
  <si>
    <t>PT. China Communication Construction Engineering Indonesia</t>
  </si>
  <si>
    <t>RSU Raffa</t>
  </si>
  <si>
    <t>PT. Sumber Barokah Tunggal</t>
  </si>
  <si>
    <t>PT. Mekar Kartika</t>
  </si>
  <si>
    <t>PT. Indo Nusa Sukses</t>
  </si>
  <si>
    <t>PT. Andi Pratama Putra</t>
  </si>
  <si>
    <t>PT. Kurnia Abadi Manunggal</t>
  </si>
  <si>
    <t>PT. Serayu Digital Media</t>
  </si>
  <si>
    <t xml:space="preserve">D'Plataran Resto &amp; Cafe </t>
  </si>
  <si>
    <t>PT. Berkah Jaya Asli (Toko Besi dan Bangunan)</t>
  </si>
  <si>
    <t>Duta Mode Cilacap</t>
  </si>
  <si>
    <t>CV. Karya Kreasi Nusantara</t>
  </si>
  <si>
    <t>Hotel &amp; Resto Borobudur</t>
  </si>
  <si>
    <t>PT. Mugi Rahayu</t>
  </si>
  <si>
    <t xml:space="preserve">P. Citra Dasa Bina Manunggal </t>
  </si>
  <si>
    <t>PT. Farel Barokah Mandiri</t>
  </si>
  <si>
    <t>PERUSAHAAN</t>
  </si>
  <si>
    <t>TUTUP/BUBAR</t>
  </si>
  <si>
    <t>P</t>
  </si>
  <si>
    <t>PU. Indah Jaya</t>
  </si>
  <si>
    <t>PT. Anugerah Prestasi Nusantara</t>
  </si>
  <si>
    <t>Jl. Jambu RT 05 RW 02 Karangkandri Kec. Kesugihan Kab. Cilacap</t>
  </si>
  <si>
    <t>Jl. Brigjend Katamso Ruko No. I Sidanegara Cilacap</t>
  </si>
  <si>
    <t>Jl. Letjend Suprapto no 40</t>
  </si>
  <si>
    <t>Komplek Perkantoran Kalidonan 32</t>
  </si>
  <si>
    <t>Jl. A. Yani 149 Cilacap</t>
  </si>
  <si>
    <t>Jl. Karang 18A Cilacap</t>
  </si>
  <si>
    <t>Jl. Urip Sumoharjo 186 Cilacap</t>
  </si>
  <si>
    <t>Jl. P. Diponegoro 18 Majenang</t>
  </si>
  <si>
    <t>Jl Semangka</t>
  </si>
  <si>
    <t>Jl Jawa no 6 Cilacap</t>
  </si>
  <si>
    <t>Jl. Pramuka no 9 desa Jenang</t>
  </si>
  <si>
    <t>Desa Madura, Wanareja</t>
  </si>
  <si>
    <t>Jl Perkutut Kawasan Industri</t>
  </si>
  <si>
    <t>Ciawitali Dayeuhluhur</t>
  </si>
  <si>
    <t>Komplek Gumilir Indah 15/155</t>
  </si>
  <si>
    <t>Jl Raya Menganti Kesugihan</t>
  </si>
  <si>
    <t>Jl. Cemara VII/175 Perum Gumilir Indah</t>
  </si>
  <si>
    <t>Jl. Jend Gatot Subroo no 78</t>
  </si>
  <si>
    <t>Kawasan Industri TSO no 6</t>
  </si>
  <si>
    <t>Kawasan Industri Cilacap TSO no 6</t>
  </si>
  <si>
    <t>Pertokoan Kalidonan no 65</t>
  </si>
  <si>
    <t>CV. Anugerah Abadi</t>
  </si>
  <si>
    <t>CV. Karya Bhakti</t>
  </si>
  <si>
    <t>CV. Purna Karya</t>
  </si>
  <si>
    <t>CV. Abdi Patra Utama</t>
  </si>
  <si>
    <t>CV. Tekun Karya</t>
  </si>
  <si>
    <t>CV. Satria Sakti</t>
  </si>
  <si>
    <t>CV. Nilam Sari</t>
  </si>
  <si>
    <t>Jl. Jawa no 6 Cilacap</t>
  </si>
  <si>
    <t>CV. Sami Jaya</t>
  </si>
  <si>
    <t>Jl. Jend Sudirman 63</t>
  </si>
  <si>
    <t>Kawasan Industri Cilacap</t>
  </si>
  <si>
    <t>Jl. Kisalam 221 Cilacap</t>
  </si>
  <si>
    <t>CV. Pratama Karya</t>
  </si>
  <si>
    <t>Jl Abimanyu 77 A Cilacap</t>
  </si>
  <si>
    <t>Jl. Raya Adireja Kulon</t>
  </si>
  <si>
    <t>Jl. Gatot Subroto</t>
  </si>
  <si>
    <t>Jl. Jend. Suprapto</t>
  </si>
  <si>
    <t>Desa Karangkemiri Maos</t>
  </si>
  <si>
    <t>Jl RE Martadinata 15</t>
  </si>
  <si>
    <t xml:space="preserve">PT. PBM Baruna Kopkarjaya </t>
  </si>
  <si>
    <t>Jl. MT Haryono 5</t>
  </si>
  <si>
    <t>Jl. A. Yani 125 Kroya</t>
  </si>
  <si>
    <t>Jl. Laut Jawa</t>
  </si>
  <si>
    <t>Jl Raya Karangpucung Cilacap</t>
  </si>
  <si>
    <t>Jl. Sirkaya no 9 Cilacap</t>
  </si>
  <si>
    <t>Jl. Karangsuci 15 Cilacap</t>
  </si>
  <si>
    <t>Jl. S. Parman no 22 Cilacap</t>
  </si>
  <si>
    <t>Jl. Karangsuci no 2 Cilacap</t>
  </si>
  <si>
    <t>Jl. Lingkar Selatan no 5 Cilacap</t>
  </si>
  <si>
    <t>CV. Kusuma Indah</t>
  </si>
  <si>
    <t>Jl. Yos Sudarso 75-79 Kroya</t>
  </si>
  <si>
    <t>Jl. Martadinata no. 2 Cilacap</t>
  </si>
  <si>
    <t>Jl. Cerme Cilacap</t>
  </si>
  <si>
    <t>Jl MT Haryono Cilacap</t>
  </si>
  <si>
    <t>JL RS Fatmawati no 15 Jakarta Selatan</t>
  </si>
  <si>
    <t>Komperta Gunung Simping  Jl.Ir Juanda Clp</t>
  </si>
  <si>
    <t xml:space="preserve">DATA PEMUTUSAN HUBUNGAN KERJA (PHK) BERDASARKAN SEKTOR </t>
  </si>
  <si>
    <t>Disnakerin Kab. Cilacap</t>
  </si>
  <si>
    <t>PENYELESAIAN PERSELISIHAN
HUBUNGAN INDUSTRIAL</t>
  </si>
  <si>
    <t>Kontak Person/Kantor</t>
  </si>
  <si>
    <t>Jl. A. Yani 82 Cilacap</t>
  </si>
  <si>
    <t>Jl Nusantara no 69</t>
  </si>
  <si>
    <t>Jl Abdul Muis no 69 Jakarta Pusat</t>
  </si>
  <si>
    <t>Jl Raya Majenang KM 7</t>
  </si>
  <si>
    <t>Jl. RE Martadinata</t>
  </si>
  <si>
    <t>Jl Mayjend Sutoyo 687</t>
  </si>
  <si>
    <t>Jl Gatot Subroto no 687 Cilacap</t>
  </si>
  <si>
    <t>Jl Galunggung no 20 Cilacap</t>
  </si>
  <si>
    <t>Jl Flores no 3 Cilacap</t>
  </si>
  <si>
    <t>Jl Jambu no 31 RT 06/02 Karangkandri Kesugihan Cilacap</t>
  </si>
  <si>
    <t>Jl DI Panjaitan no 84B Cilacap</t>
  </si>
  <si>
    <t>Jl DI Panjaitan no 84A Cilacap</t>
  </si>
  <si>
    <t>Jl Diponegoro Kec. Majenang n 51-52 Kab. Cilacap</t>
  </si>
  <si>
    <t>Dusun Cipriyuk RT 04 RW 07 Desa Bangunreja Kecamatan Kedungreja Kab Cilacap</t>
  </si>
  <si>
    <t xml:space="preserve">Jl. A Yani Cilacap no 144-146 </t>
  </si>
  <si>
    <t>Jl Raya Tugu Barat Kecamatan Sampang Kab. Cilacap</t>
  </si>
  <si>
    <t>Jl Katamso no 17 Cilacap</t>
  </si>
  <si>
    <t>Jl Kinibalu no 44 Cilacap</t>
  </si>
  <si>
    <t>Jl Sirsidah no 9 Tritih Kulon Cilacap Utara</t>
  </si>
  <si>
    <t>Jl Badranaya RT 02 RW 08 Jeruklegi Cilacap</t>
  </si>
  <si>
    <t>Jl Ir.H.Juanda no 24 Kebonmanis Cilacap</t>
  </si>
  <si>
    <t>Jl Tentara Pelajar no 52 Tritih Kulon Cilacap</t>
  </si>
  <si>
    <t>Jl Nusantara no 219 Karangtalun Cilacap</t>
  </si>
  <si>
    <t>Jl Bayangkara no 69 Majenang Kab Cilacap</t>
  </si>
  <si>
    <t>Jl Dr. Cipto Pertokoan Pesona Cipta Blok H Gumilir Cilacap</t>
  </si>
  <si>
    <t>Jl Karangwinong Desa Karangkandri Kec. Kesugihan Kab. Cilacap</t>
  </si>
  <si>
    <t>Jl Lingkar Timur Karangkandri Cilacap</t>
  </si>
  <si>
    <t>Jl A.Yani RT 05 RW 02 desa Tegalsari kecamatan Sidareja Kab Cilacap</t>
  </si>
  <si>
    <t>Jl A. Yani no 31 Kecamatan Cipari Kabupaten Cilacap</t>
  </si>
  <si>
    <t xml:space="preserve">Graha PBAS Jl Prof Dr. Soepomo, SH Jakarta </t>
  </si>
  <si>
    <t>Jl Nusantara 169 Cilacap</t>
  </si>
  <si>
    <t>Jl LE Martadinata 31 Komplek Pasar Gede Cilacap</t>
  </si>
  <si>
    <t>Jl Katamso Cilacap</t>
  </si>
  <si>
    <t>Jl Yos Sudarso Kec Kroya Kab Cilacap</t>
  </si>
  <si>
    <t>Jl Urip Sumoharjo Cilacap</t>
  </si>
  <si>
    <t>Jl Raya Karangpucung Kec Karangpucung Kab Cilacap</t>
  </si>
  <si>
    <t>Komplek Ruko Jl Gatot Subroto no 173A Cilacap</t>
  </si>
  <si>
    <t>Jl Mataram RT 06 RW 01 Pekuncen Kecamatan Kroya Kab. Cilacap</t>
  </si>
  <si>
    <t>Jl MT Haryono no 173 Cilacap</t>
  </si>
  <si>
    <t>Jl Kendeng no 307 Sidanegara Cilacap</t>
  </si>
  <si>
    <t>Jl. Jenderal Sudirman no 20 Cilacap</t>
  </si>
  <si>
    <t>Jl Dr Rajiman no 68 Cilacap</t>
  </si>
  <si>
    <t>PT. Kayana Global Nusantara (Hotel Atrium)</t>
  </si>
  <si>
    <t>Jl S. Parman no 12 Cilacap</t>
  </si>
  <si>
    <t>Jl Lingkar Selatan no 59 Tegalkamulyan Cilacap</t>
  </si>
  <si>
    <t>Jl Wisata Payau no 99 Cilacap</t>
  </si>
  <si>
    <t>Jl Gatot Subroto no 136 Cilacap</t>
  </si>
  <si>
    <t>Jl Budi Utomo no 38 Cilacap</t>
  </si>
  <si>
    <t>Jl Raya Banjar-Majenang KM 2 Wanareja</t>
  </si>
  <si>
    <t>Jl Donan Hilir no 97 Cilacap</t>
  </si>
  <si>
    <t>Jl Urip Sumoharjo no 170 Cilacap</t>
  </si>
  <si>
    <t>Jl S.Parman Cilning Cilacap</t>
  </si>
  <si>
    <t>PT. Ercon Resources</t>
  </si>
  <si>
    <t>Jl Kinibalu Cilacap</t>
  </si>
  <si>
    <t>Jl DI Panjaitan no 40 Cilacap</t>
  </si>
  <si>
    <t>Jl A Yani RT 05/06 Desa Tinggar Jaya</t>
  </si>
  <si>
    <t>Sidanegara Indah Blok 21 no 756 Cilacap</t>
  </si>
  <si>
    <t>PT. Tejo lomanis</t>
  </si>
  <si>
    <t>Jl Swadaya no 75 Cilacap</t>
  </si>
  <si>
    <t>Jl Menur no 206 Cilacap</t>
  </si>
  <si>
    <t>Jl Banjaran no 34 RT 02/022 Donan Cilacap</t>
  </si>
  <si>
    <t>Jl Simpang Donan B 131 Perum Kalidonan RT 002/003 Cilacap</t>
  </si>
  <si>
    <t>Jl Karang no 17 RT 003/006 Cilacap</t>
  </si>
  <si>
    <t>Jl Dr Cipto no 15B RT 004/001 Kel. Gumilir Cilacap</t>
  </si>
  <si>
    <t>Jl Dr Cipto no 79 Cilacap</t>
  </si>
  <si>
    <t xml:space="preserve">Klinik Pratama Darusyifa </t>
  </si>
  <si>
    <t>Jl Soekarno Hatta</t>
  </si>
  <si>
    <t>Jl Gebe Perum GSP Cilacap</t>
  </si>
  <si>
    <t>PT. Harapan Bintang Perkasa</t>
  </si>
  <si>
    <t>SPBU 44.532.13 Kroya</t>
  </si>
  <si>
    <t>Jl Pemintalan 50A Cilacap</t>
  </si>
  <si>
    <t>PT. Mapan Samudera Jaya</t>
  </si>
  <si>
    <t xml:space="preserve">DATA PERATURAN PERUSAHAAN (PP) </t>
  </si>
  <si>
    <t>DATA PERJANJIAN KERJA BERSAMA (PKB)</t>
  </si>
  <si>
    <t xml:space="preserve">PT Rumpun Sari Antan I Cilacap </t>
  </si>
  <si>
    <t>dengan</t>
  </si>
  <si>
    <t>SP Unit Kerja PT Rumpun Sari Antan I Cilacap</t>
  </si>
  <si>
    <t>PO BOX 2 Majenang 53257 Kabupaten Cilacap</t>
  </si>
  <si>
    <t>PT DJERUKLEGI ( Perkebunan Gunung Karet )</t>
  </si>
  <si>
    <t>SPSI Unit Kerja PT DJERUKLEGI ( Perkebunan Gunung Karet )</t>
  </si>
  <si>
    <t>Jl Letjend Suprapto No 44 Cilacap</t>
  </si>
  <si>
    <t xml:space="preserve">PT MUJUR JAYA </t>
  </si>
  <si>
    <t>SP Unit Kerja PD Mujur Jaya</t>
  </si>
  <si>
    <t>Desa Mujur Kidul RT 09 RW 01 Kecamatan Kroya Kabupaten Cilacap</t>
  </si>
  <si>
    <t>Perusahaan Mie Tri Jaya</t>
  </si>
  <si>
    <t>SPSI Unit Kerja Perusahaan Mie Tri Jaya</t>
  </si>
  <si>
    <t>Jl Soekarno Hatta Menganti Kecamatan Kesugihan Kabupaten Cilacap</t>
  </si>
  <si>
    <t>Perusahaan Mie Kapal Udara</t>
  </si>
  <si>
    <t>SPSI Unit Kerja Perusahaan Mie Kapal Udara</t>
  </si>
  <si>
    <t>Jl Baleng no 86 Cilacap</t>
  </si>
  <si>
    <t>PT Dharmapala Usaha Sukses</t>
  </si>
  <si>
    <t>SP PT Dharmapala Usaha Sukses</t>
  </si>
  <si>
    <t>Jl Laut Jawa Pelabuhan Tanjung Intan Cilacap</t>
  </si>
  <si>
    <t xml:space="preserve">PT Rias Nusantara Indonesia </t>
  </si>
  <si>
    <t>SPSI Unit Kerja PT Rias Nusantara Indonesia</t>
  </si>
  <si>
    <t>Jl Sentolo Kawat no 1 Cilacap</t>
  </si>
  <si>
    <t>CV Anugerah/ Hotel Teluk Penyu</t>
  </si>
  <si>
    <t>Jl Dr Wahidin no 52-57 Cilacap</t>
  </si>
  <si>
    <t xml:space="preserve">SPSI Unit Kerja CV Anugerah/Hotel Teluk Penyu </t>
  </si>
  <si>
    <t>PT Teja Berlian</t>
  </si>
  <si>
    <t>SP Unit Kerja PT Teja Berlian</t>
  </si>
  <si>
    <t>Jl Jend Sudirman no 12A Cilacap</t>
  </si>
  <si>
    <t>PT Hasta Bayu</t>
  </si>
  <si>
    <t>SPSI PT Hasta Bayu</t>
  </si>
  <si>
    <t>Jl RE Martadinata no 170 Cilacap</t>
  </si>
  <si>
    <t>Rumah Sakit Islam Fatimah Cilacap</t>
  </si>
  <si>
    <t>RSP Farmasi Kesehatan Reformasi UK Sri Fatimah Cilacap</t>
  </si>
  <si>
    <t>Jl Ir H Juanda no 20 Cilacap</t>
  </si>
  <si>
    <t>Tidak Aktif</t>
  </si>
  <si>
    <t>Jl.Nusantara 219 Cilacap</t>
  </si>
  <si>
    <t>Jl. Tidar 92 Cilacap</t>
  </si>
  <si>
    <t>Jl.Benggala Barat  12 Cilacap</t>
  </si>
  <si>
    <t>Jl.Dorowati Tritih Kulon Cilacap</t>
  </si>
  <si>
    <t>Jl.Pasar Pahing  Klapagada Maos Clp</t>
  </si>
  <si>
    <t>Jl.Gatot Subroto Cilacap</t>
  </si>
  <si>
    <t>Perum Gumilir Indah Blok 4 no 152 Clp</t>
  </si>
  <si>
    <t>Jl. Rinjani 220 Cilacap</t>
  </si>
  <si>
    <t>Jl.A. Yani Tinggarjay Sidareja Clp</t>
  </si>
  <si>
    <t>Ds.Cinangsi Kec.gandrungmangu Clp</t>
  </si>
  <si>
    <t xml:space="preserve">Jl.Biak B12 No.349  GSp Cilacap </t>
  </si>
  <si>
    <t>Jl.MT.Haryono 66A Cilacap</t>
  </si>
  <si>
    <t>Jl.S. Parman 22 Cilacap</t>
  </si>
  <si>
    <t>Jl Kendeng no 234  Cilacap</t>
  </si>
  <si>
    <t xml:space="preserve">Jl.Jend.Sudirman No.1 Cilacap </t>
  </si>
  <si>
    <t xml:space="preserve">Jl.Raya Karangpucung  Cilp </t>
  </si>
  <si>
    <t>Jl.Raya Adipala Kroya Kec.adipala Clp</t>
  </si>
  <si>
    <t xml:space="preserve">Jl.Dr. Sutomo No.19B Cilacap </t>
  </si>
  <si>
    <t>Perum Graha Rinjani Estate  II Blok 7 clp</t>
  </si>
  <si>
    <t>Jl Tidar no 34 A Cilacap</t>
  </si>
  <si>
    <t>Jl Niaga no 1 Cilacap</t>
  </si>
  <si>
    <t>Jl Tidar no 58 Cilacap</t>
  </si>
  <si>
    <t>Jl S. Parman no 26 A Cilacap</t>
  </si>
  <si>
    <t>Jl Tugu Barat no 58 Cilacap</t>
  </si>
  <si>
    <t>Jl.Perintis Kemerdekaancilacap</t>
  </si>
  <si>
    <t>CV. Oktamas</t>
  </si>
  <si>
    <t xml:space="preserve">Jl Nusantara no 1 Cilacap Utara </t>
  </si>
  <si>
    <t>Jl Lingkar Timur no 49 Cilacap</t>
  </si>
  <si>
    <t>Jl Bunyu 49 Cilacap</t>
  </si>
  <si>
    <t>Perum Yaktapena A1/3 Cilacap</t>
  </si>
  <si>
    <t>Jl Nusantara no 102 Tritih Kulon Cilacap</t>
  </si>
  <si>
    <t>Jl Semangka no 2 Cilacap</t>
  </si>
  <si>
    <t>CV. Rejeki</t>
  </si>
  <si>
    <t>Jl MT Haryono no 177 Cilacap</t>
  </si>
  <si>
    <t>Jl Lingkar Timur no 23 Cilacap</t>
  </si>
  <si>
    <t>Jl Gatot Subroto no 31A Cilacap</t>
  </si>
  <si>
    <t>Desa Wanareja Cilacap</t>
  </si>
  <si>
    <t>Komplek Kawasan Industri Cilacap 150/1</t>
  </si>
  <si>
    <t>Jl Tengiri no 148 Cilacap</t>
  </si>
  <si>
    <t>Jl Cerme no 12 Cilacap</t>
  </si>
  <si>
    <t>Jl Sindoro no 1 Cilacap</t>
  </si>
  <si>
    <t>Jl MT Haryono no 32 Cilacap</t>
  </si>
  <si>
    <t>Jl Dr Cipto no 10 Cilacap</t>
  </si>
  <si>
    <t>Jl MT Haryono no 77 Cilacap</t>
  </si>
  <si>
    <t>Jl Mliwis no 3 Cilacap</t>
  </si>
  <si>
    <t>Desa Dayeuhluhur Cilacap</t>
  </si>
  <si>
    <t>Jl Dr Sutomo no 19 Cilacap</t>
  </si>
  <si>
    <t>Jl Gatot Subroto Cilacap</t>
  </si>
  <si>
    <t>Jl Cigobang Kecamatan Majenang</t>
  </si>
  <si>
    <t>Jl Tengiri Cilacap</t>
  </si>
  <si>
    <t>Jl. DI Panjaitan Cilacap</t>
  </si>
  <si>
    <t>Jl. A.Yani 97 Kroya Kab.Cilacap</t>
  </si>
  <si>
    <t>Jl. Nusantara 66 Cilacap</t>
  </si>
  <si>
    <t>Jl Kalimantan no 2 Cilacap</t>
  </si>
  <si>
    <t>Jl. Letjend Suprapto  Cilacap</t>
  </si>
  <si>
    <t>Jl. Kol. Sugiyono Cilacap</t>
  </si>
  <si>
    <t>Jl. MT Haryono  Cilacap</t>
  </si>
  <si>
    <t>Jl. Menganti Kesugihan Cilacap</t>
  </si>
  <si>
    <t>Jl Raya Maos 174 Maos Cilacap</t>
  </si>
  <si>
    <t>Jl. Perintis Kemerdekaan 142 Cilacap</t>
  </si>
  <si>
    <t>Jl. Laut no 26 Cilacap</t>
  </si>
  <si>
    <t>Jl. Bayangkara no 223 Kroya Kab.Cilacap</t>
  </si>
  <si>
    <t>Jl. Bali no 35 Cilacap</t>
  </si>
  <si>
    <t>Jl. Laut no 45 A Cilacap</t>
  </si>
  <si>
    <t>Jl. LE Martadinata no 2 Cilacap</t>
  </si>
  <si>
    <t>Jl Laut no 45 A Cilacap</t>
  </si>
  <si>
    <t>Jl Wilis no 7 Sidanegara Cilacap</t>
  </si>
  <si>
    <t>Jl Tembaga no 2 Cilacap</t>
  </si>
  <si>
    <t>Jl DI Panjaitan no 47 Cilacap</t>
  </si>
  <si>
    <t>Jl Mayjend Sutoyo Cilacap</t>
  </si>
  <si>
    <t>Jl Wiratno Cilacap</t>
  </si>
  <si>
    <t>Jl Hansip no 50 Kalikudi  Adipala Clp</t>
  </si>
  <si>
    <t>Jl Kalidonan  Cilacap</t>
  </si>
  <si>
    <t>Jl Wilis no 17A Cilacap</t>
  </si>
  <si>
    <t>Jl Raya Buntu Sampang Cilacap</t>
  </si>
  <si>
    <t>Jl Nusantara 234 Cilacap</t>
  </si>
  <si>
    <t>Jl P. Diponegoro Adipala Kab Cilacap</t>
  </si>
  <si>
    <t>Jl Soekarno Hatta no 138 Menganti Kesugihan Kab.Cilacap</t>
  </si>
  <si>
    <t>Jl Wungu no 17 Cilacap</t>
  </si>
  <si>
    <t>Jl Kemuning Cilacap</t>
  </si>
  <si>
    <t>Jl Johar no 31 Cilacap</t>
  </si>
  <si>
    <t>Jl Rinjani Ruko n 3 Cilacap</t>
  </si>
  <si>
    <t>Jl Nusantara no 25 Cilacap</t>
  </si>
  <si>
    <t>Jl Bali Cilacap</t>
  </si>
  <si>
    <t>Jl Raya Slarang Kesugihan Kab.Cilacap</t>
  </si>
  <si>
    <t>Jl Dr Sutomo Cilacap</t>
  </si>
  <si>
    <t>Jl Nusantara Cilacap</t>
  </si>
  <si>
    <t>Jl Sirsidah no 11 RT 04/05 Cilacap</t>
  </si>
  <si>
    <t>Jl Jawa no 26 A Cilacap</t>
  </si>
  <si>
    <t>Jl Jawa no 26 Acilacap</t>
  </si>
  <si>
    <t>Jl Dr Setiabudi Cilacap</t>
  </si>
  <si>
    <t>Jl Sidoroso Cilacap</t>
  </si>
  <si>
    <t>Jl Nusantara no 30 RT 07/06 Cilacap</t>
  </si>
  <si>
    <t>Jl Lingkar Selatan no 8 Cilacap</t>
  </si>
  <si>
    <t>Jl Tentara Pelajar Cilacap</t>
  </si>
  <si>
    <t>Jl Soekarno Hatta Kec.Kesugihan Cilacap</t>
  </si>
  <si>
    <t>Jl Kalisapu no 7 Cilacap</t>
  </si>
  <si>
    <t>Jl A Yani Sidareja Cilacap</t>
  </si>
  <si>
    <t>Desa Ciwalen Kec. Dayeuhluhur Cilacap</t>
  </si>
  <si>
    <t>Jl. KS Tubun Cilacap</t>
  </si>
  <si>
    <t>Jl Gebe AC 32/8 Gunung simping cilacap</t>
  </si>
  <si>
    <t>Jl Tentara Pelajar  Cilacap</t>
  </si>
  <si>
    <t>Jl Sindoro no 1 RT 03/07 Desa Kroya Kab.cilacap</t>
  </si>
  <si>
    <t>Jl Soekarno Hatta no 116  Kesugihan Clp</t>
  </si>
  <si>
    <t>Komplek Kawasan Industri T.SO no 3 Clp</t>
  </si>
  <si>
    <t>Jl Sulawesi Perum Puri Tanjung Intan no 29 Blok IV Cilacap</t>
  </si>
  <si>
    <t>Jl Raya Kesugihan Cilacap</t>
  </si>
  <si>
    <t>Jl Dr. Wahidin Cilacap</t>
  </si>
  <si>
    <t>Jl Raya Sampang-Buntu Cilacap</t>
  </si>
  <si>
    <t>Jl Slarang Kesugihan Kab. Cilacap</t>
  </si>
  <si>
    <t>Jl Soekarno Hatta no 64 Kesugihan Clp</t>
  </si>
  <si>
    <t xml:space="preserve">Jl Raya Bantarsari RT 03/11 Kawunganten </t>
  </si>
  <si>
    <t>Jl Let Jend Suprapto Cilacap</t>
  </si>
  <si>
    <t>Jl A Yani Cilacap</t>
  </si>
  <si>
    <t>Jl Lingkar Timur no 02 Cilacap</t>
  </si>
  <si>
    <t>Perum Gumilir Indah Blok 17 no 35 Cilacap</t>
  </si>
  <si>
    <t>Jl Kol Sugiyono  Cilacap</t>
  </si>
  <si>
    <t>Jl May Jend Sutoyo 16 A  Cilacap</t>
  </si>
  <si>
    <t>Jl May Jend Sutoyo 07 Cilacap</t>
  </si>
  <si>
    <t>Jl MT Haryono no 18 Cilacap</t>
  </si>
  <si>
    <t>Jl DI Panjaitan Komple Pertokoan Kalidonan no 37 Cilacap</t>
  </si>
  <si>
    <t>Jl Sirsidah No 69 RT 001/005  Cilacap</t>
  </si>
  <si>
    <t>Jl Raya Buntu Sampang KM 5  Cilacap</t>
  </si>
  <si>
    <t>Jl Merpati no 09 RT 02/02 Slarang Kesugihan Cilacap</t>
  </si>
  <si>
    <t>Jl Raya Cimalati KM 2 Cilacap</t>
  </si>
  <si>
    <t>Jl Raya Kedungreja no 111 Cilacap</t>
  </si>
  <si>
    <t>Jl Brig. Jend Katamso no 52 Cilacap</t>
  </si>
  <si>
    <t>Jl Raya Slarang no 121 Cilacap</t>
  </si>
  <si>
    <t>Jl Lontar no 129 Gunungsimping Cilacap</t>
  </si>
  <si>
    <t>Jl Dr Cipto 43A Cilacap</t>
  </si>
  <si>
    <t>Perum Taman Gading Jl.Pajajaran B.5  Clp</t>
  </si>
  <si>
    <t>Jl Di Panjaitan no 74 Cilacap</t>
  </si>
  <si>
    <t>JL Panjaitan no 15 Cilacap</t>
  </si>
  <si>
    <t>Jl Raya Karangpucung Desa Citanduy Kecamatan Karangpucung Clp</t>
  </si>
  <si>
    <t>Jl Diponegoro no 2 Majenang Calacap</t>
  </si>
  <si>
    <t>Jl Diponegoro no 279 Cilacap</t>
  </si>
  <si>
    <t>Jl Bengkalis Selatan n 3A Cilacap</t>
  </si>
  <si>
    <t>Jl Dr. Sutomo Cilacap</t>
  </si>
  <si>
    <t>Jl A. Yani 57 Sidareja Cilacap</t>
  </si>
  <si>
    <t>Jl Jend. Sudirman no 158 Cilacap</t>
  </si>
  <si>
    <t>Jl Soekarno Hatta no 116 RT 04/01 Menganti Cilacap</t>
  </si>
  <si>
    <t>Jl Soekarno Hatta no 138 Menganti Kesugihan Cilacap</t>
  </si>
  <si>
    <t>Jl Kalimantan no 3 Kel. Gunung Simping Clp</t>
  </si>
  <si>
    <t>Jl Nusantara RT 03/RW 02 Tritih Kulon Cilacap Utara Kab.Cilacap</t>
  </si>
  <si>
    <t>Jl Raya Mujur Kec. Kroya Kab. Cilacap</t>
  </si>
  <si>
    <t>Jl Let Jend Suprapto no 69 Cilacap</t>
  </si>
  <si>
    <t>Jl A. Yani RT 01 RW 07 Kroya Kab Cilacap</t>
  </si>
  <si>
    <t>Jl MT Haryono KIC Kab Cilacap</t>
  </si>
  <si>
    <t>Jl Padjajaran Blok B no 05 Perum Taman Gading Kab Cilacap</t>
  </si>
  <si>
    <t>Desa Tarisi Kec. Wanareja Kab. Cilacap</t>
  </si>
  <si>
    <t>Desa Rawakembang Kec. Danasri Kec. Nusawungu Kab. Cilacap</t>
  </si>
  <si>
    <t>Jl Kendeng Kec. Cilacap Tengah Kab. Cilacap</t>
  </si>
  <si>
    <t>Jl Kendeng no 3 Cilacap</t>
  </si>
  <si>
    <t>Jl A. Yani no 77 Cilacap</t>
  </si>
  <si>
    <t>Jl Jend Sudirman</t>
  </si>
  <si>
    <t>Jl MT Haryono RU IV no 77 Kawasan Industri Cilacap</t>
  </si>
  <si>
    <t>Jl Lingkar Timur Cilacap</t>
  </si>
  <si>
    <t>Jl Selat Madura Pelabuhan Tanjung Intan Cilacap</t>
  </si>
  <si>
    <t>PT. Nalco Indonesia</t>
  </si>
  <si>
    <t xml:space="preserve">Jl Tanakeke Perum GSP Cilacap Tengah </t>
  </si>
  <si>
    <t>Jl Perintis Kemerdekaan Cilacap</t>
  </si>
  <si>
    <t>Jl Diponegoro Kec. Majenang Kab. Cilacap</t>
  </si>
  <si>
    <t>Jl Dr. Cipto Cilacap</t>
  </si>
  <si>
    <t>Jl Tugu Barat Kec. Sampang Kab. Cilacap</t>
  </si>
  <si>
    <t xml:space="preserve">Jl Kalimas Donan Cilacap Tengah </t>
  </si>
  <si>
    <t>Jl Wungu Cilacap</t>
  </si>
  <si>
    <t>Jl Galunggung Cilacap</t>
  </si>
  <si>
    <t>Jl DI Panjaitan Cilacap</t>
  </si>
  <si>
    <t>Jl Jend Sudirman Kroya Kab Cilacap</t>
  </si>
  <si>
    <t>Jl A. Yani Cilacap</t>
  </si>
  <si>
    <t>Jl LE Martadinata Cilacap</t>
  </si>
  <si>
    <t>Jl Flores Cilacap</t>
  </si>
  <si>
    <t>PT. Mustika Indra Mas</t>
  </si>
  <si>
    <t xml:space="preserve">Jl Jati Kel. Karangtalun Kec Cilacap Utara </t>
  </si>
  <si>
    <t>Jl A Yani Kab Cilacap</t>
  </si>
  <si>
    <t>Jl Swadaya Kec. Cilacap Selatan Kab Cilacap</t>
  </si>
  <si>
    <t>Perum Sidanegara Indah Cilacap</t>
  </si>
  <si>
    <t>Jl Kendeng Cilacap</t>
  </si>
  <si>
    <t>Jl Kalimantan Cilacap Tengah</t>
  </si>
  <si>
    <t>Jl Sindoro Cilacap</t>
  </si>
  <si>
    <t>Jl. Nusantara  Cilacap</t>
  </si>
  <si>
    <t>Jl. A. Yani Cilacap</t>
  </si>
  <si>
    <t xml:space="preserve">Jl.Rinjani VI-3 /161 Cilacap </t>
  </si>
  <si>
    <t>Jl. DI Panjaitan 29 Cilacap</t>
  </si>
  <si>
    <t>Jl A Yani 131 Cilacap</t>
  </si>
  <si>
    <t>Perkantoran Kalidonan 36 Cilacap</t>
  </si>
  <si>
    <t>Jl Raya Menganti 4 Kesugihan Cilacap</t>
  </si>
  <si>
    <t>Jl Delima IB Cilacap</t>
  </si>
  <si>
    <t>Jl Kendeng 234 Cilacap</t>
  </si>
  <si>
    <t>Jl Kalimantan 89 Cilacap</t>
  </si>
  <si>
    <t>Jl DR Wahidin 34 Cilacap</t>
  </si>
  <si>
    <t>Jl. DI Pandjaitan 74 Cilacap</t>
  </si>
  <si>
    <t>Jl Sindoro II Cilacap</t>
  </si>
  <si>
    <t>Desa Ciporos Karangpucung Cilacap</t>
  </si>
  <si>
    <t>Jl. Lingkar Selatan Cilacap</t>
  </si>
  <si>
    <t>Jl. Raya Karangkandri KM 15 Cilacap</t>
  </si>
  <si>
    <t>Jl. Lingkar Timur Cilacap</t>
  </si>
  <si>
    <t>Jl MT Haryono no 81 Cilacap</t>
  </si>
  <si>
    <t>Jl MT Haryono n 79 A Cilacap</t>
  </si>
  <si>
    <t>Jl MT Haryono no 79 B Cilacap</t>
  </si>
  <si>
    <t>Jl S. Parman no 15 Cilacap</t>
  </si>
  <si>
    <t>Jl. Kol. Sugiyono no 72 Cilacap</t>
  </si>
  <si>
    <t>Jl Jend. Sudirman Cilacap</t>
  </si>
  <si>
    <t>Jl. LE Martadinata  Cilacap</t>
  </si>
  <si>
    <t>Jl. MT. Haryono Cilacap</t>
  </si>
  <si>
    <t xml:space="preserve">Komplek PPS Cilacap </t>
  </si>
  <si>
    <t>Jl Soekarno Hatta no 95A Cilacap</t>
  </si>
  <si>
    <t>Jl. Manyar No.23 Cilacap</t>
  </si>
  <si>
    <t xml:space="preserve">Jl.Jend.Sudirman No.44 Kec.Sdrj  Cilacap </t>
  </si>
  <si>
    <t xml:space="preserve">Jl.Nuri Timur 46 Cilacap </t>
  </si>
  <si>
    <t>V</t>
  </si>
  <si>
    <t>Persh.Tutup</t>
  </si>
  <si>
    <t>Koperasi Pegawai PT. Telkom Cilacap</t>
  </si>
  <si>
    <t>FKK Koperasi Pegawai PT.Telkom Cilacap</t>
  </si>
  <si>
    <t>Jl. Katamso  Cilacap</t>
  </si>
  <si>
    <t>13.</t>
  </si>
  <si>
    <t xml:space="preserve">PT. Permiko E &amp; C </t>
  </si>
  <si>
    <t xml:space="preserve">SPSI Unit Kerja PT.Permiko E &amp; C </t>
  </si>
  <si>
    <t>Jl. Singalodra Cilacap</t>
  </si>
  <si>
    <t>14.</t>
  </si>
  <si>
    <t xml:space="preserve">PT. Waroeng Batok Industry </t>
  </si>
  <si>
    <t xml:space="preserve">dengan </t>
  </si>
  <si>
    <t xml:space="preserve">FKK PT.Waroeng Batok Indusrtry </t>
  </si>
  <si>
    <t xml:space="preserve">Jl.Raya Majenang km 7 Kec. Dayeuh </t>
  </si>
  <si>
    <t>15.</t>
  </si>
  <si>
    <t>PA. Margasari</t>
  </si>
  <si>
    <t xml:space="preserve">SPSI Unit Kerja PA. Margasari </t>
  </si>
  <si>
    <t>Ds. Rejodadi Kec.Cimanggu Kab.Clp</t>
  </si>
  <si>
    <t>16.</t>
  </si>
  <si>
    <t>PT.Manunggal Perkasa</t>
  </si>
  <si>
    <t>SPKEP Unit Kerja PT.Manunggal Perkasa</t>
  </si>
  <si>
    <t xml:space="preserve">Jl. Laut Jawa Pelabuhan Tanjung Intan </t>
  </si>
  <si>
    <t>17.</t>
  </si>
  <si>
    <t>PA. Margamulya</t>
  </si>
  <si>
    <t xml:space="preserve">SPSI Unit Kerja PA. Margamulya </t>
  </si>
  <si>
    <t>Ds. Jenang Kec.Majenang Clp</t>
  </si>
  <si>
    <t>18.</t>
  </si>
  <si>
    <t xml:space="preserve">Hotel Mutiara </t>
  </si>
  <si>
    <t>SPSI Unit Kerja Hotel Mutiara</t>
  </si>
  <si>
    <t>Jl. Gatot Subroto Cilacap</t>
  </si>
  <si>
    <t>19.</t>
  </si>
  <si>
    <t xml:space="preserve">PK. Hasil </t>
  </si>
  <si>
    <t xml:space="preserve">SPSI Unit Kerja PK. Hasil </t>
  </si>
  <si>
    <t>Jl.MT. Haryono 173 Cilacap</t>
  </si>
  <si>
    <t>20.</t>
  </si>
  <si>
    <t>PT. Meditrika agung Indonesia</t>
  </si>
  <si>
    <t>SPSI Unit Kerja PT.Meditrika Agung Indonesia</t>
  </si>
  <si>
    <t>Jl. Kiadeg Kec.Majenang Cilacap</t>
  </si>
  <si>
    <t>21.</t>
  </si>
  <si>
    <t>22.</t>
  </si>
  <si>
    <t xml:space="preserve">PT. Sumber Asrep </t>
  </si>
  <si>
    <t xml:space="preserve">SPSI Unit Kerja PT. Sumber Asrep </t>
  </si>
  <si>
    <t xml:space="preserve">PA Kemuning </t>
  </si>
  <si>
    <t>Desa Madura Kecamatan Wanareja Kabupaten Cilacap</t>
  </si>
  <si>
    <t>SPSI Unit Kerja PA Kemuning</t>
  </si>
  <si>
    <t>Acc Sumber Sambel</t>
  </si>
  <si>
    <t>Jl.Jend.Sudirman No.106 Kroya Cilacap</t>
  </si>
  <si>
    <t>Purworejo</t>
  </si>
  <si>
    <t>PT. Indogas Abadi</t>
  </si>
  <si>
    <t>CV. Aneka Teknik Pratama</t>
  </si>
  <si>
    <t>Ayam Penyet Surabaya</t>
  </si>
  <si>
    <t xml:space="preserve">Ec.Excekutive Karaoke  Cilacap </t>
  </si>
  <si>
    <t>Jl.MT. Haryono 173A Cilacap</t>
  </si>
  <si>
    <t>Jl.Gatot Subroto No.55 Cilacap</t>
  </si>
  <si>
    <t>Jl.MT. Haryono 28 Cilacap</t>
  </si>
  <si>
    <t>Jl. Dr. Wahidin 5-15 Cilacap</t>
  </si>
  <si>
    <t>Purwokerto</t>
  </si>
  <si>
    <t>Semarang</t>
  </si>
  <si>
    <t>PT. Borwita</t>
  </si>
  <si>
    <t xml:space="preserve">PT. Tabung Gas Abadi </t>
  </si>
  <si>
    <t xml:space="preserve">Cv. Anugerah Mandiri (Larissa) </t>
  </si>
  <si>
    <t>CV. Trimitra Inti Prakasa (Reliqur Spa)</t>
  </si>
  <si>
    <t>PT. Ganesha Operation Cilacap</t>
  </si>
  <si>
    <t xml:space="preserve">Djokja Digital </t>
  </si>
  <si>
    <t xml:space="preserve">PT. Parastar Distrindo </t>
  </si>
  <si>
    <t>PT. Krakatau Indah Abadi (Paparon Piza)</t>
  </si>
  <si>
    <t xml:space="preserve">Optik Sambas </t>
  </si>
  <si>
    <t xml:space="preserve">Toko Textil laris </t>
  </si>
  <si>
    <t>KSPPS Anugerah</t>
  </si>
  <si>
    <t xml:space="preserve">Toko Mebel Margo Murah Baru </t>
  </si>
  <si>
    <t xml:space="preserve">Yamaha Mataram sakti </t>
  </si>
  <si>
    <t>PT. Arny Family Cilacap</t>
  </si>
  <si>
    <t xml:space="preserve">RSU Aghisna Medika </t>
  </si>
  <si>
    <t>SPBU 44.532.11</t>
  </si>
  <si>
    <t>Kato Swalayan</t>
  </si>
  <si>
    <t>PT. Sumber Baru Global</t>
  </si>
  <si>
    <t>PT. Armada International Motor Daehadsu</t>
  </si>
  <si>
    <t xml:space="preserve">PT. Nasmoco </t>
  </si>
  <si>
    <t>Jl. Kanguru Rt.05 Rw.08 Gumilir Cilacap</t>
  </si>
  <si>
    <t>Kawasan Inustri No.167 Cilacap</t>
  </si>
  <si>
    <t>Jl. Mayjend Sutoyo 40A Cilacap</t>
  </si>
  <si>
    <t>Jl. Dr Wahidin No.5-15 Cilacap</t>
  </si>
  <si>
    <t>Jl. MT. Haryono No.34 Cilacap</t>
  </si>
  <si>
    <t>Jl. A. Yani 79 Cilacap</t>
  </si>
  <si>
    <t>Jl.Le Martadinata Cilacap</t>
  </si>
  <si>
    <t>Jl. A. Yani 11B Cilacap</t>
  </si>
  <si>
    <t>Jl./ A Yani Cilacap</t>
  </si>
  <si>
    <t>Jl. Perintis Kemerdekaan 56 Cilacap</t>
  </si>
  <si>
    <t>Jl.Gatot Subroto No.43 Cilacap[</t>
  </si>
  <si>
    <t>Jl. LE Martadinata Cilacap</t>
  </si>
  <si>
    <t>Jl. Musholla No.66 Kesugihan Cilacap</t>
  </si>
  <si>
    <t>Jl. Yos Sudarso Kec.Kroya Kab.Cilacap</t>
  </si>
  <si>
    <t>Jl. Raya A yani Kedawung Kroya Cilacap</t>
  </si>
  <si>
    <t>Jl. A. Yani Lantai II pasar Kroya Cilacap</t>
  </si>
  <si>
    <t>Jl.Perintis Kemerdekaan 39 Cilacap</t>
  </si>
  <si>
    <t>Jl. Perintis Kemerdekaan No.33 Cilacap</t>
  </si>
  <si>
    <t>Jl. MT. Haryono No.81 Cilacap</t>
  </si>
  <si>
    <t xml:space="preserve">Temanggung </t>
  </si>
  <si>
    <t>Solo</t>
  </si>
  <si>
    <t>Magelang</t>
  </si>
  <si>
    <t>RSU Santamaria</t>
  </si>
  <si>
    <t>PT. Bank Mega Tbk</t>
  </si>
  <si>
    <t>PT.BPR Artha Mekar Sukaraja</t>
  </si>
  <si>
    <t>Warung Ora Umum</t>
  </si>
  <si>
    <t>Warung Komplit (Warkom)</t>
  </si>
  <si>
    <t>International College</t>
  </si>
  <si>
    <t xml:space="preserve">PT. Muara Perdana </t>
  </si>
  <si>
    <t>Optik  Merdeka</t>
  </si>
  <si>
    <t xml:space="preserve">PT. Bintang Jaya </t>
  </si>
  <si>
    <t xml:space="preserve">CV. Anggraieni Sejati Cemerlang (Samilaris) </t>
  </si>
  <si>
    <t>PT. Nahenlindo Pratama Indonesia</t>
  </si>
  <si>
    <t xml:space="preserve">PT. Sarimadu Jaya Nusa </t>
  </si>
  <si>
    <t xml:space="preserve">KSPPS Tunas Artha  Mandiri </t>
  </si>
  <si>
    <t>PT. Cemaco Makmur Corporatama</t>
  </si>
  <si>
    <t xml:space="preserve">PT. Armada International Motor  </t>
  </si>
  <si>
    <t>KSP Bhina Raharja</t>
  </si>
  <si>
    <t xml:space="preserve">CV. Mekar Jaya Sentosa </t>
  </si>
  <si>
    <t>Kedai Cat Karman Kroya</t>
  </si>
  <si>
    <t>Infinity  Counge &amp; Karaoke</t>
  </si>
  <si>
    <t>Jl. A. Yani No. 38 Cilacap</t>
  </si>
  <si>
    <t>Jl. A. Yani No.391 Cilacap</t>
  </si>
  <si>
    <t>Jl.LE Martadinata Cialcap</t>
  </si>
  <si>
    <t>Jl.Letjend. Suprapto 60 Cilacap</t>
  </si>
  <si>
    <t>Jl.Tidar No.221 Cilacap</t>
  </si>
  <si>
    <t>Jl. MT. Haryono No.5 Cilacap</t>
  </si>
  <si>
    <t>Jl. Banjaran No.4 Cilacap</t>
  </si>
  <si>
    <t>Jl.S. Parman No.32 Cilacap</t>
  </si>
  <si>
    <t>Jl.Dr. Sutomo  No. 70C Cilacap</t>
  </si>
  <si>
    <t xml:space="preserve">Jl. DI Panjaitan Cilacap </t>
  </si>
  <si>
    <t>Jl. Lejend Suporapto No.69 Cilacap</t>
  </si>
  <si>
    <t>Jl. Tentara Pelajar Cilacap</t>
  </si>
  <si>
    <t>Jl. Urip Sumoharjo No.22 Cilacap</t>
  </si>
  <si>
    <t>Jl. Urip Sumoharjo No.20 Cilacap</t>
  </si>
  <si>
    <t>Jl.Urip sumoharjo Cilacap</t>
  </si>
  <si>
    <t>Jl. Urip Sumoharjo Cilacap</t>
  </si>
  <si>
    <t>Jl.Padang Jaya Kec. Majenang Kab. Cilacap</t>
  </si>
  <si>
    <t>Jl. Raya Ciguling Kec. Majenang KaB. Cilacap</t>
  </si>
  <si>
    <t>Jl. A. Yano No.2 Kroya Cilacap</t>
  </si>
  <si>
    <t xml:space="preserve">Pemalang </t>
  </si>
  <si>
    <t>Purbalingga</t>
  </si>
  <si>
    <t>Klaten</t>
  </si>
  <si>
    <t>Kendal</t>
  </si>
  <si>
    <t>Rembang</t>
  </si>
  <si>
    <t>Pekalongan</t>
  </si>
  <si>
    <t>PT. Borobudur Auto Mobil</t>
  </si>
  <si>
    <t>Pusat  Jakarta</t>
  </si>
  <si>
    <t>Jl. Perintis Kemerdekaan Cilacap</t>
  </si>
  <si>
    <t>KABUPATEN CILACAP</t>
  </si>
  <si>
    <t>Data Perusahaan Lintas Provinsi</t>
  </si>
  <si>
    <t>Jl. Jend. Sudirman No.18 Clp</t>
  </si>
  <si>
    <t>UD.Jaya Asli Playwood</t>
  </si>
  <si>
    <t>Jl.Raya Sampang Buntu Karangjati Cilacap</t>
  </si>
  <si>
    <t xml:space="preserve">CV.Jaya Asli (SPBU 44.532.14) </t>
  </si>
  <si>
    <t>Jl.Raya Cimanggu Majenang KM.8 Cimanggu Cilacap</t>
  </si>
  <si>
    <t>PT.Remaja Wisata Asia (Azana Asia Hotel)</t>
  </si>
  <si>
    <t>Jl.Gatot Subroto No.120 Cilacap</t>
  </si>
  <si>
    <t>CV. Bumi Jaya Indojamu</t>
  </si>
  <si>
    <t>Dsn Gunung Nangka Gentasari Kec. Kroya Kab.Clp</t>
  </si>
  <si>
    <t>PT. Karya Bina Jaya (SPBU 44.532.29)</t>
  </si>
  <si>
    <t>Jl.Diponegoro Kec.Widara Payung Binangun Cilacap</t>
  </si>
  <si>
    <t>Toserba Berkah Jaya Kawunganten</t>
  </si>
  <si>
    <t>Jl.Raya Kubangkangkung- Kawunganten Kec.Kawunganten Cilacap</t>
  </si>
  <si>
    <t xml:space="preserve">PT.Asa Mulia Jaya </t>
  </si>
  <si>
    <t xml:space="preserve">Jl.MT. Haryono No.177 Cilacap </t>
  </si>
  <si>
    <t>Jl. Panjiatan Clp</t>
  </si>
  <si>
    <t xml:space="preserve">PT.Karya Buana </t>
  </si>
  <si>
    <t>Moestika Permana Sari,SE.MM</t>
  </si>
  <si>
    <t>NIP.19690707 199803 2 005</t>
  </si>
  <si>
    <t>MOESTIKA PERMANA SARI,SE. MM</t>
  </si>
  <si>
    <t xml:space="preserve">Hotel Homira </t>
  </si>
  <si>
    <t>Jl.Matahari No.03 Kec. Majenang Cilacap</t>
  </si>
  <si>
    <t xml:space="preserve">NAMA PERUSAHAAN </t>
  </si>
  <si>
    <t>Lembaga Kerjasama Tripartit</t>
  </si>
  <si>
    <t>Kab.Cilacap</t>
  </si>
  <si>
    <t>1.</t>
  </si>
  <si>
    <t xml:space="preserve">Perkebunan Kaliminggir </t>
  </si>
  <si>
    <t>2.</t>
  </si>
  <si>
    <t>PT.Gelora</t>
  </si>
  <si>
    <t>3.</t>
  </si>
  <si>
    <t>PT.Serayu Mitra Jaya</t>
  </si>
  <si>
    <t>4.</t>
  </si>
  <si>
    <t>Tutup</t>
  </si>
  <si>
    <t>5.</t>
  </si>
  <si>
    <t>Pabrik Es Sumber Asrep</t>
  </si>
  <si>
    <t>6.</t>
  </si>
  <si>
    <t>Hotel Wijaya Kusuma</t>
  </si>
  <si>
    <t>7.</t>
  </si>
  <si>
    <t>PT.Industri Sandang Nusantara Unit Patal</t>
  </si>
  <si>
    <t>8.</t>
  </si>
  <si>
    <t>PT.Rumpun Sari Antan</t>
  </si>
  <si>
    <t>9.</t>
  </si>
  <si>
    <t>PT.Diraya Intan Perdana</t>
  </si>
  <si>
    <t>10.</t>
  </si>
  <si>
    <t>Perkebunan Gunung Karet</t>
  </si>
  <si>
    <t>11.</t>
  </si>
  <si>
    <t>PT.Tawekal Sarofa</t>
  </si>
  <si>
    <t>12.</t>
  </si>
  <si>
    <t>PT.Teja Berlian</t>
  </si>
  <si>
    <t>PT.Promits</t>
  </si>
  <si>
    <t>UD. Maju Jaya Krupuk</t>
  </si>
  <si>
    <t>PT.Cahaya Turangga Sakti</t>
  </si>
  <si>
    <t>PT.Yakespena</t>
  </si>
  <si>
    <t>PT.Agapin Prima Woods</t>
  </si>
  <si>
    <t>CV.Dewi Sri &amp; co</t>
  </si>
  <si>
    <t>Kolam Renang &amp; Bilyard Tirtanegara Indah</t>
  </si>
  <si>
    <t>PTPN IX (Persero) Kebun Warnasari</t>
  </si>
  <si>
    <t>PA.Margasari</t>
  </si>
  <si>
    <t>23.</t>
  </si>
  <si>
    <t>Rm.Mergosari</t>
  </si>
  <si>
    <t>24.</t>
  </si>
  <si>
    <t>CV. Anugerah</t>
  </si>
  <si>
    <t>25.</t>
  </si>
  <si>
    <t>PT.Lautan Murti</t>
  </si>
  <si>
    <t>26.</t>
  </si>
  <si>
    <t>PO.Utama Putra</t>
  </si>
  <si>
    <t>27.</t>
  </si>
  <si>
    <t>Pabrik Mie Kapal Udara</t>
  </si>
  <si>
    <t>28.</t>
  </si>
  <si>
    <t>PT.Toxindo Prima</t>
  </si>
  <si>
    <t>29.</t>
  </si>
  <si>
    <t>PT.Setia Dharma</t>
  </si>
  <si>
    <t>30.</t>
  </si>
  <si>
    <t>CV. Pabrik Es Cilacap</t>
  </si>
  <si>
    <t>31.</t>
  </si>
  <si>
    <t xml:space="preserve">Cv. Idaman </t>
  </si>
  <si>
    <t>32.</t>
  </si>
  <si>
    <t>Persh. Mie Tri Jaya</t>
  </si>
  <si>
    <t>33.</t>
  </si>
  <si>
    <t>PT.Catur Perdana</t>
  </si>
  <si>
    <t>34.</t>
  </si>
  <si>
    <t>35.</t>
  </si>
  <si>
    <t>Rita Pasar Raya</t>
  </si>
  <si>
    <t>Tidak aktif</t>
  </si>
  <si>
    <t>36.</t>
  </si>
  <si>
    <t>PA.Ciporos Sejati</t>
  </si>
  <si>
    <t>37.</t>
  </si>
  <si>
    <t>Toko Roti Gayawati</t>
  </si>
  <si>
    <t>38.</t>
  </si>
  <si>
    <t>39.</t>
  </si>
  <si>
    <t>PT.Hasta Bayu</t>
  </si>
  <si>
    <t>40.</t>
  </si>
  <si>
    <t>Pabrik Gondorukem &amp; Terpentin Cimanggu</t>
  </si>
  <si>
    <t>41.</t>
  </si>
  <si>
    <t>42.</t>
  </si>
  <si>
    <t>Primkopti kab.Cilacap</t>
  </si>
  <si>
    <t>43.</t>
  </si>
  <si>
    <t>Krupuk Matahari</t>
  </si>
  <si>
    <t>44.</t>
  </si>
  <si>
    <t>PT.Rias Nusantara</t>
  </si>
  <si>
    <t>45.</t>
  </si>
  <si>
    <t>Soun Mujur Jaya</t>
  </si>
  <si>
    <t>46.</t>
  </si>
  <si>
    <t>PA.Cv. Ciloning</t>
  </si>
  <si>
    <t>47.</t>
  </si>
  <si>
    <t>PT.Asli Motor</t>
  </si>
  <si>
    <t>48.</t>
  </si>
  <si>
    <t>Sari Manis Group</t>
  </si>
  <si>
    <t>49.</t>
  </si>
  <si>
    <t>Persh. Soun Rasa Asli Cap Radio TV</t>
  </si>
  <si>
    <t>50.</t>
  </si>
  <si>
    <t>Cv. Sri Murni</t>
  </si>
  <si>
    <t>51.</t>
  </si>
  <si>
    <t>Hotel Graha Indah</t>
  </si>
  <si>
    <t>52.</t>
  </si>
  <si>
    <t>PT.Panganmas Inti Persada</t>
  </si>
  <si>
    <t>53.</t>
  </si>
  <si>
    <t>PT.MKL  jala Donanan Lumintu</t>
  </si>
  <si>
    <t>54.</t>
  </si>
  <si>
    <t>PT.(Persero) Pelabuhan Indonesia III Tajung Intan Cilacap</t>
  </si>
  <si>
    <t>55.</t>
  </si>
  <si>
    <t>Perkebunan Ciseru Cipari(PT.Indo java Rubber Planting Co)</t>
  </si>
  <si>
    <t>56.</t>
  </si>
  <si>
    <t>PTPN IX (Persero) Kebun Kawung</t>
  </si>
  <si>
    <t>57.</t>
  </si>
  <si>
    <t>PT.Djuifa International Foods</t>
  </si>
  <si>
    <t>58.</t>
  </si>
  <si>
    <t>Koperasi TKBM Pelabuhan Tanjung Intan Cilacap</t>
  </si>
  <si>
    <t>59.</t>
  </si>
  <si>
    <t>Rumah Sakit Islam Fatimah</t>
  </si>
  <si>
    <t>60.</t>
  </si>
  <si>
    <t>PK. Hasil</t>
  </si>
  <si>
    <t>61.</t>
  </si>
  <si>
    <t>PT.Holcim Indonesia Tbk</t>
  </si>
  <si>
    <t>62.</t>
  </si>
  <si>
    <t>63.</t>
  </si>
  <si>
    <t>UD. Mitra Anugerah</t>
  </si>
  <si>
    <t>64.</t>
  </si>
  <si>
    <t>CV. Dewi Bhakti</t>
  </si>
  <si>
    <t>65.</t>
  </si>
  <si>
    <t>PT.Pertamina (Persero) RU IV Cilacap</t>
  </si>
  <si>
    <t>66.</t>
  </si>
  <si>
    <t>PT. Alpha Abadi Kroya</t>
  </si>
  <si>
    <t>67.</t>
  </si>
  <si>
    <t>PT.Sabda Alam Prima Nusa</t>
  </si>
  <si>
    <t>68.</t>
  </si>
  <si>
    <t>69.</t>
  </si>
  <si>
    <t>PT.PLN (Persero) Area Pelayanan Jaringan Clp</t>
  </si>
  <si>
    <t>70.</t>
  </si>
  <si>
    <t>RSU Santa Maria</t>
  </si>
  <si>
    <t>71.</t>
  </si>
  <si>
    <t>72.</t>
  </si>
  <si>
    <t>PT.BPR Gunung Selamet</t>
  </si>
  <si>
    <t>73.</t>
  </si>
  <si>
    <t>PT.Trisaka Kopkar Sentra Utama</t>
  </si>
  <si>
    <t>74.</t>
  </si>
  <si>
    <t>Ono Swalyan</t>
  </si>
  <si>
    <t>75.</t>
  </si>
  <si>
    <t>BPR Rogojembangan</t>
  </si>
  <si>
    <t>76.</t>
  </si>
  <si>
    <t>PS Gunung Sugih</t>
  </si>
  <si>
    <t>77.</t>
  </si>
  <si>
    <t xml:space="preserve">Toserba Jadi Baru </t>
  </si>
  <si>
    <t>78.</t>
  </si>
  <si>
    <t>Kopkar Bahari</t>
  </si>
  <si>
    <t>79.</t>
  </si>
  <si>
    <t xml:space="preserve">Pabrik Tapioka Kemuning </t>
  </si>
  <si>
    <t>80.</t>
  </si>
  <si>
    <t>Yayasan Sosial Bina Sejahtera</t>
  </si>
  <si>
    <t>81.</t>
  </si>
  <si>
    <t>PT.Waroeng Batok Industry</t>
  </si>
  <si>
    <t>82.</t>
  </si>
  <si>
    <t xml:space="preserve">PT.WOM Finance </t>
  </si>
  <si>
    <t>83.</t>
  </si>
  <si>
    <t>PT.BPR Citanduy Artha</t>
  </si>
  <si>
    <t>84.</t>
  </si>
  <si>
    <t>CV. Terus Jaya</t>
  </si>
  <si>
    <t>85.</t>
  </si>
  <si>
    <t>PT.Sumber Harta Abadi Sejahtera</t>
  </si>
  <si>
    <t>86.</t>
  </si>
  <si>
    <t>87.</t>
  </si>
  <si>
    <t>Kopama Patra Wijaya Kusuma Cilacap</t>
  </si>
  <si>
    <t>88.</t>
  </si>
  <si>
    <t>PT.Sumber Alfaria Trijaya</t>
  </si>
  <si>
    <t>89.</t>
  </si>
  <si>
    <t>Swalayan Abadi Makmur Cilacap</t>
  </si>
  <si>
    <t>90.</t>
  </si>
  <si>
    <t xml:space="preserve">PDAM  Cilacap </t>
  </si>
  <si>
    <t>91.</t>
  </si>
  <si>
    <t>PT.JFE Engineering Indonesia</t>
  </si>
  <si>
    <t>92.</t>
  </si>
  <si>
    <t>PT.BPR Kroya Bangun Artha</t>
  </si>
  <si>
    <t>93.</t>
  </si>
  <si>
    <t>PT.Keluarga Manunggal Sejahtera</t>
  </si>
  <si>
    <t>94.</t>
  </si>
  <si>
    <t>95.</t>
  </si>
  <si>
    <t>Restoran Taman Pring Sewu</t>
  </si>
  <si>
    <t>96.</t>
  </si>
  <si>
    <t>97.</t>
  </si>
  <si>
    <t>Toserba AM Cahaya</t>
  </si>
  <si>
    <t>98.</t>
  </si>
  <si>
    <t>PT.Dharmapal Usaha Sukses</t>
  </si>
  <si>
    <t>99.</t>
  </si>
  <si>
    <t>Yayasan Ibnu Sina</t>
  </si>
  <si>
    <t>100.</t>
  </si>
  <si>
    <t>PT.Satria Sakti</t>
  </si>
  <si>
    <t>PT. FIF</t>
  </si>
  <si>
    <t>102.</t>
  </si>
  <si>
    <t>103.</t>
  </si>
  <si>
    <t>PT.Radio Gasebo</t>
  </si>
  <si>
    <t>Tidak  Aktif</t>
  </si>
  <si>
    <t>104.</t>
  </si>
  <si>
    <t>Wisma Griya Patra</t>
  </si>
  <si>
    <t>105.</t>
  </si>
  <si>
    <t>PT.Mandiri Bangkit Jaya</t>
  </si>
  <si>
    <t>106.</t>
  </si>
  <si>
    <t>PT.Rantau Sindu</t>
  </si>
  <si>
    <t>107.</t>
  </si>
  <si>
    <t>PT. Cilacap Indah</t>
  </si>
  <si>
    <t>108.</t>
  </si>
  <si>
    <t>Kopegtel Cilacap</t>
  </si>
  <si>
    <t>109.</t>
  </si>
  <si>
    <t>PT.Putra Bakti Pertiwi</t>
  </si>
  <si>
    <t>110.</t>
  </si>
  <si>
    <t>PT. Sung Chang</t>
  </si>
  <si>
    <t>111.</t>
  </si>
  <si>
    <t>PT.Mitra Jaya Intan</t>
  </si>
  <si>
    <t>112.</t>
  </si>
  <si>
    <t>PT.BPR Banyu Artha Citra</t>
  </si>
  <si>
    <t>113.</t>
  </si>
  <si>
    <t>PT.Sanjaya Thanry Bahtera</t>
  </si>
  <si>
    <t>114.</t>
  </si>
  <si>
    <t>PT.Anggora</t>
  </si>
  <si>
    <t>115.</t>
  </si>
  <si>
    <t>PT.Bank Syariah Suriyah</t>
  </si>
  <si>
    <t>116.</t>
  </si>
  <si>
    <t>PT.BPR Syariah Gunung Slamet</t>
  </si>
  <si>
    <t>117.</t>
  </si>
  <si>
    <t>PT.Tunas Sejati</t>
  </si>
  <si>
    <t>Akif</t>
  </si>
  <si>
    <t>118.</t>
  </si>
  <si>
    <t>SPBU 44.532.19 Cantelan Slarang</t>
  </si>
  <si>
    <t>119.</t>
  </si>
  <si>
    <t>RS.Ibu Dan Anak Afdila</t>
  </si>
  <si>
    <t>120.</t>
  </si>
  <si>
    <t>PT.Nusa Ampera Indah</t>
  </si>
  <si>
    <t>121.</t>
  </si>
  <si>
    <t xml:space="preserve">PT.Mutiara  Indah Anugerah </t>
  </si>
  <si>
    <t>122.</t>
  </si>
  <si>
    <t>Kopwari (koperasi Pengusaha warung Indonesia)</t>
  </si>
  <si>
    <t>123.</t>
  </si>
  <si>
    <t>PT.Rcon Resources</t>
  </si>
  <si>
    <t>124.</t>
  </si>
  <si>
    <t>PT.Track Inaton</t>
  </si>
  <si>
    <t>125.</t>
  </si>
  <si>
    <t>CV.Mono Jaya</t>
  </si>
  <si>
    <t>126.</t>
  </si>
  <si>
    <t>PT.Dharmapala Usaha Sukses</t>
  </si>
  <si>
    <t>127.</t>
  </si>
  <si>
    <t xml:space="preserve">PT. Bima Nugraha </t>
  </si>
  <si>
    <t>128.</t>
  </si>
  <si>
    <t>PT.Mitra Karya Usaha Sukses (MKUS)</t>
  </si>
  <si>
    <t>129.</t>
  </si>
  <si>
    <t>PT.Cahaya Surya Selatan (Hotel @hom)</t>
  </si>
  <si>
    <t>130.</t>
  </si>
  <si>
    <t>PT.Sumber Baru Global</t>
  </si>
  <si>
    <t>131.</t>
  </si>
  <si>
    <t>132.</t>
  </si>
  <si>
    <t>PT.Mikitex Pratama Unit Cilacap</t>
  </si>
  <si>
    <t>133.</t>
  </si>
  <si>
    <t>PT.Eptco Purindo Tama</t>
  </si>
  <si>
    <t>134.</t>
  </si>
  <si>
    <t>Giant Supermarket Cilacap</t>
  </si>
  <si>
    <t>135.</t>
  </si>
  <si>
    <t>PT.Kharisma Buana Jaya</t>
  </si>
  <si>
    <t>136.</t>
  </si>
  <si>
    <t>PT.Pos Indonesia(Persero) Kantor Pos Clp</t>
  </si>
  <si>
    <t>137.</t>
  </si>
  <si>
    <t>138.</t>
  </si>
  <si>
    <t>PD.BPR,BKK Cilacap</t>
  </si>
  <si>
    <t>139.</t>
  </si>
  <si>
    <t xml:space="preserve">PT.Central Sandang Jaya Tama </t>
  </si>
  <si>
    <t>PT.FIF Cabang Cilacap 2</t>
  </si>
  <si>
    <t>Toserba Berkah Jaya Sampang</t>
  </si>
  <si>
    <t xml:space="preserve">RSU Aghisna Medika Kroya </t>
  </si>
  <si>
    <t>140.</t>
  </si>
  <si>
    <t>PT.Kayana Globnal Nusantara (Atrium Premire Hotel Cilacap)</t>
  </si>
  <si>
    <t>141.</t>
  </si>
  <si>
    <t xml:space="preserve">PT.Indonesia Power </t>
  </si>
  <si>
    <t>Desa Bunton Kec.Adipala Kab. Cilacap)</t>
  </si>
  <si>
    <t>LEMBAGA KERJA SAMA BIPARTIT DAN LEMBAGA KERJA SAMA TRIPARTIT</t>
  </si>
  <si>
    <t xml:space="preserve">Soul Kitchen &amp; Society Garden </t>
  </si>
  <si>
    <t xml:space="preserve"> Bangi cafe  Jl.Letjend. Suprapto 40C Cilacap </t>
  </si>
  <si>
    <t>Jl.Sengon RT.001 RW.004 Tritih Kulon Clp</t>
  </si>
  <si>
    <t>142.</t>
  </si>
  <si>
    <t>PT.HotelCilacap Indah Jl.Dr.Wahidin Clp.</t>
  </si>
  <si>
    <t>TAHUN : 2023</t>
  </si>
  <si>
    <t>Bulan Januari di Kabupaten Cilacap Provinsi Jawa Tengah Tahun 2023</t>
  </si>
  <si>
    <t>Bulan Januari  Kabupaten Cilacap Provinsi Jawa Tengah Tahun 2023</t>
  </si>
  <si>
    <t>Bulan Januari Kabupaten Cilacap Provinsi Jawa Tengah Tahun 2023</t>
  </si>
  <si>
    <t>143.</t>
  </si>
  <si>
    <t xml:space="preserve">PT.Annisa Karima Husada Jl.Gatsu 31AClp </t>
  </si>
  <si>
    <t>Jl. Jawa Cilacap</t>
  </si>
  <si>
    <t>Perum  Rinenggo Asli Cilacap</t>
  </si>
  <si>
    <t xml:space="preserve">PT. Boeler Enginering </t>
  </si>
  <si>
    <t>Jl. Slarang Krikuwik  Kesugihan  cilacap</t>
  </si>
  <si>
    <t>JAN</t>
  </si>
  <si>
    <t>FEB</t>
  </si>
  <si>
    <t>MAR</t>
  </si>
  <si>
    <t>APR</t>
  </si>
  <si>
    <t>MEI</t>
  </si>
  <si>
    <t>JUN</t>
  </si>
  <si>
    <t>JUL</t>
  </si>
  <si>
    <t>AGST</t>
  </si>
  <si>
    <t>SEPT</t>
  </si>
  <si>
    <t>OKT</t>
  </si>
  <si>
    <t>NOV</t>
  </si>
  <si>
    <t>DES</t>
  </si>
  <si>
    <t>JUMLAH PERUSAHAAN ALIH DAYA</t>
  </si>
  <si>
    <t>JUMLAH PERUSAHAAN KAB/KOTA</t>
  </si>
  <si>
    <t>JUMLAH TENAGA KERJA</t>
  </si>
  <si>
    <t>a. LAKI-LAKI</t>
  </si>
  <si>
    <t>b. PEREMPUAN</t>
  </si>
  <si>
    <t>JUMLAH PERUSAHAAN MENERAPKAN STRUKTUR SKALA UPAH</t>
  </si>
  <si>
    <t xml:space="preserve"> - PERUSAHAAN</t>
  </si>
  <si>
    <t>Perusahaan Yang Menerapkan Struktur Skala Upah</t>
  </si>
  <si>
    <t>NAMA Perusahaan</t>
  </si>
  <si>
    <t>Alamat</t>
  </si>
  <si>
    <t>Jl.Perintis Kemerdekaan Clp</t>
  </si>
  <si>
    <t>Jl.Laut No.45A Cilacap</t>
  </si>
  <si>
    <t>Rumah Makan Sido Roso</t>
  </si>
  <si>
    <t>Jl.Rinjani No.47 A Cilacap</t>
  </si>
  <si>
    <t>PT.Sword Security</t>
  </si>
  <si>
    <t>RSI Fatimah</t>
  </si>
  <si>
    <t>Hotel @Hom Premiere Clp</t>
  </si>
  <si>
    <t>Primkoveri Kab.Cilacap</t>
  </si>
  <si>
    <t>Jl.Kalimantan No.1 Cilacap</t>
  </si>
  <si>
    <t>UD.Maju Jaya Perusahaan Krupuk Udang</t>
  </si>
  <si>
    <t>Jl.Lingkar Timur –Lengkong Cilacap</t>
  </si>
  <si>
    <t>CV. Trisada Utama</t>
  </si>
  <si>
    <t>PT.Jasa Teknik Mandiri</t>
  </si>
  <si>
    <t>Jl.Kolonel Sugiono No.101 Cilacap</t>
  </si>
  <si>
    <t>SPBU 44.532.11 Kedawung</t>
  </si>
  <si>
    <t>Jl.Raya Kedawung Kec.Kroya Kab.Cilacap</t>
  </si>
  <si>
    <t>Jl.Jend.Sudirman No.1 Cilacap</t>
  </si>
  <si>
    <t>Jl.MT.Haryono 168 Kawasan Industri Cilacap</t>
  </si>
  <si>
    <t>Jl.Ir. H. Juanda Cilacap</t>
  </si>
  <si>
    <t xml:space="preserve">PT.Sinar Bartinie </t>
  </si>
  <si>
    <t>Jl. Nusantara No.209 Cilacap</t>
  </si>
  <si>
    <t>Hasil Saw Mill</t>
  </si>
  <si>
    <t>Jl.MT.Haryono 173 Cilacap</t>
  </si>
  <si>
    <t>PT.BPR.Ukabima Sejahtera</t>
  </si>
  <si>
    <t>Jl.Kendeng No.307 (Gedung AMN) Cilacap</t>
  </si>
  <si>
    <t>Jl. Dr. Cipto 79 Cilacap</t>
  </si>
  <si>
    <t>Yayasan Sosial Al Irsyad</t>
  </si>
  <si>
    <t xml:space="preserve">Kopkar Pusri </t>
  </si>
  <si>
    <t>Jl. DI Panjaitan No.58 Cilacap</t>
  </si>
  <si>
    <t xml:space="preserve">Toko Duta Mode </t>
  </si>
  <si>
    <t>Yayasan Mediatrik(RSU santa maria)</t>
  </si>
  <si>
    <t>Jl.Tentara Pelajar No.7A Cilacap</t>
  </si>
  <si>
    <t>Jl. DI Panjaitan 47A Cilacap</t>
  </si>
  <si>
    <t>Yayasan Sumber Perintis Teknik</t>
  </si>
  <si>
    <t>Jl.Dr. Sutomo No.11 Cilacap</t>
  </si>
  <si>
    <t>PT. Encona Inti Industri</t>
  </si>
  <si>
    <t>Jl.Singalodra 1 Cilacap</t>
  </si>
  <si>
    <t>Jl.Urip umoharjo 176 Cilacap</t>
  </si>
  <si>
    <t>PT.Trisaka Kopkar Sentra</t>
  </si>
  <si>
    <t>Toserba Jadi Baru</t>
  </si>
  <si>
    <t>Jl. A. Yani 97 Kec.Kroya Kab.Cilacap</t>
  </si>
  <si>
    <t>CV.Ono Swalayan</t>
  </si>
  <si>
    <t>Jl.A. Yani 57 Kec.Sidareja Kab.Cilacap</t>
  </si>
  <si>
    <t>Jl.May.Jend.Sutoyo 66 Cilacap</t>
  </si>
  <si>
    <t>PT.Darma Rahayu</t>
  </si>
  <si>
    <t>Jl. DI Panjaitan 84 Cilacap</t>
  </si>
  <si>
    <t>PT.BPR Bumi Artha Sampang</t>
  </si>
  <si>
    <t>Jl.Tugu Barat No.39 Kec.Sampang Kab.Cilacap</t>
  </si>
  <si>
    <t>Jl.Wuni No.1 Cilacap</t>
  </si>
  <si>
    <t>PT.Anugerah Jaya Elektrika</t>
  </si>
  <si>
    <t>Perum GSP Jl.Gebe AC 32/9 Cilacap</t>
  </si>
  <si>
    <t>Poserba Abadi Makmur</t>
  </si>
  <si>
    <t>Jl.Jend.Gatot Subroto No.102 Cilacap</t>
  </si>
  <si>
    <t>Toko Italy</t>
  </si>
  <si>
    <t>Jl.A. Yani 141 Cilacap</t>
  </si>
  <si>
    <t>PT.Ashindo Tama</t>
  </si>
  <si>
    <t>Jl.Wisata Payau No.99 Cilacap</t>
  </si>
  <si>
    <t xml:space="preserve">Toko Kita </t>
  </si>
  <si>
    <t>Jl.LE Martadinata No.15 Clp</t>
  </si>
  <si>
    <t>Jl.A. yani No131 Cilacap</t>
  </si>
  <si>
    <t>PT.Arni Family Cilacap</t>
  </si>
  <si>
    <t>Jl.Musholla  Rt.06/03 Ds.Kalisabuk Kec.Kesugihan Kab.Cilacap</t>
  </si>
  <si>
    <t>PT.Kharisma Dua Putri</t>
  </si>
  <si>
    <t>Jl.Mataram Ds.Pekuncen Kec.Kroya Kab.Cilacap</t>
  </si>
  <si>
    <t>PT.Sentosa Karya Aditama</t>
  </si>
  <si>
    <t>Jl.Soekarno Hatta No.138 Menganti Kec.Kesugihan Kab.Cilacap</t>
  </si>
  <si>
    <t xml:space="preserve">Perusahaan Mie Tri Jaya </t>
  </si>
  <si>
    <t xml:space="preserve">Jl.Soekarno Hatta No.286 Menganti Kec.Kesugihan Kab.Cilacap </t>
  </si>
  <si>
    <t>Jl.Nusantara No.66 Cilacap</t>
  </si>
  <si>
    <t>PGT Cimanggu</t>
  </si>
  <si>
    <t>Jl.Raya Cilempuyang  Kec.Cimanggu  Kab.Cilacap</t>
  </si>
  <si>
    <t>SPBU 44.532.19 Cantelan</t>
  </si>
  <si>
    <t>Jl.Raya Slarang Km.17 Desa Slarang Kec.Kesugihan Kab.Cilacap</t>
  </si>
  <si>
    <t>Jl.Diponegoro No.279 Majenang Kab.Cilacap</t>
  </si>
  <si>
    <t>Jl.Cigobang No.26 Majenang</t>
  </si>
  <si>
    <t>Jl.Diponegoro No.312 Majenang Kab.Cilacap</t>
  </si>
  <si>
    <t>CV.Jaya Asli (SPBU 44.532.14)</t>
  </si>
  <si>
    <t>Jl.Raya Cimanggu-Majenang Km.8 Kec.Cimanggu Kab.Cilacap</t>
  </si>
  <si>
    <t>Jl.Karangpucung-Majenang Km.1 Kec.Karangpucung Kab.Cilacap</t>
  </si>
  <si>
    <t>Jl.Jend.Sudirman No.44 Kec.Sidareja Kab.Cilacap</t>
  </si>
  <si>
    <t>Rumah makan Mergo Sari</t>
  </si>
  <si>
    <t>Jl.Raya Banjar-Majenang Km.9 Ds.Panulisan Rt.02 Rw.09 Kec.Dayeuhluhur  Kab.Cilacap</t>
  </si>
  <si>
    <t>PT.Kerta Gaya Pusaka</t>
  </si>
  <si>
    <t>Jl.DI Panjaitan  Komplek Perkantoran kalidonan Cilacap</t>
  </si>
  <si>
    <t xml:space="preserve">PT.Kopkar Cahaya Tirta </t>
  </si>
  <si>
    <t xml:space="preserve">Jl.Tembaga No.2 Cilacap </t>
  </si>
  <si>
    <t xml:space="preserve">CV. Mono Jaya </t>
  </si>
  <si>
    <t>Jl.Jend.Sudirman No.138 Kec.Kroya kab.Cilacap</t>
  </si>
  <si>
    <t>Perusahaan Soun Rasa Asli</t>
  </si>
  <si>
    <t>Jl.Yos Sudarso   No.579 Kec.Kroya Kab.Cilacap</t>
  </si>
  <si>
    <t>PT.Putra Jabung Perkasa</t>
  </si>
  <si>
    <t>Jl.Raya Slarang Utara Desa Slarang Kec.Kesugihan Kab.Cilacap</t>
  </si>
  <si>
    <t xml:space="preserve">PT.Sinar Karya Jaya </t>
  </si>
  <si>
    <t>Jl.Pasar pahing No.350 Kec.Maos kab.Cilacap</t>
  </si>
  <si>
    <t>Jl.Raya Sampang-Buntu No.10Km.4 Kec.Sampang  Kab.Cilacap</t>
  </si>
  <si>
    <t>Jl.Tugu Barat No.58 Kec.Sampang  Kab.Cilacap</t>
  </si>
  <si>
    <t xml:space="preserve">Jl.A. Yani Kec. Sidareja Cilacap </t>
  </si>
  <si>
    <t xml:space="preserve">Toko Besi Ragil Jaya </t>
  </si>
  <si>
    <t>Jl.Perintis Kemerdekaan No.95 Cilacap</t>
  </si>
  <si>
    <t>Jl.Jend.Sudirman 12A Cilacap</t>
  </si>
  <si>
    <t>PT.Sung Chang Indonesia</t>
  </si>
  <si>
    <t>Jl.A. Yani Ds.Tinggarjaya Kec.SidarejaKab.Cilacap</t>
  </si>
  <si>
    <t xml:space="preserve">Klinik Darussyifa </t>
  </si>
  <si>
    <t>Jl.Merpati No.9 Slarang Kec.Kesugihan Kab.Cilacap</t>
  </si>
  <si>
    <t>Kopegtel</t>
  </si>
  <si>
    <t>Jl.Katamso No.66 Cilacap</t>
  </si>
  <si>
    <t>CV. Satria Tridaya Utama</t>
  </si>
  <si>
    <t>PT.Gajah Mas 99 Cilacap</t>
  </si>
  <si>
    <t xml:space="preserve">Jl.Sakura 352 Majenang kab. Cilacap </t>
  </si>
  <si>
    <t>Toko Besi Timbul Jaya</t>
  </si>
  <si>
    <t>Jl.Gatot Subroto No.99 Cilacap</t>
  </si>
  <si>
    <t>UD. Maju Jaya</t>
  </si>
  <si>
    <t>Jl.DI Panjaitan 19 Cilacap</t>
  </si>
  <si>
    <t>Hotel Delyma</t>
  </si>
  <si>
    <t>Jl.Jend.Sudirman No.3 Cilacap</t>
  </si>
  <si>
    <t>Fave Hotel</t>
  </si>
  <si>
    <t>Jl. Budi Utomo Cilacap</t>
  </si>
  <si>
    <t>PT.Inti AuliaPratama</t>
  </si>
  <si>
    <t>Jl.MT.Haryono 177 Cilacap</t>
  </si>
  <si>
    <t>PT.Risma Putri Mandiri</t>
  </si>
  <si>
    <t>Jl.Niaga No.1 Cilacap</t>
  </si>
  <si>
    <t>PT.BPR Artha Rahayu</t>
  </si>
  <si>
    <t>Jl.Raya Dayeuhluhur Cilacap</t>
  </si>
  <si>
    <t>PT.Bima Nugraha unit 2</t>
  </si>
  <si>
    <t>Jl.Raya Mujur Kec.Kroaya Kab.Cilacap</t>
  </si>
  <si>
    <t>PT.Eptco Dian Persada</t>
  </si>
  <si>
    <t>Jl.Dr. Utomo Cilacap</t>
  </si>
  <si>
    <t>PT.Juifa International Foods</t>
  </si>
  <si>
    <t>Jl.Lingkar Timur Cilacap</t>
  </si>
  <si>
    <t>PDAM  Tirta Wijaya Clp</t>
  </si>
  <si>
    <t>Jl.MT. Haryono Cilacap</t>
  </si>
  <si>
    <t xml:space="preserve">Kopkar TKBM </t>
  </si>
  <si>
    <t>Jl.Selat Madura Pelabuhan Tanjung Intan Clp</t>
  </si>
  <si>
    <t xml:space="preserve">PT.Pincuran Sinanjung Mas </t>
  </si>
  <si>
    <t>Jl.Mangga Cilacap</t>
  </si>
  <si>
    <t>PT.Bank Syariah Bumi Artha Sampang</t>
  </si>
  <si>
    <t>Jl.Tugu Barat Kec.Sampang kab.Cilacap</t>
  </si>
  <si>
    <t>Jl.Gatot Subroto 173 A Cilacap</t>
  </si>
  <si>
    <t>PT. Central Sandang Jayatama</t>
  </si>
  <si>
    <t>Jl.Raya Karangpucung Kec.Karangpucung Kab.Cilacap</t>
  </si>
  <si>
    <t xml:space="preserve">CV.Serba Murah </t>
  </si>
  <si>
    <t>Jl.Katamso Cilacap</t>
  </si>
  <si>
    <t>Jl.RE Martadinata Cilacap</t>
  </si>
  <si>
    <t xml:space="preserve">PT.Salwi Putra </t>
  </si>
  <si>
    <t xml:space="preserve">Jl. Jawa  26A Cilacap </t>
  </si>
  <si>
    <t>Jl.A. Yani Kec.Sidareja Cilacap</t>
  </si>
  <si>
    <t>Jl.Raya Kedung Reja Cilacap</t>
  </si>
  <si>
    <t>PT.Putra Tunggal Berdikari</t>
  </si>
  <si>
    <t>PT.Petra Global Utama(Dacota Senema)</t>
  </si>
  <si>
    <t>Jl. RE Martadinata Pasar Gede Clp</t>
  </si>
  <si>
    <t>PT.Samator Gas Industry</t>
  </si>
  <si>
    <t xml:space="preserve">PT. Ageng Serang </t>
  </si>
  <si>
    <t>Jl. Sirsidah 69 Cilacap</t>
  </si>
  <si>
    <t>Jl.DI Panjaitan Cilacap</t>
  </si>
  <si>
    <t xml:space="preserve">PT. Bintang Djaja </t>
  </si>
  <si>
    <t xml:space="preserve">Hotel Dafam </t>
  </si>
  <si>
    <t>Jl. Dr.Wahidin Cilacap</t>
  </si>
  <si>
    <t xml:space="preserve">KUD Mino saroyo </t>
  </si>
  <si>
    <t xml:space="preserve">Jl. Kololonel Sugiono 57 Clp </t>
  </si>
  <si>
    <t xml:space="preserve">Persh. Mie Kapal Udara </t>
  </si>
  <si>
    <t>Jl. Baleng Cilacap</t>
  </si>
  <si>
    <t xml:space="preserve">Yoga Express </t>
  </si>
  <si>
    <t>Jl.Bali No.95A Cilacap</t>
  </si>
  <si>
    <t>Jl.Ternate Perum Kopama No.1 Cilacap</t>
  </si>
  <si>
    <t>Jl.Wisata Payau No.99 Clp</t>
  </si>
  <si>
    <t>101.</t>
  </si>
  <si>
    <t>PT.Jaya Bhakti Baru</t>
  </si>
  <si>
    <t>Perum Sidanegara Indah Blok 15 No.550 Cilacap</t>
  </si>
  <si>
    <t>PT.Mafan Samudra Jaya</t>
  </si>
  <si>
    <t>Jl.Sumbawa No.49 Clp</t>
  </si>
  <si>
    <t>PT.Nameera Dua Cakrawala</t>
  </si>
  <si>
    <t>(Klinik Annur)</t>
  </si>
  <si>
    <t>Jl.MT.Haryono No.60A Clp</t>
  </si>
  <si>
    <t>Jl.Kalidonan No.89A Clp</t>
  </si>
  <si>
    <t>PT.Patra Badak Arun Solusi</t>
  </si>
  <si>
    <t>Komplek Pertamina Clp</t>
  </si>
  <si>
    <t>SPBU 44.532.06 dan 08</t>
  </si>
  <si>
    <t>Jl.Raya Karangpucun dan Sidareja Kab.Cilacap</t>
  </si>
  <si>
    <t>PT.Kayana Global Nusantara(Hotel Atrium)</t>
  </si>
  <si>
    <t>Jl.S.Parman No.12 Cilacap</t>
  </si>
  <si>
    <t>RSU Afdila</t>
  </si>
  <si>
    <t>Jl.Soekarno Hatta Menganti Clp</t>
  </si>
  <si>
    <t>Komperta Jl.Ir. H. Juanda Clp</t>
  </si>
  <si>
    <t>CV. Cikal Purwo (Purimas 3)</t>
  </si>
  <si>
    <t>Jl. KS Tubun No.3 Cilacap</t>
  </si>
  <si>
    <t xml:space="preserve">Yapis Ibnu Sina </t>
  </si>
  <si>
    <t>Jl.Galunggung No.8 Cilacap</t>
  </si>
  <si>
    <t>Automax Variasi</t>
  </si>
  <si>
    <t>Jl.A. Yani No.3 Kroya</t>
  </si>
  <si>
    <t>Jl.A. Yani No.140 Cilacap</t>
  </si>
  <si>
    <t xml:space="preserve">PT. Pegadaian </t>
  </si>
  <si>
    <t>Jl.Swadaya Cilacap</t>
  </si>
  <si>
    <t>Toserba Samilaris</t>
  </si>
  <si>
    <t>Jl.Letjend. Suprapto No.69 Clp</t>
  </si>
  <si>
    <t>PT. Inti Nusa Dinamika Optima</t>
  </si>
  <si>
    <t>Jl.Ahmad Yani No.77 Cilacap</t>
  </si>
  <si>
    <t>PT.BPRS gunung Slamet</t>
  </si>
  <si>
    <t>Jl. Dr. Wahidin Cilacap</t>
  </si>
  <si>
    <t xml:space="preserve">PT.Semesta Pelita Harapan </t>
  </si>
  <si>
    <t>Jl.Gebe AB 24 /11 Perum GSP Clp</t>
  </si>
  <si>
    <t xml:space="preserve">PT.Karunia Jaya Elektrika </t>
  </si>
  <si>
    <t>Jl.Dr.Soetomo Gg.Ambalat 55</t>
  </si>
  <si>
    <t xml:space="preserve">CV.Sumber Gemilang </t>
  </si>
  <si>
    <t>Jl.Gebe AC32/9 Perum GSP Clp</t>
  </si>
  <si>
    <t>Jl.Dr. Rajiman No.68 Clp</t>
  </si>
  <si>
    <t>PT. Muhshita Mandira</t>
  </si>
  <si>
    <t>Perum GSP Jl.Biak B12/349 Clp</t>
  </si>
  <si>
    <t>Jl.Raya Wanareja  Clp</t>
  </si>
  <si>
    <t>PT.Mitra Cimalati Indonesia</t>
  </si>
  <si>
    <t>Ds.Madusari Kec.Wanareja</t>
  </si>
  <si>
    <t xml:space="preserve">SPBU 44.532.10 </t>
  </si>
  <si>
    <t>Klinik (KPRI) Muhamadiyah Kroya</t>
  </si>
  <si>
    <t>Jl.Raya Mujur Kec.Kroya Kab.Clp</t>
  </si>
  <si>
    <t>Jl.Laut jawa Pelabuhan tanjung Intan Cilacap</t>
  </si>
  <si>
    <t xml:space="preserve">PT. Nasmoco Cilacap </t>
  </si>
  <si>
    <t xml:space="preserve">Taman Sari Rasa Waterpark </t>
  </si>
  <si>
    <t>Jl.Raya Sampang Buntu Kec.Sampang  Kab.Clp</t>
  </si>
  <si>
    <t>PT.BPR Nusamba  Adiwerna</t>
  </si>
  <si>
    <t>Jl.Gatot Subroto Clp</t>
  </si>
  <si>
    <t>Rita Pasaraya</t>
  </si>
  <si>
    <t>Jl.A. Yani Cilacap</t>
  </si>
  <si>
    <t>PT.CCCEI</t>
  </si>
  <si>
    <t>Jl.Karangwinong Ds.Karangkandri Kesugihan Clp</t>
  </si>
  <si>
    <t>PT.Despan Berkah Jaya</t>
  </si>
  <si>
    <t>Perum Taman gading Jl.Pajajaran Blok B No.5 Clp</t>
  </si>
  <si>
    <t>Jl.A. yani No.31 Kec.Cipari Kab.Clp</t>
  </si>
  <si>
    <t>Daniel Satriadi Kiantono</t>
  </si>
  <si>
    <t>Kampung Meluwung ds.Tarisi Kec.Wanareja Kab.Clp</t>
  </si>
  <si>
    <t>Dusun Rawakembang RT.1/8 Ds.Danasri Kec.Nusawungu Kab.Cilacap</t>
  </si>
  <si>
    <t xml:space="preserve">PT.Dokku Jakom </t>
  </si>
  <si>
    <t>CV.Wana Usahatama(SPBU 44.532.21)</t>
  </si>
  <si>
    <t xml:space="preserve">Jl.A.Yani Ds.Tegalsari Kec.Sidareja Kab.Clp </t>
  </si>
  <si>
    <t>Hotel Borobudur</t>
  </si>
  <si>
    <t>Jl. Diponegoro Kec. Majenang Kab.Cilacap</t>
  </si>
  <si>
    <t xml:space="preserve">CV. Karya Kreasi Nusantara </t>
  </si>
  <si>
    <t>Dusun Cipriyuk Ds. Bangunreja Kec. Kedungreja Kab. Cilacap</t>
  </si>
  <si>
    <t xml:space="preserve">Toko Besi dan Bangunan Berkah Jaya </t>
  </si>
  <si>
    <t>Jl. Tugu Barat RT.06 Rw.01 Kec. Sampang Kab. Cilacap</t>
  </si>
  <si>
    <t>D’plataran Resto &amp; Cafe</t>
  </si>
  <si>
    <t>Jl. Katamso No.17 Cilacap</t>
  </si>
  <si>
    <t xml:space="preserve">PT. Tawekal sarofa </t>
  </si>
  <si>
    <t>Jl. Semangka No.2 Cilacap</t>
  </si>
  <si>
    <t>145.</t>
  </si>
  <si>
    <t>Jl.Kinibalu No.44 Cilacap</t>
  </si>
  <si>
    <t>Hotel Whiz</t>
  </si>
  <si>
    <t>Jl. Jend. Sudirman Cilacap</t>
  </si>
  <si>
    <t xml:space="preserve">PT. Huatong Ice Indonesia </t>
  </si>
  <si>
    <t>Jl. Urip Sumoharjo 141 Cilacap</t>
  </si>
  <si>
    <t xml:space="preserve">PT. Mekar Kartika </t>
  </si>
  <si>
    <t xml:space="preserve">PT. Kurnia Abadi Manunggal </t>
  </si>
  <si>
    <t>Jl.Sirsidah No.9 Cilacap</t>
  </si>
  <si>
    <t xml:space="preserve">PT. Andi Pratama Putra  </t>
  </si>
  <si>
    <t>Dusun Karangsari Kec. Kawunganten Kab. Cilacap</t>
  </si>
  <si>
    <t xml:space="preserve">PT. Indo Nusa Sukses </t>
  </si>
  <si>
    <t>Jl. Ir. Juanda 24 Cilacap</t>
  </si>
  <si>
    <t>KSPPS BMT BEN Sejahtera</t>
  </si>
  <si>
    <t>Jl. Sindoro No.1 Kec. Kroya Kab. Cilacap</t>
  </si>
  <si>
    <t>PD. Mujur Jaya</t>
  </si>
  <si>
    <t>Jl. Raya Mujur Kec. Kroya Kab. Cilacap</t>
  </si>
  <si>
    <t>154.</t>
  </si>
  <si>
    <t xml:space="preserve">PT. Anugerah Prestasi Nusantara </t>
  </si>
  <si>
    <t>Jl.Brigjen Katamso Ruko No.1 Sidanegara Cilacap</t>
  </si>
  <si>
    <t>155.</t>
  </si>
  <si>
    <t>Jl .Jambu Rt.05 Rw.02 Ds. Karangkandri Cilacap</t>
  </si>
  <si>
    <t>156.</t>
  </si>
  <si>
    <t xml:space="preserve">PT. Farell Berkah Mandiri </t>
  </si>
  <si>
    <t>Jl. Jambu Rt.06 RW.02Karangkandri Cilacap</t>
  </si>
  <si>
    <t>157.</t>
  </si>
  <si>
    <t xml:space="preserve">PT. Toxindo Prima </t>
  </si>
  <si>
    <t>Jl.Lingkar Selatan Cilacap</t>
  </si>
  <si>
    <t>158.</t>
  </si>
  <si>
    <t xml:space="preserve">PT.Remaja Wisata Asia (Azana Asia Hotel Cilacap) </t>
  </si>
  <si>
    <t>159.</t>
  </si>
  <si>
    <t>Jl. Diponegoro Kec.Binangun Kab.Cilacap</t>
  </si>
  <si>
    <t>160.</t>
  </si>
  <si>
    <t xml:space="preserve">PT.Waroeng batok Industri </t>
  </si>
  <si>
    <t>Jl. Raya Mergo Dayeuhluhur Cilacap</t>
  </si>
  <si>
    <t>161.</t>
  </si>
  <si>
    <t>PT. FIF Grup Cabang Cilacap</t>
  </si>
  <si>
    <t>Jl. Gatot subroto Cilacap</t>
  </si>
  <si>
    <t>CV. Homira</t>
  </si>
  <si>
    <t>Jl. Matahari No.3 Majenang Kab.clp</t>
  </si>
  <si>
    <t>JUMLAH AKUMULASI SAMPAI DENGAN
DESEMBER TAHUN 2022</t>
  </si>
  <si>
    <t>PERUSAHAAN DENGAN PEKERJA/BURUH BERSTATUS PKWT</t>
  </si>
  <si>
    <t>JUMLAH DPK APINDO</t>
  </si>
  <si>
    <t>BULAN APRIL KABUPATEN CILACAP PROPINSI JAWA TENGAH TAHUN 2023</t>
  </si>
  <si>
    <t>PENAMBAHAN DI BULAN APRIL
TAHUN 2023</t>
  </si>
  <si>
    <t>362.</t>
  </si>
  <si>
    <t>363.</t>
  </si>
  <si>
    <t>CV.Mitra Pesona Plywood</t>
  </si>
  <si>
    <t>PT.Talenta Margi Rahayu</t>
  </si>
  <si>
    <t>Ciporos RT.01/11 Karangpucung Cilacap</t>
  </si>
  <si>
    <t>Jl.DI Panjaitan Perkantoran Kalidonan Clp</t>
  </si>
  <si>
    <t xml:space="preserve"> BULAN APRIL DI KABUPATEN TAHUN 2022 CILACAP</t>
  </si>
  <si>
    <t xml:space="preserve">                                          BULAN : APRIL</t>
  </si>
  <si>
    <t>PB</t>
  </si>
  <si>
    <t xml:space="preserve"> BULAN APRIL DI KABUPATEN PROVINSI JAWA TENGAH TAHUN 2023</t>
  </si>
  <si>
    <t xml:space="preserve"> BULAN APRIL DI KABUPATEN CILACAP PROVINSI JAWA TENGAH TAHUN 2023</t>
  </si>
  <si>
    <t>BULAN APRIL  KABUPATEN CILACAP PROVINSI JAWA TENGAH TAHUN 2023</t>
  </si>
  <si>
    <t>BULAN APRIL DI KABUPATEN CILACAP PROVINSI JAWA TENGAH TAHUN 2023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</si>
</sst>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Berlin Sans FB Demi"/>
      <family val="2"/>
    </font>
    <font>
      <sz val="11"/>
      <color theme="1"/>
      <name val="Berlin Sans FB Demi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i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3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Bookman Old Style"/>
      <family val="1"/>
    </font>
    <font>
      <sz val="8"/>
      <color rgb="FF000000"/>
      <name val="Arial"/>
      <family val="2"/>
    </font>
    <font>
      <sz val="10"/>
      <color rgb="FF000000"/>
      <name val="Bookman Old Style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7" borderId="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5" borderId="2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3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30" fillId="0" borderId="39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center"/>
    </xf>
    <xf numFmtId="0" fontId="30" fillId="0" borderId="40" xfId="0" applyFont="1" applyBorder="1" applyAlignment="1">
      <alignment vertical="top" wrapText="1"/>
    </xf>
    <xf numFmtId="0" fontId="0" fillId="0" borderId="5" xfId="0" applyBorder="1"/>
    <xf numFmtId="0" fontId="22" fillId="7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38" xfId="0" applyFont="1" applyBorder="1" applyAlignment="1">
      <alignment vertical="center" wrapText="1"/>
    </xf>
    <xf numFmtId="0" fontId="31" fillId="0" borderId="5" xfId="0" applyFont="1" applyBorder="1"/>
    <xf numFmtId="0" fontId="32" fillId="0" borderId="39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8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0" fontId="16" fillId="9" borderId="5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left"/>
    </xf>
    <xf numFmtId="0" fontId="38" fillId="0" borderId="4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/>
    </xf>
    <xf numFmtId="0" fontId="38" fillId="0" borderId="45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25" fillId="7" borderId="9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29" fillId="0" borderId="44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5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48"/>
  <sheetViews>
    <sheetView workbookViewId="0">
      <selection activeCell="B17" sqref="B17:J17"/>
    </sheetView>
  </sheetViews>
  <sheetFormatPr defaultColWidth="9" defaultRowHeight="15"/>
  <cols>
    <col min="1" max="1" width="5.42578125" style="3" customWidth="1"/>
    <col min="2" max="16384" width="9" style="3"/>
  </cols>
  <sheetData>
    <row r="3" spans="2:10">
      <c r="B3" s="37"/>
      <c r="C3" s="38"/>
      <c r="D3" s="38"/>
      <c r="E3" s="38"/>
      <c r="F3" s="38"/>
      <c r="G3" s="38"/>
      <c r="H3" s="38"/>
      <c r="I3" s="38"/>
      <c r="J3" s="39"/>
    </row>
    <row r="4" spans="2:10">
      <c r="B4" s="40"/>
      <c r="C4" s="41"/>
      <c r="D4" s="41"/>
      <c r="E4" s="41"/>
      <c r="F4" s="41"/>
      <c r="G4" s="41"/>
      <c r="H4" s="41"/>
      <c r="I4" s="41"/>
      <c r="J4" s="42"/>
    </row>
    <row r="5" spans="2:10">
      <c r="B5" s="40"/>
      <c r="C5" s="41"/>
      <c r="D5" s="41"/>
      <c r="E5" s="41"/>
      <c r="F5" s="41"/>
      <c r="G5" s="41"/>
      <c r="H5" s="41"/>
      <c r="I5" s="41"/>
      <c r="J5" s="42"/>
    </row>
    <row r="6" spans="2:10" ht="19.5">
      <c r="B6" s="131"/>
      <c r="C6" s="135"/>
      <c r="D6" s="135"/>
      <c r="E6" s="135"/>
      <c r="F6" s="135"/>
      <c r="G6" s="135"/>
      <c r="H6" s="135"/>
      <c r="I6" s="135"/>
      <c r="J6" s="132"/>
    </row>
    <row r="7" spans="2:10" ht="19.5">
      <c r="B7" s="208" t="s">
        <v>0</v>
      </c>
      <c r="C7" s="209"/>
      <c r="D7" s="209"/>
      <c r="E7" s="209"/>
      <c r="F7" s="209"/>
      <c r="G7" s="209"/>
      <c r="H7" s="209"/>
      <c r="I7" s="209"/>
      <c r="J7" s="210"/>
    </row>
    <row r="8" spans="2:10" ht="19.5">
      <c r="B8" s="208" t="s">
        <v>1</v>
      </c>
      <c r="C8" s="209"/>
      <c r="D8" s="209"/>
      <c r="E8" s="209"/>
      <c r="F8" s="209"/>
      <c r="G8" s="209"/>
      <c r="H8" s="209"/>
      <c r="I8" s="209"/>
      <c r="J8" s="210"/>
    </row>
    <row r="9" spans="2:10">
      <c r="B9" s="43"/>
      <c r="C9" s="44"/>
      <c r="D9" s="44"/>
      <c r="E9" s="44"/>
      <c r="F9" s="44"/>
      <c r="G9" s="44"/>
      <c r="H9" s="44"/>
      <c r="I9" s="44"/>
      <c r="J9" s="45"/>
    </row>
    <row r="10" spans="2:10">
      <c r="B10" s="43"/>
      <c r="C10" s="44"/>
      <c r="D10" s="44"/>
      <c r="E10" s="44"/>
      <c r="F10" s="44"/>
      <c r="G10" s="44"/>
      <c r="H10" s="44"/>
      <c r="I10" s="44"/>
      <c r="J10" s="45"/>
    </row>
    <row r="11" spans="2:10">
      <c r="B11" s="43"/>
      <c r="C11" s="44"/>
      <c r="D11" s="44"/>
      <c r="E11" s="44"/>
      <c r="F11" s="44"/>
      <c r="G11" s="44"/>
      <c r="H11" s="44"/>
      <c r="I11" s="44"/>
      <c r="J11" s="45"/>
    </row>
    <row r="12" spans="2:10">
      <c r="B12" s="43"/>
      <c r="C12" s="44"/>
      <c r="D12" s="44"/>
      <c r="E12" s="44"/>
      <c r="F12" s="44"/>
      <c r="G12" s="44"/>
      <c r="H12" s="44"/>
      <c r="I12" s="44"/>
      <c r="J12" s="45"/>
    </row>
    <row r="13" spans="2:10">
      <c r="B13" s="43"/>
      <c r="C13" s="44"/>
      <c r="D13" s="44"/>
      <c r="E13" s="44"/>
      <c r="F13" s="44"/>
      <c r="G13" s="44"/>
      <c r="H13" s="44"/>
      <c r="I13" s="44"/>
      <c r="J13" s="45"/>
    </row>
    <row r="14" spans="2:10">
      <c r="B14" s="133"/>
      <c r="C14" s="141"/>
      <c r="D14" s="141"/>
      <c r="E14" s="141"/>
      <c r="F14" s="141"/>
      <c r="G14" s="141"/>
      <c r="H14" s="141"/>
      <c r="I14" s="141"/>
      <c r="J14" s="134"/>
    </row>
    <row r="15" spans="2:10">
      <c r="B15" s="133"/>
      <c r="C15" s="141"/>
      <c r="D15" s="141"/>
      <c r="E15" s="141"/>
      <c r="F15" s="141"/>
      <c r="G15" s="141"/>
      <c r="H15" s="141"/>
      <c r="I15" s="141"/>
      <c r="J15" s="134"/>
    </row>
    <row r="16" spans="2:10">
      <c r="B16" s="217" t="s">
        <v>1084</v>
      </c>
      <c r="C16" s="218"/>
      <c r="D16" s="218"/>
      <c r="E16" s="218"/>
      <c r="F16" s="218"/>
      <c r="G16" s="218"/>
      <c r="H16" s="218"/>
      <c r="I16" s="218"/>
      <c r="J16" s="219"/>
    </row>
    <row r="17" spans="2:10">
      <c r="B17" s="214" t="s">
        <v>1708</v>
      </c>
      <c r="C17" s="215"/>
      <c r="D17" s="215"/>
      <c r="E17" s="215"/>
      <c r="F17" s="215"/>
      <c r="G17" s="215"/>
      <c r="H17" s="215"/>
      <c r="I17" s="215"/>
      <c r="J17" s="216"/>
    </row>
    <row r="18" spans="2:10">
      <c r="B18" s="217" t="s">
        <v>1382</v>
      </c>
      <c r="C18" s="218"/>
      <c r="D18" s="218"/>
      <c r="E18" s="218"/>
      <c r="F18" s="218"/>
      <c r="G18" s="218"/>
      <c r="H18" s="218"/>
      <c r="I18" s="218"/>
      <c r="J18" s="219"/>
    </row>
    <row r="19" spans="2:10">
      <c r="B19" s="46"/>
      <c r="C19" s="48"/>
      <c r="D19" s="48"/>
      <c r="E19" s="48"/>
      <c r="F19" s="48"/>
      <c r="G19" s="48"/>
      <c r="H19" s="48"/>
      <c r="I19" s="48"/>
      <c r="J19" s="47"/>
    </row>
    <row r="20" spans="2:10">
      <c r="B20" s="46"/>
      <c r="C20" s="48"/>
      <c r="D20" s="48"/>
      <c r="E20" s="48"/>
      <c r="F20" s="48"/>
      <c r="G20" s="48"/>
      <c r="H20" s="48"/>
      <c r="I20" s="48"/>
      <c r="J20" s="47"/>
    </row>
    <row r="21" spans="2:10">
      <c r="B21" s="139"/>
      <c r="C21" s="15"/>
      <c r="D21" s="15"/>
      <c r="E21" s="15"/>
      <c r="F21" s="15"/>
      <c r="G21" s="15"/>
      <c r="H21" s="15"/>
      <c r="I21" s="15"/>
      <c r="J21" s="140"/>
    </row>
    <row r="22" spans="2:10">
      <c r="B22" s="139"/>
      <c r="C22" s="15"/>
      <c r="D22" s="15"/>
      <c r="E22" s="15"/>
      <c r="F22" s="15"/>
      <c r="G22" s="15"/>
      <c r="H22" s="15"/>
      <c r="I22" s="15"/>
      <c r="J22" s="140"/>
    </row>
    <row r="23" spans="2:10">
      <c r="B23" s="139"/>
      <c r="C23" s="15"/>
      <c r="D23" s="15"/>
      <c r="E23" s="15"/>
      <c r="F23" s="15"/>
      <c r="G23" s="15"/>
      <c r="H23" s="15"/>
      <c r="I23" s="15"/>
      <c r="J23" s="140"/>
    </row>
    <row r="24" spans="2:10" ht="19.5">
      <c r="B24" s="131"/>
      <c r="C24" s="135"/>
      <c r="D24" s="135"/>
      <c r="E24" s="135"/>
      <c r="F24" s="135"/>
      <c r="G24" s="135"/>
      <c r="H24" s="135"/>
      <c r="I24" s="135"/>
      <c r="J24" s="132"/>
    </row>
    <row r="25" spans="2:10" ht="19.5">
      <c r="B25" s="136"/>
      <c r="C25" s="137"/>
      <c r="D25" s="137"/>
      <c r="E25" s="137"/>
      <c r="F25" s="137"/>
      <c r="G25" s="137"/>
      <c r="H25" s="137"/>
      <c r="I25" s="137"/>
      <c r="J25" s="138"/>
    </row>
    <row r="26" spans="2:10" ht="19.5">
      <c r="B26" s="208" t="s">
        <v>2</v>
      </c>
      <c r="C26" s="209"/>
      <c r="D26" s="209"/>
      <c r="E26" s="209"/>
      <c r="F26" s="209"/>
      <c r="G26" s="209"/>
      <c r="H26" s="209"/>
      <c r="I26" s="209"/>
      <c r="J26" s="210"/>
    </row>
    <row r="27" spans="2:10" ht="19.5">
      <c r="B27" s="211">
        <v>2023</v>
      </c>
      <c r="C27" s="212"/>
      <c r="D27" s="212"/>
      <c r="E27" s="212"/>
      <c r="F27" s="212"/>
      <c r="G27" s="212"/>
      <c r="H27" s="212"/>
      <c r="I27" s="212"/>
      <c r="J27" s="213"/>
    </row>
    <row r="28" spans="2:10">
      <c r="B28" s="46"/>
      <c r="C28" s="48"/>
      <c r="D28" s="48"/>
      <c r="E28" s="48"/>
      <c r="F28" s="48"/>
      <c r="G28" s="48"/>
      <c r="H28" s="48"/>
      <c r="I28" s="48"/>
      <c r="J28" s="47"/>
    </row>
    <row r="29" spans="2:10">
      <c r="B29" s="46"/>
      <c r="C29" s="48"/>
      <c r="D29" s="48"/>
      <c r="E29" s="48"/>
      <c r="F29" s="48"/>
      <c r="G29" s="48"/>
      <c r="H29" s="48"/>
      <c r="I29" s="48"/>
      <c r="J29" s="47"/>
    </row>
    <row r="30" spans="2:10">
      <c r="B30" s="46"/>
      <c r="C30" s="15"/>
      <c r="D30" s="15"/>
      <c r="E30" s="15"/>
      <c r="F30" s="15"/>
      <c r="G30" s="15"/>
      <c r="H30" s="15"/>
      <c r="I30" s="15"/>
      <c r="J30" s="47"/>
    </row>
    <row r="31" spans="2:10">
      <c r="B31" s="46"/>
      <c r="C31" s="15"/>
      <c r="D31" s="15"/>
      <c r="E31" s="15"/>
      <c r="F31" s="15"/>
      <c r="G31" s="15"/>
      <c r="H31" s="15"/>
      <c r="I31" s="15"/>
      <c r="J31" s="47"/>
    </row>
    <row r="32" spans="2:10">
      <c r="B32" s="46"/>
      <c r="C32" s="15"/>
      <c r="D32" s="15"/>
      <c r="E32" s="15"/>
      <c r="F32" s="15"/>
      <c r="G32" s="15"/>
      <c r="H32" s="15"/>
      <c r="I32" s="15"/>
      <c r="J32" s="47"/>
    </row>
    <row r="33" spans="2:10">
      <c r="B33" s="46"/>
      <c r="C33" s="15"/>
      <c r="D33" s="15"/>
      <c r="E33" s="15"/>
      <c r="F33" s="15"/>
      <c r="G33" s="15"/>
      <c r="H33" s="15"/>
      <c r="I33" s="15"/>
      <c r="J33" s="47"/>
    </row>
    <row r="34" spans="2:10">
      <c r="B34" s="46"/>
      <c r="C34" s="48"/>
      <c r="D34" s="48"/>
      <c r="E34" s="48"/>
      <c r="F34" s="48"/>
      <c r="G34" s="48"/>
      <c r="H34" s="48"/>
      <c r="I34" s="48"/>
      <c r="J34" s="47"/>
    </row>
    <row r="35" spans="2:10">
      <c r="B35" s="46"/>
      <c r="C35" s="48"/>
      <c r="D35" s="48"/>
      <c r="E35" s="48"/>
      <c r="F35" s="48"/>
      <c r="G35" s="48"/>
      <c r="H35" s="48"/>
      <c r="I35" s="48"/>
      <c r="J35" s="47"/>
    </row>
    <row r="36" spans="2:10">
      <c r="B36" s="217" t="s">
        <v>3</v>
      </c>
      <c r="C36" s="218"/>
      <c r="D36" s="218"/>
      <c r="E36" s="218"/>
      <c r="F36" s="218"/>
      <c r="G36" s="218"/>
      <c r="H36" s="218"/>
      <c r="I36" s="218"/>
      <c r="J36" s="219"/>
    </row>
    <row r="37" spans="2:10">
      <c r="B37" s="205" t="s">
        <v>98</v>
      </c>
      <c r="C37" s="220"/>
      <c r="D37" s="220"/>
      <c r="E37" s="220"/>
      <c r="F37" s="220"/>
      <c r="G37" s="220"/>
      <c r="H37" s="220"/>
      <c r="I37" s="220"/>
      <c r="J37" s="221"/>
    </row>
    <row r="38" spans="2:10">
      <c r="B38" s="46"/>
      <c r="C38" s="48"/>
      <c r="D38" s="48"/>
      <c r="E38" s="48"/>
      <c r="F38" s="15"/>
      <c r="G38" s="15"/>
      <c r="H38" s="15"/>
      <c r="I38" s="15"/>
      <c r="J38" s="47"/>
    </row>
    <row r="39" spans="2:10">
      <c r="B39" s="46"/>
      <c r="C39" s="48"/>
      <c r="D39" s="48"/>
      <c r="E39" s="48"/>
      <c r="F39" s="15"/>
      <c r="G39" s="15"/>
      <c r="H39" s="15"/>
      <c r="I39" s="15"/>
      <c r="J39" s="47"/>
    </row>
    <row r="40" spans="2:10">
      <c r="B40" s="46"/>
      <c r="C40" s="48"/>
      <c r="D40" s="48"/>
      <c r="E40" s="48"/>
      <c r="F40" s="15"/>
      <c r="G40" s="15"/>
      <c r="H40" s="15"/>
      <c r="I40" s="15"/>
      <c r="J40" s="47"/>
    </row>
    <row r="41" spans="2:10">
      <c r="B41" s="222" t="s">
        <v>1103</v>
      </c>
      <c r="C41" s="223"/>
      <c r="D41" s="223"/>
      <c r="E41" s="223"/>
      <c r="F41" s="223"/>
      <c r="G41" s="223"/>
      <c r="H41" s="223"/>
      <c r="I41" s="223"/>
      <c r="J41" s="224"/>
    </row>
    <row r="42" spans="2:10">
      <c r="B42" s="202" t="s">
        <v>99</v>
      </c>
      <c r="C42" s="203"/>
      <c r="D42" s="203"/>
      <c r="E42" s="203"/>
      <c r="F42" s="203"/>
      <c r="G42" s="203"/>
      <c r="H42" s="203"/>
      <c r="I42" s="203"/>
      <c r="J42" s="204"/>
    </row>
    <row r="43" spans="2:10">
      <c r="B43" s="205" t="s">
        <v>1104</v>
      </c>
      <c r="C43" s="206"/>
      <c r="D43" s="206"/>
      <c r="E43" s="206"/>
      <c r="F43" s="206"/>
      <c r="G43" s="206"/>
      <c r="H43" s="206"/>
      <c r="I43" s="206"/>
      <c r="J43" s="207"/>
    </row>
    <row r="44" spans="2:10">
      <c r="B44" s="46"/>
      <c r="C44" s="48"/>
      <c r="D44" s="48"/>
      <c r="E44" s="48"/>
      <c r="F44" s="48"/>
      <c r="G44" s="48"/>
      <c r="H44" s="48"/>
      <c r="I44" s="48"/>
      <c r="J44" s="47"/>
    </row>
    <row r="45" spans="2:10">
      <c r="B45" s="46"/>
      <c r="C45" s="48"/>
      <c r="D45" s="48"/>
      <c r="E45" s="48"/>
      <c r="F45" s="48"/>
      <c r="G45" s="48"/>
      <c r="H45" s="48"/>
      <c r="I45" s="48"/>
      <c r="J45" s="47"/>
    </row>
    <row r="46" spans="2:10">
      <c r="B46" s="46"/>
      <c r="C46" s="48"/>
      <c r="D46" s="48"/>
      <c r="E46" s="48"/>
      <c r="F46" s="48"/>
      <c r="G46" s="48"/>
      <c r="H46" s="48"/>
      <c r="I46" s="48"/>
      <c r="J46" s="47"/>
    </row>
    <row r="47" spans="2:10">
      <c r="B47" s="46"/>
      <c r="C47" s="48"/>
      <c r="D47" s="48"/>
      <c r="E47" s="48"/>
      <c r="F47" s="48"/>
      <c r="G47" s="48"/>
      <c r="H47" s="48"/>
      <c r="I47" s="48"/>
      <c r="J47" s="47"/>
    </row>
    <row r="48" spans="2:10">
      <c r="B48" s="49"/>
      <c r="C48" s="50"/>
      <c r="D48" s="50"/>
      <c r="E48" s="50"/>
      <c r="F48" s="50"/>
      <c r="G48" s="50"/>
      <c r="H48" s="50"/>
      <c r="I48" s="50"/>
      <c r="J48" s="51"/>
    </row>
  </sheetData>
  <mergeCells count="12">
    <mergeCell ref="B7:J7"/>
    <mergeCell ref="B16:J16"/>
    <mergeCell ref="B36:J36"/>
    <mergeCell ref="B37:J37"/>
    <mergeCell ref="B41:J41"/>
    <mergeCell ref="B8:J8"/>
    <mergeCell ref="B42:J42"/>
    <mergeCell ref="B43:J43"/>
    <mergeCell ref="B26:J26"/>
    <mergeCell ref="B27:J27"/>
    <mergeCell ref="B17:J17"/>
    <mergeCell ref="B18:J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7"/>
  <sheetViews>
    <sheetView view="pageBreakPreview" zoomScale="60" zoomScaleNormal="70" workbookViewId="0">
      <selection activeCell="I28" sqref="I28"/>
    </sheetView>
  </sheetViews>
  <sheetFormatPr defaultColWidth="9" defaultRowHeight="15"/>
  <cols>
    <col min="1" max="1" width="5.85546875" style="3" customWidth="1"/>
    <col min="2" max="2" width="45" style="3" customWidth="1"/>
    <col min="3" max="3" width="39.85546875" style="3" customWidth="1"/>
    <col min="4" max="4" width="11" style="80" customWidth="1"/>
    <col min="5" max="5" width="12.140625" style="80" customWidth="1"/>
    <col min="6" max="6" width="17" style="80" customWidth="1"/>
    <col min="7" max="7" width="14.140625" style="80" customWidth="1"/>
    <col min="8" max="8" width="21.85546875" style="80" customWidth="1"/>
    <col min="9" max="9" width="9" style="80"/>
    <col min="10" max="16384" width="9" style="3"/>
  </cols>
  <sheetData>
    <row r="1" spans="1:8" ht="17.25">
      <c r="A1" s="56" t="s">
        <v>91</v>
      </c>
    </row>
    <row r="2" spans="1:8">
      <c r="A2" s="4"/>
    </row>
    <row r="3" spans="1:8" ht="26.25">
      <c r="A3" s="232" t="s">
        <v>691</v>
      </c>
      <c r="B3" s="232"/>
      <c r="C3" s="232"/>
      <c r="D3" s="232"/>
      <c r="E3" s="232"/>
      <c r="F3" s="232"/>
      <c r="G3" s="232"/>
      <c r="H3" s="85"/>
    </row>
    <row r="4" spans="1:8" ht="26.25">
      <c r="A4" s="283" t="s">
        <v>1384</v>
      </c>
      <c r="B4" s="283"/>
      <c r="C4" s="283"/>
      <c r="D4" s="283"/>
      <c r="E4" s="283"/>
      <c r="F4" s="283"/>
      <c r="G4" s="283"/>
      <c r="H4" s="85"/>
    </row>
    <row r="5" spans="1:8" ht="20.100000000000001" customHeight="1">
      <c r="A5" s="55"/>
      <c r="B5" s="55"/>
      <c r="C5" s="55"/>
      <c r="D5" s="55"/>
      <c r="E5" s="55"/>
      <c r="F5" s="55"/>
      <c r="G5" s="55"/>
      <c r="H5" s="55"/>
    </row>
    <row r="6" spans="1:8" ht="17.25">
      <c r="A6" s="285" t="s">
        <v>84</v>
      </c>
      <c r="B6" s="285" t="s">
        <v>85</v>
      </c>
      <c r="C6" s="285" t="s">
        <v>92</v>
      </c>
      <c r="D6" s="285" t="s">
        <v>93</v>
      </c>
      <c r="E6" s="267" t="s">
        <v>95</v>
      </c>
      <c r="F6" s="268"/>
      <c r="G6" s="284"/>
    </row>
    <row r="7" spans="1:8" ht="17.25">
      <c r="A7" s="269"/>
      <c r="B7" s="269"/>
      <c r="C7" s="269"/>
      <c r="D7" s="269"/>
      <c r="E7" s="76" t="s">
        <v>96</v>
      </c>
      <c r="F7" s="76" t="s">
        <v>726</v>
      </c>
      <c r="G7" s="76" t="s">
        <v>938</v>
      </c>
    </row>
    <row r="8" spans="1:8" ht="30" customHeight="1">
      <c r="A8" s="129">
        <v>1</v>
      </c>
      <c r="B8" s="86" t="s">
        <v>692</v>
      </c>
      <c r="C8" s="277" t="s">
        <v>695</v>
      </c>
      <c r="D8" s="280">
        <v>45</v>
      </c>
      <c r="E8" s="87"/>
      <c r="F8" s="98"/>
      <c r="G8" s="87" t="s">
        <v>937</v>
      </c>
    </row>
    <row r="9" spans="1:8" ht="15.75">
      <c r="A9" s="90"/>
      <c r="B9" s="89" t="s">
        <v>693</v>
      </c>
      <c r="C9" s="278"/>
      <c r="D9" s="281"/>
      <c r="E9" s="91"/>
      <c r="F9" s="100"/>
      <c r="G9" s="91"/>
    </row>
    <row r="10" spans="1:8" ht="15.75">
      <c r="A10" s="90"/>
      <c r="B10" s="96" t="s">
        <v>694</v>
      </c>
      <c r="C10" s="278"/>
      <c r="D10" s="282"/>
      <c r="E10" s="91"/>
      <c r="F10" s="100"/>
      <c r="G10" s="94"/>
    </row>
    <row r="11" spans="1:8" ht="15.75">
      <c r="A11" s="129">
        <v>2</v>
      </c>
      <c r="B11" s="86" t="s">
        <v>696</v>
      </c>
      <c r="C11" s="277" t="s">
        <v>698</v>
      </c>
      <c r="D11" s="280">
        <v>140</v>
      </c>
      <c r="E11" s="88"/>
      <c r="F11" s="87"/>
      <c r="G11" s="104"/>
    </row>
    <row r="12" spans="1:8" ht="15.75">
      <c r="A12" s="90"/>
      <c r="B12" s="90" t="s">
        <v>693</v>
      </c>
      <c r="C12" s="278"/>
      <c r="D12" s="281"/>
      <c r="E12" s="92" t="s">
        <v>937</v>
      </c>
      <c r="F12" s="91"/>
      <c r="G12" s="105"/>
    </row>
    <row r="13" spans="1:8" ht="31.5">
      <c r="A13" s="130"/>
      <c r="B13" s="93" t="s">
        <v>697</v>
      </c>
      <c r="C13" s="279"/>
      <c r="D13" s="282"/>
      <c r="E13" s="95"/>
      <c r="F13" s="94"/>
      <c r="G13" s="106"/>
    </row>
    <row r="14" spans="1:8" ht="31.5" customHeight="1">
      <c r="A14" s="90">
        <v>3</v>
      </c>
      <c r="B14" s="86" t="s">
        <v>699</v>
      </c>
      <c r="C14" s="277" t="s">
        <v>701</v>
      </c>
      <c r="D14" s="280">
        <v>210</v>
      </c>
      <c r="E14" s="87"/>
      <c r="F14" s="100"/>
      <c r="G14" s="87"/>
    </row>
    <row r="15" spans="1:8" ht="15.75">
      <c r="A15" s="90"/>
      <c r="B15" s="90" t="s">
        <v>693</v>
      </c>
      <c r="C15" s="278"/>
      <c r="D15" s="281"/>
      <c r="E15" s="91" t="s">
        <v>937</v>
      </c>
      <c r="F15" s="100"/>
      <c r="G15" s="91"/>
    </row>
    <row r="16" spans="1:8" ht="15.75">
      <c r="A16" s="90"/>
      <c r="B16" s="93" t="s">
        <v>700</v>
      </c>
      <c r="C16" s="279"/>
      <c r="D16" s="282"/>
      <c r="E16" s="94"/>
      <c r="F16" s="100"/>
      <c r="G16" s="94"/>
    </row>
    <row r="17" spans="1:7" ht="31.5" customHeight="1">
      <c r="A17" s="129">
        <v>4</v>
      </c>
      <c r="B17" s="86" t="s">
        <v>702</v>
      </c>
      <c r="C17" s="277" t="s">
        <v>704</v>
      </c>
      <c r="D17" s="280">
        <v>18</v>
      </c>
      <c r="E17" s="88"/>
      <c r="F17" s="87"/>
      <c r="G17" s="104"/>
    </row>
    <row r="18" spans="1:7" ht="15.75">
      <c r="A18" s="90"/>
      <c r="B18" s="90" t="s">
        <v>693</v>
      </c>
      <c r="C18" s="278"/>
      <c r="D18" s="281"/>
      <c r="E18" s="92" t="s">
        <v>937</v>
      </c>
      <c r="F18" s="91"/>
      <c r="G18" s="105"/>
    </row>
    <row r="19" spans="1:7" ht="15.75">
      <c r="A19" s="94"/>
      <c r="B19" s="101" t="s">
        <v>703</v>
      </c>
      <c r="C19" s="279"/>
      <c r="D19" s="282"/>
      <c r="E19" s="97"/>
      <c r="F19" s="101"/>
      <c r="G19" s="107"/>
    </row>
    <row r="20" spans="1:7" ht="15.75">
      <c r="A20" s="91">
        <v>5</v>
      </c>
      <c r="B20" s="102" t="s">
        <v>705</v>
      </c>
      <c r="C20" s="271" t="s">
        <v>707</v>
      </c>
      <c r="D20" s="274">
        <v>20</v>
      </c>
      <c r="E20" s="2"/>
      <c r="F20" s="102"/>
      <c r="G20" s="102"/>
    </row>
    <row r="21" spans="1:7" ht="15.75">
      <c r="A21" s="91"/>
      <c r="B21" s="91" t="s">
        <v>693</v>
      </c>
      <c r="C21" s="272"/>
      <c r="D21" s="275"/>
      <c r="E21" s="92" t="s">
        <v>937</v>
      </c>
      <c r="F21" s="103"/>
      <c r="G21" s="103"/>
    </row>
    <row r="22" spans="1:7" ht="15.75">
      <c r="A22" s="91"/>
      <c r="B22" s="101" t="s">
        <v>706</v>
      </c>
      <c r="C22" s="273"/>
      <c r="D22" s="276"/>
      <c r="E22" s="2"/>
      <c r="F22" s="101"/>
      <c r="G22" s="103"/>
    </row>
    <row r="23" spans="1:7" ht="31.5" customHeight="1">
      <c r="A23" s="87">
        <v>6</v>
      </c>
      <c r="B23" s="102" t="s">
        <v>708</v>
      </c>
      <c r="C23" s="277" t="s">
        <v>710</v>
      </c>
      <c r="D23" s="274">
        <v>359</v>
      </c>
      <c r="E23" s="99"/>
      <c r="F23" s="102"/>
      <c r="G23" s="102"/>
    </row>
    <row r="24" spans="1:7" ht="15.75">
      <c r="A24" s="91"/>
      <c r="B24" s="91" t="s">
        <v>693</v>
      </c>
      <c r="C24" s="278"/>
      <c r="D24" s="275"/>
      <c r="E24" s="92" t="s">
        <v>937</v>
      </c>
      <c r="F24" s="103"/>
      <c r="G24" s="103"/>
    </row>
    <row r="25" spans="1:7" ht="15.75">
      <c r="A25" s="94"/>
      <c r="B25" s="101" t="s">
        <v>709</v>
      </c>
      <c r="C25" s="279"/>
      <c r="D25" s="276"/>
      <c r="E25" s="97"/>
      <c r="F25" s="101"/>
      <c r="G25" s="101"/>
    </row>
    <row r="26" spans="1:7" ht="15.75">
      <c r="A26" s="91">
        <v>7</v>
      </c>
      <c r="B26" s="102" t="s">
        <v>711</v>
      </c>
      <c r="C26" s="271" t="s">
        <v>713</v>
      </c>
      <c r="D26" s="274">
        <v>20</v>
      </c>
      <c r="E26" s="2"/>
      <c r="F26" s="102"/>
      <c r="G26" s="103"/>
    </row>
    <row r="27" spans="1:7" ht="15.75">
      <c r="A27" s="91"/>
      <c r="B27" s="91" t="s">
        <v>693</v>
      </c>
      <c r="C27" s="272"/>
      <c r="D27" s="275"/>
      <c r="E27" s="2"/>
      <c r="F27" s="91" t="s">
        <v>937</v>
      </c>
      <c r="G27" s="91"/>
    </row>
    <row r="28" spans="1:7" ht="15.75">
      <c r="A28" s="91"/>
      <c r="B28" s="101" t="s">
        <v>712</v>
      </c>
      <c r="C28" s="273"/>
      <c r="D28" s="276"/>
      <c r="E28" s="2"/>
      <c r="F28" s="101"/>
      <c r="G28" s="103"/>
    </row>
    <row r="29" spans="1:7" ht="15.75">
      <c r="A29" s="87">
        <v>8</v>
      </c>
      <c r="B29" s="102" t="s">
        <v>714</v>
      </c>
      <c r="C29" s="271" t="s">
        <v>715</v>
      </c>
      <c r="D29" s="274">
        <v>7</v>
      </c>
      <c r="E29" s="99"/>
      <c r="F29" s="102"/>
      <c r="G29" s="102"/>
    </row>
    <row r="30" spans="1:7" ht="15.75">
      <c r="A30" s="91"/>
      <c r="B30" s="91" t="s">
        <v>693</v>
      </c>
      <c r="C30" s="272"/>
      <c r="D30" s="275"/>
      <c r="E30" s="2"/>
      <c r="F30" s="103"/>
      <c r="G30" s="91" t="s">
        <v>937</v>
      </c>
    </row>
    <row r="31" spans="1:7" ht="31.5">
      <c r="A31" s="94"/>
      <c r="B31" s="93" t="s">
        <v>716</v>
      </c>
      <c r="C31" s="273"/>
      <c r="D31" s="276"/>
      <c r="E31" s="97"/>
      <c r="F31" s="101"/>
      <c r="G31" s="101"/>
    </row>
    <row r="32" spans="1:7" ht="15.75">
      <c r="A32" s="91">
        <v>9</v>
      </c>
      <c r="B32" s="102" t="s">
        <v>717</v>
      </c>
      <c r="C32" s="271" t="s">
        <v>719</v>
      </c>
      <c r="D32" s="274">
        <v>55</v>
      </c>
      <c r="E32" s="2"/>
      <c r="F32" s="103"/>
      <c r="G32" s="103"/>
    </row>
    <row r="33" spans="1:9" ht="15.75">
      <c r="A33" s="91"/>
      <c r="B33" s="91" t="s">
        <v>693</v>
      </c>
      <c r="C33" s="272"/>
      <c r="D33" s="275"/>
      <c r="E33" s="2"/>
      <c r="F33" s="91" t="s">
        <v>937</v>
      </c>
      <c r="G33" s="103"/>
    </row>
    <row r="34" spans="1:9" ht="15.75">
      <c r="A34" s="91"/>
      <c r="B34" s="103" t="s">
        <v>718</v>
      </c>
      <c r="C34" s="273"/>
      <c r="D34" s="276"/>
      <c r="E34" s="2"/>
      <c r="F34" s="103"/>
      <c r="G34" s="103"/>
    </row>
    <row r="35" spans="1:9" ht="15.75">
      <c r="A35" s="87">
        <v>10</v>
      </c>
      <c r="B35" s="102" t="s">
        <v>720</v>
      </c>
      <c r="C35" s="271" t="s">
        <v>722</v>
      </c>
      <c r="D35" s="274">
        <v>11</v>
      </c>
      <c r="E35" s="99"/>
      <c r="F35" s="102"/>
      <c r="G35" s="102"/>
    </row>
    <row r="36" spans="1:9" ht="15.75">
      <c r="A36" s="91"/>
      <c r="B36" s="91" t="s">
        <v>693</v>
      </c>
      <c r="C36" s="272"/>
      <c r="D36" s="275"/>
      <c r="E36" s="2"/>
      <c r="F36" s="91" t="s">
        <v>937</v>
      </c>
      <c r="G36" s="103"/>
    </row>
    <row r="37" spans="1:9" ht="15.75">
      <c r="A37" s="94"/>
      <c r="B37" s="101" t="s">
        <v>721</v>
      </c>
      <c r="C37" s="273"/>
      <c r="D37" s="276"/>
      <c r="E37" s="97"/>
      <c r="F37" s="101"/>
      <c r="G37" s="101"/>
    </row>
    <row r="38" spans="1:9" ht="15.75">
      <c r="A38" s="87">
        <v>11</v>
      </c>
      <c r="B38" s="102" t="s">
        <v>723</v>
      </c>
      <c r="C38" s="271" t="s">
        <v>725</v>
      </c>
      <c r="D38" s="274">
        <v>424</v>
      </c>
      <c r="E38" s="99"/>
      <c r="F38" s="102"/>
      <c r="G38" s="102"/>
    </row>
    <row r="39" spans="1:9" ht="15.75">
      <c r="A39" s="103"/>
      <c r="B39" s="91" t="s">
        <v>693</v>
      </c>
      <c r="C39" s="272"/>
      <c r="D39" s="275"/>
      <c r="E39" s="92" t="s">
        <v>937</v>
      </c>
      <c r="F39" s="103"/>
      <c r="G39" s="103"/>
    </row>
    <row r="40" spans="1:9" ht="31.5">
      <c r="A40" s="101"/>
      <c r="B40" s="93" t="s">
        <v>724</v>
      </c>
      <c r="C40" s="273"/>
      <c r="D40" s="276"/>
      <c r="E40" s="97"/>
      <c r="F40" s="101"/>
      <c r="G40" s="101"/>
    </row>
    <row r="41" spans="1:9">
      <c r="A41" s="108"/>
      <c r="B41" s="108" t="s">
        <v>939</v>
      </c>
      <c r="C41" s="286" t="s">
        <v>941</v>
      </c>
      <c r="D41" s="289">
        <v>36</v>
      </c>
      <c r="E41" s="110"/>
      <c r="F41" s="108"/>
      <c r="G41" s="111"/>
      <c r="H41" s="3"/>
      <c r="I41" s="3"/>
    </row>
    <row r="42" spans="1:9">
      <c r="A42" s="114">
        <v>12</v>
      </c>
      <c r="B42" s="112" t="s">
        <v>693</v>
      </c>
      <c r="C42" s="287"/>
      <c r="D42" s="290"/>
      <c r="E42" s="113" t="s">
        <v>937</v>
      </c>
      <c r="F42" s="112"/>
      <c r="G42" s="116"/>
      <c r="H42" s="3"/>
      <c r="I42" s="3"/>
    </row>
    <row r="43" spans="1:9">
      <c r="A43" s="112"/>
      <c r="B43" s="112" t="s">
        <v>940</v>
      </c>
      <c r="C43" s="287"/>
      <c r="D43" s="290"/>
      <c r="E43" s="113"/>
      <c r="F43" s="112"/>
      <c r="G43" s="116"/>
      <c r="H43" s="3"/>
      <c r="I43" s="3"/>
    </row>
    <row r="44" spans="1:9">
      <c r="A44" s="108"/>
      <c r="B44" s="108" t="s">
        <v>943</v>
      </c>
      <c r="C44" s="286" t="s">
        <v>945</v>
      </c>
      <c r="D44" s="289">
        <v>84</v>
      </c>
      <c r="E44" s="109"/>
      <c r="F44" s="108"/>
      <c r="G44" s="111"/>
      <c r="H44" s="3"/>
      <c r="I44" s="3"/>
    </row>
    <row r="45" spans="1:9">
      <c r="A45" s="114" t="s">
        <v>942</v>
      </c>
      <c r="B45" s="112" t="s">
        <v>693</v>
      </c>
      <c r="C45" s="287"/>
      <c r="D45" s="290"/>
      <c r="E45" s="113"/>
      <c r="F45" s="112"/>
      <c r="G45" s="116" t="s">
        <v>937</v>
      </c>
      <c r="H45" s="3"/>
      <c r="I45" s="3"/>
    </row>
    <row r="46" spans="1:9">
      <c r="A46" s="128"/>
      <c r="B46" s="117" t="s">
        <v>944</v>
      </c>
      <c r="C46" s="288"/>
      <c r="D46" s="291"/>
      <c r="E46" s="118"/>
      <c r="F46" s="117"/>
      <c r="G46" s="120"/>
      <c r="H46" s="3"/>
      <c r="I46" s="3"/>
    </row>
    <row r="47" spans="1:9">
      <c r="A47" s="114"/>
      <c r="B47" s="112" t="s">
        <v>947</v>
      </c>
      <c r="C47" s="287" t="s">
        <v>950</v>
      </c>
      <c r="D47" s="290">
        <v>1755</v>
      </c>
      <c r="E47" s="113"/>
      <c r="F47" s="112"/>
      <c r="G47" s="116"/>
      <c r="H47" s="3"/>
      <c r="I47" s="3"/>
    </row>
    <row r="48" spans="1:9">
      <c r="A48" s="114" t="s">
        <v>946</v>
      </c>
      <c r="B48" s="112" t="s">
        <v>948</v>
      </c>
      <c r="C48" s="287"/>
      <c r="D48" s="290"/>
      <c r="E48" s="113" t="s">
        <v>937</v>
      </c>
      <c r="F48" s="112"/>
      <c r="G48" s="116"/>
      <c r="H48" s="3"/>
      <c r="I48" s="3"/>
    </row>
    <row r="49" spans="1:9">
      <c r="A49" s="114"/>
      <c r="B49" s="112" t="s">
        <v>949</v>
      </c>
      <c r="C49" s="287"/>
      <c r="D49" s="290"/>
      <c r="E49" s="115"/>
      <c r="F49" s="112"/>
      <c r="G49" s="116"/>
      <c r="H49" s="3"/>
      <c r="I49" s="3"/>
    </row>
    <row r="50" spans="1:9">
      <c r="A50" s="127"/>
      <c r="B50" s="108" t="s">
        <v>952</v>
      </c>
      <c r="C50" s="286" t="s">
        <v>954</v>
      </c>
      <c r="D50" s="289">
        <v>26</v>
      </c>
      <c r="E50" s="110"/>
      <c r="F50" s="108"/>
      <c r="G50" s="111"/>
      <c r="H50" s="3"/>
      <c r="I50" s="3"/>
    </row>
    <row r="51" spans="1:9">
      <c r="A51" s="114" t="s">
        <v>951</v>
      </c>
      <c r="B51" s="112" t="s">
        <v>693</v>
      </c>
      <c r="C51" s="287"/>
      <c r="D51" s="290"/>
      <c r="E51" s="113" t="s">
        <v>937</v>
      </c>
      <c r="F51" s="112"/>
      <c r="G51" s="116"/>
      <c r="H51" s="3"/>
      <c r="I51" s="3"/>
    </row>
    <row r="52" spans="1:9">
      <c r="A52" s="128"/>
      <c r="B52" s="117" t="s">
        <v>953</v>
      </c>
      <c r="C52" s="288"/>
      <c r="D52" s="291"/>
      <c r="E52" s="119"/>
      <c r="F52" s="117"/>
      <c r="G52" s="120"/>
      <c r="H52" s="3"/>
      <c r="I52" s="3"/>
    </row>
    <row r="53" spans="1:9">
      <c r="A53" s="114"/>
      <c r="B53" s="112" t="s">
        <v>956</v>
      </c>
      <c r="C53" s="287" t="s">
        <v>958</v>
      </c>
      <c r="D53" s="290">
        <v>225</v>
      </c>
      <c r="E53" s="115"/>
      <c r="F53" s="112"/>
      <c r="G53" s="116"/>
      <c r="H53" s="3"/>
      <c r="I53" s="3"/>
    </row>
    <row r="54" spans="1:9">
      <c r="A54" s="114" t="s">
        <v>955</v>
      </c>
      <c r="B54" s="112" t="s">
        <v>693</v>
      </c>
      <c r="C54" s="287"/>
      <c r="D54" s="290"/>
      <c r="E54" s="113" t="s">
        <v>937</v>
      </c>
      <c r="F54" s="112"/>
      <c r="G54" s="116"/>
      <c r="H54" s="3"/>
      <c r="I54" s="3"/>
    </row>
    <row r="55" spans="1:9">
      <c r="A55" s="114"/>
      <c r="B55" s="112" t="s">
        <v>957</v>
      </c>
      <c r="C55" s="287"/>
      <c r="D55" s="290"/>
      <c r="E55" s="115"/>
      <c r="F55" s="112"/>
      <c r="G55" s="116"/>
      <c r="H55" s="3"/>
      <c r="I55" s="3"/>
    </row>
    <row r="56" spans="1:9">
      <c r="A56" s="127"/>
      <c r="B56" s="108" t="s">
        <v>960</v>
      </c>
      <c r="C56" s="286" t="s">
        <v>962</v>
      </c>
      <c r="D56" s="289">
        <v>25</v>
      </c>
      <c r="E56" s="110"/>
      <c r="F56" s="108"/>
      <c r="G56" s="111"/>
      <c r="H56" s="3"/>
      <c r="I56" s="3"/>
    </row>
    <row r="57" spans="1:9">
      <c r="A57" s="114" t="s">
        <v>959</v>
      </c>
      <c r="B57" s="112" t="s">
        <v>693</v>
      </c>
      <c r="C57" s="287"/>
      <c r="D57" s="290"/>
      <c r="E57" s="115"/>
      <c r="F57" s="112"/>
      <c r="G57" s="121" t="s">
        <v>937</v>
      </c>
      <c r="H57" s="3"/>
      <c r="I57" s="3"/>
    </row>
    <row r="58" spans="1:9">
      <c r="A58" s="128"/>
      <c r="B58" s="117" t="s">
        <v>961</v>
      </c>
      <c r="C58" s="288"/>
      <c r="D58" s="291"/>
      <c r="E58" s="119"/>
      <c r="F58" s="117"/>
      <c r="G58" s="120"/>
      <c r="H58" s="3"/>
      <c r="I58" s="3"/>
    </row>
    <row r="59" spans="1:9">
      <c r="A59" s="114"/>
      <c r="B59" s="112" t="s">
        <v>964</v>
      </c>
      <c r="C59" s="287" t="s">
        <v>966</v>
      </c>
      <c r="D59" s="290">
        <v>50</v>
      </c>
      <c r="E59" s="115"/>
      <c r="F59" s="112"/>
      <c r="G59" s="116"/>
      <c r="H59" s="3"/>
      <c r="I59" s="3"/>
    </row>
    <row r="60" spans="1:9">
      <c r="A60" s="114" t="s">
        <v>963</v>
      </c>
      <c r="B60" s="112" t="s">
        <v>948</v>
      </c>
      <c r="C60" s="287"/>
      <c r="D60" s="290"/>
      <c r="E60" s="115"/>
      <c r="F60" s="114" t="s">
        <v>937</v>
      </c>
      <c r="G60" s="116"/>
      <c r="H60" s="3"/>
      <c r="I60" s="3"/>
    </row>
    <row r="61" spans="1:9">
      <c r="A61" s="114"/>
      <c r="B61" s="112" t="s">
        <v>965</v>
      </c>
      <c r="C61" s="287"/>
      <c r="D61" s="290"/>
      <c r="E61" s="115"/>
      <c r="F61" s="112"/>
      <c r="G61" s="116"/>
      <c r="H61" s="3"/>
      <c r="I61" s="3"/>
    </row>
    <row r="62" spans="1:9">
      <c r="A62" s="127"/>
      <c r="B62" s="108" t="s">
        <v>968</v>
      </c>
      <c r="C62" s="295" t="s">
        <v>970</v>
      </c>
      <c r="D62" s="289">
        <v>157</v>
      </c>
      <c r="E62" s="110"/>
      <c r="F62" s="108"/>
      <c r="G62" s="111"/>
      <c r="H62" s="3"/>
      <c r="I62" s="3"/>
    </row>
    <row r="63" spans="1:9">
      <c r="A63" s="114" t="s">
        <v>967</v>
      </c>
      <c r="B63" s="112" t="s">
        <v>948</v>
      </c>
      <c r="C63" s="296"/>
      <c r="D63" s="290"/>
      <c r="E63" s="115"/>
      <c r="F63" s="114" t="s">
        <v>937</v>
      </c>
      <c r="G63" s="116"/>
      <c r="H63" s="3"/>
      <c r="I63" s="3"/>
    </row>
    <row r="64" spans="1:9">
      <c r="A64" s="128"/>
      <c r="B64" s="117" t="s">
        <v>969</v>
      </c>
      <c r="C64" s="297"/>
      <c r="D64" s="291"/>
      <c r="E64" s="119"/>
      <c r="F64" s="117"/>
      <c r="G64" s="120"/>
      <c r="H64" s="3"/>
      <c r="I64" s="3"/>
    </row>
    <row r="65" spans="1:9">
      <c r="A65" s="114"/>
      <c r="B65" s="112" t="s">
        <v>972</v>
      </c>
      <c r="C65" s="295" t="s">
        <v>974</v>
      </c>
      <c r="D65" s="290">
        <v>36</v>
      </c>
      <c r="E65" s="115"/>
      <c r="F65" s="112"/>
      <c r="G65" s="116"/>
      <c r="H65" s="3"/>
      <c r="I65" s="3"/>
    </row>
    <row r="66" spans="1:9">
      <c r="A66" s="114" t="s">
        <v>971</v>
      </c>
      <c r="B66" s="112" t="s">
        <v>693</v>
      </c>
      <c r="C66" s="296"/>
      <c r="D66" s="290"/>
      <c r="E66" s="115"/>
      <c r="F66" s="112"/>
      <c r="G66" s="121" t="s">
        <v>937</v>
      </c>
      <c r="H66" s="3"/>
      <c r="I66" s="3"/>
    </row>
    <row r="67" spans="1:9">
      <c r="A67" s="114"/>
      <c r="B67" s="112" t="s">
        <v>973</v>
      </c>
      <c r="C67" s="297"/>
      <c r="D67" s="290"/>
      <c r="E67" s="115"/>
      <c r="F67" s="112"/>
      <c r="G67" s="116"/>
      <c r="H67" s="3"/>
      <c r="I67" s="3"/>
    </row>
    <row r="68" spans="1:9">
      <c r="A68" s="127"/>
      <c r="B68" s="108" t="s">
        <v>977</v>
      </c>
      <c r="C68" s="295" t="s">
        <v>588</v>
      </c>
      <c r="D68" s="289">
        <v>25</v>
      </c>
      <c r="E68" s="110"/>
      <c r="F68" s="108"/>
      <c r="G68" s="111"/>
      <c r="H68" s="3"/>
      <c r="I68" s="3"/>
    </row>
    <row r="69" spans="1:9">
      <c r="A69" s="114" t="s">
        <v>975</v>
      </c>
      <c r="B69" s="112" t="s">
        <v>693</v>
      </c>
      <c r="C69" s="296"/>
      <c r="D69" s="290"/>
      <c r="E69" s="115"/>
      <c r="F69" s="112"/>
      <c r="G69" s="121" t="s">
        <v>937</v>
      </c>
      <c r="H69" s="3"/>
      <c r="I69" s="3"/>
    </row>
    <row r="70" spans="1:9">
      <c r="A70" s="128"/>
      <c r="B70" s="117" t="s">
        <v>978</v>
      </c>
      <c r="C70" s="297"/>
      <c r="D70" s="291"/>
      <c r="E70" s="119"/>
      <c r="F70" s="117"/>
      <c r="G70" s="120"/>
      <c r="H70" s="3"/>
      <c r="I70" s="3"/>
    </row>
    <row r="71" spans="1:9">
      <c r="A71" s="127"/>
      <c r="B71" s="108" t="s">
        <v>979</v>
      </c>
      <c r="C71" s="292" t="s">
        <v>980</v>
      </c>
      <c r="D71" s="289">
        <v>26</v>
      </c>
      <c r="E71" s="110"/>
      <c r="F71" s="108"/>
      <c r="G71" s="111"/>
      <c r="H71" s="3"/>
      <c r="I71" s="3"/>
    </row>
    <row r="72" spans="1:9">
      <c r="A72" s="114" t="s">
        <v>976</v>
      </c>
      <c r="B72" s="112" t="s">
        <v>693</v>
      </c>
      <c r="C72" s="293"/>
      <c r="D72" s="290"/>
      <c r="E72" s="115"/>
      <c r="F72" s="112"/>
      <c r="G72" s="121" t="s">
        <v>937</v>
      </c>
      <c r="H72" s="3"/>
      <c r="I72" s="3"/>
    </row>
    <row r="73" spans="1:9">
      <c r="A73" s="128"/>
      <c r="B73" s="117" t="s">
        <v>981</v>
      </c>
      <c r="C73" s="294"/>
      <c r="D73" s="291"/>
      <c r="E73" s="119"/>
      <c r="F73" s="117"/>
      <c r="G73" s="120"/>
      <c r="H73" s="3"/>
      <c r="I73" s="3"/>
    </row>
    <row r="74" spans="1:9">
      <c r="D74" s="3"/>
      <c r="E74" s="3"/>
      <c r="F74" s="3"/>
      <c r="G74" s="3"/>
      <c r="H74" s="3"/>
      <c r="I74" s="3"/>
    </row>
    <row r="75" spans="1:9">
      <c r="D75" s="3"/>
      <c r="E75" s="3"/>
      <c r="F75" s="3"/>
      <c r="G75" s="3"/>
      <c r="H75" s="3"/>
      <c r="I75" s="3"/>
    </row>
    <row r="76" spans="1:9">
      <c r="D76" s="3"/>
      <c r="E76" s="3"/>
      <c r="F76" s="3"/>
      <c r="G76" s="3"/>
      <c r="H76" s="3"/>
      <c r="I76" s="3"/>
    </row>
    <row r="77" spans="1:9">
      <c r="D77" s="3"/>
      <c r="E77" s="3"/>
      <c r="F77" s="3"/>
      <c r="G77" s="3"/>
      <c r="H77" s="3"/>
      <c r="I77" s="3"/>
    </row>
    <row r="78" spans="1:9">
      <c r="D78" s="3"/>
      <c r="E78" s="3"/>
      <c r="F78" s="3"/>
      <c r="G78" s="3"/>
      <c r="H78" s="3"/>
      <c r="I78" s="3"/>
    </row>
    <row r="79" spans="1:9">
      <c r="D79" s="3"/>
      <c r="E79" s="3"/>
      <c r="F79" s="3"/>
      <c r="G79" s="3"/>
      <c r="H79" s="3"/>
      <c r="I79" s="3"/>
    </row>
    <row r="80" spans="1:9">
      <c r="D80" s="3"/>
      <c r="E80" s="3"/>
      <c r="F80" s="3"/>
      <c r="G80" s="3"/>
      <c r="H80" s="3"/>
      <c r="I80" s="3"/>
    </row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</sheetData>
  <mergeCells count="51">
    <mergeCell ref="C71:C73"/>
    <mergeCell ref="D71:D73"/>
    <mergeCell ref="C68:C70"/>
    <mergeCell ref="D68:D70"/>
    <mergeCell ref="C59:C61"/>
    <mergeCell ref="D59:D61"/>
    <mergeCell ref="C62:C64"/>
    <mergeCell ref="D62:D64"/>
    <mergeCell ref="C65:C67"/>
    <mergeCell ref="D65:D67"/>
    <mergeCell ref="C50:C52"/>
    <mergeCell ref="D50:D52"/>
    <mergeCell ref="C53:C55"/>
    <mergeCell ref="D53:D55"/>
    <mergeCell ref="C56:C58"/>
    <mergeCell ref="D56:D58"/>
    <mergeCell ref="C41:C43"/>
    <mergeCell ref="C44:C46"/>
    <mergeCell ref="D41:D43"/>
    <mergeCell ref="D44:D46"/>
    <mergeCell ref="C47:C49"/>
    <mergeCell ref="D47:D49"/>
    <mergeCell ref="A4:G4"/>
    <mergeCell ref="A3:G3"/>
    <mergeCell ref="C8:C10"/>
    <mergeCell ref="D11:D13"/>
    <mergeCell ref="D8:D10"/>
    <mergeCell ref="E6:G6"/>
    <mergeCell ref="A6:A7"/>
    <mergeCell ref="B6:B7"/>
    <mergeCell ref="C6:C7"/>
    <mergeCell ref="D6:D7"/>
    <mergeCell ref="C11:C13"/>
    <mergeCell ref="C14:C16"/>
    <mergeCell ref="C17:C19"/>
    <mergeCell ref="C20:C22"/>
    <mergeCell ref="C23:C25"/>
    <mergeCell ref="D14:D16"/>
    <mergeCell ref="D20:D22"/>
    <mergeCell ref="D17:D19"/>
    <mergeCell ref="C32:C34"/>
    <mergeCell ref="C35:C37"/>
    <mergeCell ref="C38:C40"/>
    <mergeCell ref="D38:D40"/>
    <mergeCell ref="D35:D37"/>
    <mergeCell ref="D32:D34"/>
    <mergeCell ref="C26:C28"/>
    <mergeCell ref="C29:C31"/>
    <mergeCell ref="D29:D31"/>
    <mergeCell ref="D26:D28"/>
    <mergeCell ref="D23:D25"/>
  </mergeCells>
  <pageMargins left="0.62992125984251968" right="0.27559055118110237" top="0.27559055118110237" bottom="0.27559055118110237" header="0.31496062992125984" footer="0.31496062992125984"/>
  <pageSetup paperSize="9" scale="6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4"/>
  <sheetViews>
    <sheetView workbookViewId="0">
      <selection activeCell="A2" sqref="A2:D2"/>
    </sheetView>
  </sheetViews>
  <sheetFormatPr defaultRowHeight="15"/>
  <cols>
    <col min="1" max="1" width="5.42578125" customWidth="1"/>
    <col min="2" max="2" width="37.7109375" customWidth="1"/>
    <col min="3" max="3" width="15.85546875" customWidth="1"/>
    <col min="4" max="4" width="26" customWidth="1"/>
    <col min="6" max="6" width="8.42578125" customWidth="1"/>
    <col min="7" max="7" width="7.5703125" customWidth="1"/>
    <col min="8" max="8" width="10.5703125" customWidth="1"/>
    <col min="9" max="9" width="7.5703125" customWidth="1"/>
    <col min="10" max="10" width="12.28515625" customWidth="1"/>
    <col min="11" max="11" width="7.7109375" customWidth="1"/>
  </cols>
  <sheetData>
    <row r="1" spans="1:4" ht="25.5" customHeight="1">
      <c r="A1" s="300" t="s">
        <v>1376</v>
      </c>
      <c r="B1" s="300"/>
      <c r="C1" s="300"/>
      <c r="D1" s="300"/>
    </row>
    <row r="2" spans="1:4" ht="19.5" customHeight="1">
      <c r="A2" s="300" t="s">
        <v>1707</v>
      </c>
      <c r="B2" s="300"/>
      <c r="C2" s="300"/>
      <c r="D2" s="300"/>
    </row>
    <row r="3" spans="1:4" ht="15" customHeight="1">
      <c r="A3" s="157"/>
      <c r="B3" s="3"/>
      <c r="C3" s="3"/>
    </row>
    <row r="4" spans="1:4" s="3" customFormat="1" ht="20.100000000000001" customHeight="1" thickBot="1">
      <c r="A4" s="165" t="s">
        <v>6</v>
      </c>
      <c r="B4" s="166" t="s">
        <v>1108</v>
      </c>
      <c r="C4" s="166" t="s">
        <v>12</v>
      </c>
      <c r="D4" s="166" t="s">
        <v>13</v>
      </c>
    </row>
    <row r="5" spans="1:4" s="3" customFormat="1" ht="36.75" customHeight="1">
      <c r="A5" s="301"/>
      <c r="B5" s="303"/>
      <c r="C5" s="303"/>
      <c r="D5" s="168" t="s">
        <v>1109</v>
      </c>
    </row>
    <row r="6" spans="1:4" s="3" customFormat="1" ht="20.100000000000001" customHeight="1">
      <c r="A6" s="302"/>
      <c r="B6" s="304"/>
      <c r="C6" s="304"/>
      <c r="D6" s="167" t="s">
        <v>1110</v>
      </c>
    </row>
    <row r="7" spans="1:4" s="3" customFormat="1" ht="20.100000000000001" customHeight="1">
      <c r="A7" s="162" t="s">
        <v>1111</v>
      </c>
      <c r="B7" s="161" t="s">
        <v>1112</v>
      </c>
      <c r="C7" s="162" t="s">
        <v>96</v>
      </c>
      <c r="D7" s="158"/>
    </row>
    <row r="8" spans="1:4" s="3" customFormat="1" ht="20.100000000000001" customHeight="1">
      <c r="A8" s="162" t="s">
        <v>1113</v>
      </c>
      <c r="B8" s="161" t="s">
        <v>1114</v>
      </c>
      <c r="C8" s="162" t="s">
        <v>96</v>
      </c>
      <c r="D8" s="161"/>
    </row>
    <row r="9" spans="1:4" s="3" customFormat="1" ht="20.100000000000001" customHeight="1">
      <c r="A9" s="162" t="s">
        <v>1115</v>
      </c>
      <c r="B9" s="161" t="s">
        <v>1116</v>
      </c>
      <c r="C9" s="162" t="s">
        <v>96</v>
      </c>
      <c r="D9" s="161"/>
    </row>
    <row r="10" spans="1:4" s="3" customFormat="1" ht="20.100000000000001" customHeight="1">
      <c r="A10" s="162" t="s">
        <v>1117</v>
      </c>
      <c r="B10" s="161" t="s">
        <v>389</v>
      </c>
      <c r="C10" s="162" t="s">
        <v>1118</v>
      </c>
      <c r="D10" s="161"/>
    </row>
    <row r="11" spans="1:4" s="3" customFormat="1" ht="20.100000000000001" customHeight="1">
      <c r="A11" s="162" t="s">
        <v>1119</v>
      </c>
      <c r="B11" s="161" t="s">
        <v>1120</v>
      </c>
      <c r="C11" s="162" t="s">
        <v>1118</v>
      </c>
      <c r="D11" s="161"/>
    </row>
    <row r="12" spans="1:4" s="3" customFormat="1" ht="20.100000000000001" customHeight="1">
      <c r="A12" s="159" t="s">
        <v>1121</v>
      </c>
      <c r="B12" s="161" t="s">
        <v>1122</v>
      </c>
      <c r="C12" s="162" t="s">
        <v>1118</v>
      </c>
      <c r="D12" s="160"/>
    </row>
    <row r="13" spans="1:4" s="3" customFormat="1" ht="20.100000000000001" customHeight="1">
      <c r="A13" s="162" t="s">
        <v>1123</v>
      </c>
      <c r="B13" s="161" t="s">
        <v>1124</v>
      </c>
      <c r="C13" s="162" t="s">
        <v>1118</v>
      </c>
      <c r="D13" s="161"/>
    </row>
    <row r="14" spans="1:4" s="3" customFormat="1" ht="20.100000000000001" customHeight="1">
      <c r="A14" s="162" t="s">
        <v>1125</v>
      </c>
      <c r="B14" s="161" t="s">
        <v>1126</v>
      </c>
      <c r="C14" s="162" t="s">
        <v>96</v>
      </c>
      <c r="D14" s="161"/>
    </row>
    <row r="15" spans="1:4" s="3" customFormat="1" ht="20.100000000000001" customHeight="1">
      <c r="A15" s="162" t="s">
        <v>1127</v>
      </c>
      <c r="B15" s="161" t="s">
        <v>1128</v>
      </c>
      <c r="C15" s="162" t="s">
        <v>1118</v>
      </c>
      <c r="D15" s="161"/>
    </row>
    <row r="16" spans="1:4" s="3" customFormat="1" ht="20.100000000000001" customHeight="1">
      <c r="A16" s="162" t="s">
        <v>1129</v>
      </c>
      <c r="B16" s="161" t="s">
        <v>1130</v>
      </c>
      <c r="C16" s="162" t="s">
        <v>96</v>
      </c>
      <c r="D16" s="161"/>
    </row>
    <row r="17" spans="1:4" s="3" customFormat="1" ht="20.100000000000001" customHeight="1">
      <c r="A17" s="162" t="s">
        <v>1131</v>
      </c>
      <c r="B17" s="161" t="s">
        <v>1132</v>
      </c>
      <c r="C17" s="162" t="s">
        <v>726</v>
      </c>
      <c r="D17" s="161"/>
    </row>
    <row r="18" spans="1:4" s="3" customFormat="1" ht="20.100000000000001" customHeight="1">
      <c r="A18" s="161" t="s">
        <v>1133</v>
      </c>
      <c r="B18" s="161" t="s">
        <v>1134</v>
      </c>
      <c r="C18" s="162" t="s">
        <v>96</v>
      </c>
      <c r="D18" s="161"/>
    </row>
    <row r="19" spans="1:4" s="3" customFormat="1" ht="20.100000000000001" customHeight="1">
      <c r="A19" s="161" t="s">
        <v>942</v>
      </c>
      <c r="B19" s="161" t="s">
        <v>1135</v>
      </c>
      <c r="C19" s="162" t="s">
        <v>1118</v>
      </c>
      <c r="D19" s="161"/>
    </row>
    <row r="20" spans="1:4" s="3" customFormat="1" ht="20.100000000000001" customHeight="1">
      <c r="A20" s="161" t="s">
        <v>946</v>
      </c>
      <c r="B20" s="161" t="s">
        <v>1136</v>
      </c>
      <c r="C20" s="162" t="s">
        <v>96</v>
      </c>
      <c r="D20" s="161"/>
    </row>
    <row r="21" spans="1:4" s="3" customFormat="1" ht="20.100000000000001" customHeight="1">
      <c r="A21" s="161" t="s">
        <v>951</v>
      </c>
      <c r="B21" s="161" t="s">
        <v>1137</v>
      </c>
      <c r="C21" s="162" t="s">
        <v>96</v>
      </c>
      <c r="D21" s="161"/>
    </row>
    <row r="22" spans="1:4" s="3" customFormat="1" ht="20.100000000000001" customHeight="1">
      <c r="A22" s="161" t="s">
        <v>955</v>
      </c>
      <c r="B22" s="161" t="s">
        <v>1138</v>
      </c>
      <c r="C22" s="162" t="s">
        <v>96</v>
      </c>
      <c r="D22" s="161"/>
    </row>
    <row r="23" spans="1:4" s="3" customFormat="1" ht="20.100000000000001" customHeight="1">
      <c r="A23" s="161" t="s">
        <v>959</v>
      </c>
      <c r="B23" s="161" t="s">
        <v>1139</v>
      </c>
      <c r="C23" s="162" t="s">
        <v>1118</v>
      </c>
      <c r="D23" s="161"/>
    </row>
    <row r="24" spans="1:4" s="3" customFormat="1" ht="20.100000000000001" customHeight="1">
      <c r="A24" s="161" t="s">
        <v>963</v>
      </c>
      <c r="B24" s="161" t="s">
        <v>1140</v>
      </c>
      <c r="C24" s="162" t="s">
        <v>1118</v>
      </c>
      <c r="D24" s="161"/>
    </row>
    <row r="25" spans="1:4" s="3" customFormat="1" ht="20.100000000000001" customHeight="1">
      <c r="A25" s="161" t="s">
        <v>967</v>
      </c>
      <c r="B25" s="161" t="s">
        <v>1141</v>
      </c>
      <c r="C25" s="162" t="s">
        <v>1118</v>
      </c>
      <c r="D25" s="161"/>
    </row>
    <row r="26" spans="1:4" s="3" customFormat="1" ht="20.100000000000001" customHeight="1">
      <c r="A26" s="161" t="s">
        <v>971</v>
      </c>
      <c r="B26" s="161" t="s">
        <v>1142</v>
      </c>
      <c r="C26" s="162" t="s">
        <v>96</v>
      </c>
      <c r="D26" s="161"/>
    </row>
    <row r="27" spans="1:4" s="3" customFormat="1" ht="20.100000000000001" customHeight="1">
      <c r="A27" s="161" t="s">
        <v>975</v>
      </c>
      <c r="B27" s="161" t="s">
        <v>1143</v>
      </c>
      <c r="C27" s="162" t="s">
        <v>96</v>
      </c>
      <c r="D27" s="161"/>
    </row>
    <row r="28" spans="1:4" s="3" customFormat="1" ht="20.100000000000001" customHeight="1">
      <c r="A28" s="161" t="s">
        <v>976</v>
      </c>
      <c r="B28" s="161" t="s">
        <v>960</v>
      </c>
      <c r="C28" s="162" t="s">
        <v>1118</v>
      </c>
      <c r="D28" s="161"/>
    </row>
    <row r="29" spans="1:4" s="3" customFormat="1" ht="20.100000000000001" customHeight="1">
      <c r="A29" s="161" t="s">
        <v>1144</v>
      </c>
      <c r="B29" s="161" t="s">
        <v>1145</v>
      </c>
      <c r="C29" s="162" t="s">
        <v>96</v>
      </c>
      <c r="D29" s="161"/>
    </row>
    <row r="30" spans="1:4" s="3" customFormat="1" ht="20.100000000000001" customHeight="1">
      <c r="A30" s="161" t="s">
        <v>1146</v>
      </c>
      <c r="B30" s="161" t="s">
        <v>1147</v>
      </c>
      <c r="C30" s="162" t="s">
        <v>96</v>
      </c>
      <c r="D30" s="161"/>
    </row>
    <row r="31" spans="1:4" s="3" customFormat="1" ht="20.100000000000001" customHeight="1">
      <c r="A31" s="161" t="s">
        <v>1148</v>
      </c>
      <c r="B31" s="161" t="s">
        <v>1149</v>
      </c>
      <c r="C31" s="162" t="s">
        <v>1118</v>
      </c>
      <c r="D31" s="161"/>
    </row>
    <row r="32" spans="1:4" s="3" customFormat="1" ht="20.100000000000001" customHeight="1">
      <c r="A32" s="161" t="s">
        <v>1150</v>
      </c>
      <c r="B32" s="161" t="s">
        <v>1151</v>
      </c>
      <c r="C32" s="162" t="s">
        <v>726</v>
      </c>
      <c r="D32" s="161"/>
    </row>
    <row r="33" spans="1:4" s="3" customFormat="1" ht="20.100000000000001" customHeight="1">
      <c r="A33" s="161" t="s">
        <v>1152</v>
      </c>
      <c r="B33" s="161" t="s">
        <v>1153</v>
      </c>
      <c r="C33" s="162" t="s">
        <v>96</v>
      </c>
      <c r="D33" s="161"/>
    </row>
    <row r="34" spans="1:4" s="3" customFormat="1" ht="20.100000000000001" customHeight="1">
      <c r="A34" s="161" t="s">
        <v>1154</v>
      </c>
      <c r="B34" s="161" t="s">
        <v>1155</v>
      </c>
      <c r="C34" s="162" t="s">
        <v>96</v>
      </c>
      <c r="D34" s="161"/>
    </row>
    <row r="35" spans="1:4" s="3" customFormat="1" ht="20.100000000000001" customHeight="1">
      <c r="A35" s="161" t="s">
        <v>1156</v>
      </c>
      <c r="B35" s="161" t="s">
        <v>1157</v>
      </c>
      <c r="C35" s="162" t="s">
        <v>1118</v>
      </c>
      <c r="D35" s="161"/>
    </row>
    <row r="36" spans="1:4" s="3" customFormat="1" ht="20.100000000000001" customHeight="1">
      <c r="A36" s="161" t="s">
        <v>1158</v>
      </c>
      <c r="B36" s="161" t="s">
        <v>1159</v>
      </c>
      <c r="C36" s="162" t="s">
        <v>1118</v>
      </c>
      <c r="D36" s="161"/>
    </row>
    <row r="37" spans="1:4" s="3" customFormat="1" ht="20.100000000000001" customHeight="1">
      <c r="A37" s="161" t="s">
        <v>1160</v>
      </c>
      <c r="B37" s="161" t="s">
        <v>1161</v>
      </c>
      <c r="C37" s="162" t="s">
        <v>1118</v>
      </c>
      <c r="D37" s="161"/>
    </row>
    <row r="38" spans="1:4" s="3" customFormat="1" ht="20.100000000000001" customHeight="1">
      <c r="A38" s="161" t="s">
        <v>1162</v>
      </c>
      <c r="B38" s="161" t="s">
        <v>1163</v>
      </c>
      <c r="C38" s="162" t="s">
        <v>96</v>
      </c>
      <c r="D38" s="161"/>
    </row>
    <row r="39" spans="1:4" s="3" customFormat="1" ht="20.100000000000001" customHeight="1">
      <c r="A39" s="161" t="s">
        <v>1164</v>
      </c>
      <c r="B39" s="161" t="s">
        <v>1165</v>
      </c>
      <c r="C39" s="162" t="s">
        <v>726</v>
      </c>
      <c r="D39" s="161"/>
    </row>
    <row r="40" spans="1:4" s="3" customFormat="1" ht="20.100000000000001" customHeight="1">
      <c r="A40" s="161" t="s">
        <v>1166</v>
      </c>
      <c r="B40" s="161" t="s">
        <v>358</v>
      </c>
      <c r="C40" s="162" t="s">
        <v>96</v>
      </c>
      <c r="D40" s="161"/>
    </row>
    <row r="41" spans="1:4" s="3" customFormat="1" ht="20.100000000000001" customHeight="1">
      <c r="A41" s="161" t="s">
        <v>1167</v>
      </c>
      <c r="B41" s="161" t="s">
        <v>1168</v>
      </c>
      <c r="C41" s="162" t="s">
        <v>1169</v>
      </c>
      <c r="D41" s="161"/>
    </row>
    <row r="42" spans="1:4" s="3" customFormat="1" ht="20.100000000000001" customHeight="1">
      <c r="A42" s="161" t="s">
        <v>1170</v>
      </c>
      <c r="B42" s="161" t="s">
        <v>1171</v>
      </c>
      <c r="C42" s="162" t="s">
        <v>1118</v>
      </c>
      <c r="D42" s="161"/>
    </row>
    <row r="43" spans="1:4" s="3" customFormat="1" ht="20.100000000000001" customHeight="1">
      <c r="A43" s="161" t="s">
        <v>1172</v>
      </c>
      <c r="B43" s="161" t="s">
        <v>1173</v>
      </c>
      <c r="C43" s="162" t="s">
        <v>96</v>
      </c>
      <c r="D43" s="161"/>
    </row>
    <row r="44" spans="1:4" s="3" customFormat="1" ht="20.100000000000001" customHeight="1">
      <c r="A44" s="161" t="s">
        <v>1174</v>
      </c>
      <c r="B44" s="161" t="s">
        <v>304</v>
      </c>
      <c r="C44" s="162" t="s">
        <v>96</v>
      </c>
      <c r="D44" s="161"/>
    </row>
    <row r="45" spans="1:4" s="3" customFormat="1" ht="20.100000000000001" customHeight="1">
      <c r="A45" s="161" t="s">
        <v>1175</v>
      </c>
      <c r="B45" s="161" t="s">
        <v>1176</v>
      </c>
      <c r="C45" s="162" t="s">
        <v>96</v>
      </c>
      <c r="D45" s="161"/>
    </row>
    <row r="46" spans="1:4" s="3" customFormat="1" ht="20.100000000000001" customHeight="1">
      <c r="A46" s="161" t="s">
        <v>1177</v>
      </c>
      <c r="B46" s="161" t="s">
        <v>1178</v>
      </c>
      <c r="C46" s="162" t="s">
        <v>96</v>
      </c>
      <c r="D46" s="161"/>
    </row>
    <row r="47" spans="1:4" s="3" customFormat="1" ht="20.100000000000001" customHeight="1">
      <c r="A47" s="161" t="s">
        <v>1179</v>
      </c>
      <c r="B47" s="161" t="s">
        <v>555</v>
      </c>
      <c r="C47" s="162" t="s">
        <v>96</v>
      </c>
      <c r="D47" s="161"/>
    </row>
    <row r="48" spans="1:4" s="3" customFormat="1" ht="20.100000000000001" customHeight="1">
      <c r="A48" s="161" t="s">
        <v>1180</v>
      </c>
      <c r="B48" s="161" t="s">
        <v>1181</v>
      </c>
      <c r="C48" s="162" t="s">
        <v>1169</v>
      </c>
      <c r="D48" s="161"/>
    </row>
    <row r="49" spans="1:4" s="3" customFormat="1" ht="20.100000000000001" customHeight="1">
      <c r="A49" s="161" t="s">
        <v>1182</v>
      </c>
      <c r="B49" s="161" t="s">
        <v>1183</v>
      </c>
      <c r="C49" s="162" t="s">
        <v>96</v>
      </c>
      <c r="D49" s="161"/>
    </row>
    <row r="50" spans="1:4" s="3" customFormat="1" ht="20.100000000000001" customHeight="1">
      <c r="A50" s="161" t="s">
        <v>1184</v>
      </c>
      <c r="B50" s="161" t="s">
        <v>1185</v>
      </c>
      <c r="C50" s="162" t="s">
        <v>96</v>
      </c>
      <c r="D50" s="161"/>
    </row>
    <row r="51" spans="1:4" s="3" customFormat="1" ht="20.100000000000001" customHeight="1">
      <c r="A51" s="161" t="s">
        <v>1186</v>
      </c>
      <c r="B51" s="161" t="s">
        <v>1187</v>
      </c>
      <c r="C51" s="162" t="s">
        <v>96</v>
      </c>
      <c r="D51" s="161"/>
    </row>
    <row r="52" spans="1:4" s="3" customFormat="1" ht="20.100000000000001" customHeight="1">
      <c r="A52" s="161" t="s">
        <v>1188</v>
      </c>
      <c r="B52" s="161" t="s">
        <v>1189</v>
      </c>
      <c r="C52" s="162" t="s">
        <v>1118</v>
      </c>
      <c r="D52" s="161"/>
    </row>
    <row r="53" spans="1:4" s="3" customFormat="1" ht="20.100000000000001" customHeight="1">
      <c r="A53" s="161" t="s">
        <v>1190</v>
      </c>
      <c r="B53" s="161" t="s">
        <v>1191</v>
      </c>
      <c r="C53" s="162" t="s">
        <v>1169</v>
      </c>
      <c r="D53" s="161"/>
    </row>
    <row r="54" spans="1:4" s="3" customFormat="1" ht="20.100000000000001" customHeight="1">
      <c r="A54" s="161" t="s">
        <v>1192</v>
      </c>
      <c r="B54" s="161" t="s">
        <v>1193</v>
      </c>
      <c r="C54" s="162" t="s">
        <v>96</v>
      </c>
      <c r="D54" s="161"/>
    </row>
    <row r="55" spans="1:4" s="3" customFormat="1" ht="20.100000000000001" customHeight="1">
      <c r="A55" s="161" t="s">
        <v>1194</v>
      </c>
      <c r="B55" s="161" t="s">
        <v>1195</v>
      </c>
      <c r="C55" s="162" t="s">
        <v>96</v>
      </c>
      <c r="D55" s="161"/>
    </row>
    <row r="56" spans="1:4" s="3" customFormat="1" ht="20.100000000000001" customHeight="1">
      <c r="A56" s="161" t="s">
        <v>1196</v>
      </c>
      <c r="B56" s="161" t="s">
        <v>1197</v>
      </c>
      <c r="C56" s="162" t="s">
        <v>726</v>
      </c>
      <c r="D56" s="161"/>
    </row>
    <row r="57" spans="1:4" s="3" customFormat="1" ht="20.100000000000001" customHeight="1">
      <c r="A57" s="161" t="s">
        <v>1198</v>
      </c>
      <c r="B57" s="161" t="s">
        <v>1199</v>
      </c>
      <c r="C57" s="162" t="s">
        <v>1118</v>
      </c>
      <c r="D57" s="161"/>
    </row>
    <row r="58" spans="1:4" s="3" customFormat="1" ht="20.100000000000001" customHeight="1">
      <c r="A58" s="161" t="s">
        <v>1200</v>
      </c>
      <c r="B58" s="161" t="s">
        <v>1201</v>
      </c>
      <c r="C58" s="162" t="s">
        <v>1118</v>
      </c>
      <c r="D58" s="161"/>
    </row>
    <row r="59" spans="1:4" s="3" customFormat="1" ht="20.100000000000001" customHeight="1">
      <c r="A59" s="161" t="s">
        <v>1202</v>
      </c>
      <c r="B59" s="161" t="s">
        <v>1203</v>
      </c>
      <c r="C59" s="162" t="s">
        <v>1118</v>
      </c>
      <c r="D59" s="161"/>
    </row>
    <row r="60" spans="1:4" s="3" customFormat="1" ht="25.5" customHeight="1">
      <c r="A60" s="161" t="s">
        <v>1204</v>
      </c>
      <c r="B60" s="161" t="s">
        <v>1205</v>
      </c>
      <c r="C60" s="162" t="s">
        <v>96</v>
      </c>
      <c r="D60" s="161"/>
    </row>
    <row r="61" spans="1:4" s="3" customFormat="1" ht="24.75" customHeight="1">
      <c r="A61" s="161" t="s">
        <v>1206</v>
      </c>
      <c r="B61" s="161" t="s">
        <v>1207</v>
      </c>
      <c r="C61" s="162" t="s">
        <v>96</v>
      </c>
      <c r="D61" s="161"/>
    </row>
    <row r="62" spans="1:4" s="3" customFormat="1" ht="20.100000000000001" customHeight="1">
      <c r="A62" s="161" t="s">
        <v>1208</v>
      </c>
      <c r="B62" s="161" t="s">
        <v>1209</v>
      </c>
      <c r="C62" s="162" t="s">
        <v>96</v>
      </c>
      <c r="D62" s="162"/>
    </row>
    <row r="63" spans="1:4" s="3" customFormat="1" ht="20.100000000000001" customHeight="1">
      <c r="A63" s="161" t="s">
        <v>1210</v>
      </c>
      <c r="B63" s="161" t="s">
        <v>1211</v>
      </c>
      <c r="C63" s="162" t="s">
        <v>96</v>
      </c>
      <c r="D63" s="162"/>
    </row>
    <row r="64" spans="1:4" s="3" customFormat="1" ht="25.5" customHeight="1">
      <c r="A64" s="161" t="s">
        <v>1212</v>
      </c>
      <c r="B64" s="161" t="s">
        <v>1213</v>
      </c>
      <c r="C64" s="162" t="s">
        <v>96</v>
      </c>
      <c r="D64" s="162"/>
    </row>
    <row r="65" spans="1:4" s="3" customFormat="1" ht="20.100000000000001" customHeight="1">
      <c r="A65" s="161" t="s">
        <v>1214</v>
      </c>
      <c r="B65" s="161" t="s">
        <v>1215</v>
      </c>
      <c r="C65" s="162" t="s">
        <v>96</v>
      </c>
      <c r="D65" s="162"/>
    </row>
    <row r="66" spans="1:4" s="3" customFormat="1" ht="20.100000000000001" customHeight="1">
      <c r="A66" s="161" t="s">
        <v>1216</v>
      </c>
      <c r="B66" s="161" t="s">
        <v>1217</v>
      </c>
      <c r="C66" s="162" t="s">
        <v>96</v>
      </c>
      <c r="D66" s="162"/>
    </row>
    <row r="67" spans="1:4" s="3" customFormat="1" ht="20.100000000000001" customHeight="1">
      <c r="A67" s="161" t="s">
        <v>1218</v>
      </c>
      <c r="B67" s="161" t="s">
        <v>1219</v>
      </c>
      <c r="C67" s="162" t="s">
        <v>96</v>
      </c>
      <c r="D67" s="162"/>
    </row>
    <row r="68" spans="1:4" s="3" customFormat="1" ht="20.100000000000001" customHeight="1">
      <c r="A68" s="161" t="s">
        <v>1220</v>
      </c>
      <c r="B68" s="161" t="s">
        <v>360</v>
      </c>
      <c r="C68" s="162" t="s">
        <v>1118</v>
      </c>
      <c r="D68" s="162"/>
    </row>
    <row r="69" spans="1:4" s="3" customFormat="1" ht="20.100000000000001" customHeight="1">
      <c r="A69" s="161" t="s">
        <v>1221</v>
      </c>
      <c r="B69" s="161" t="s">
        <v>1222</v>
      </c>
      <c r="C69" s="162" t="s">
        <v>1118</v>
      </c>
      <c r="D69" s="162"/>
    </row>
    <row r="70" spans="1:4" s="3" customFormat="1" ht="20.100000000000001" customHeight="1">
      <c r="A70" s="161" t="s">
        <v>1223</v>
      </c>
      <c r="B70" s="161" t="s">
        <v>1224</v>
      </c>
      <c r="C70" s="162" t="s">
        <v>1118</v>
      </c>
      <c r="D70" s="162"/>
    </row>
    <row r="71" spans="1:4" s="3" customFormat="1" ht="20.100000000000001" customHeight="1">
      <c r="A71" s="161" t="s">
        <v>1225</v>
      </c>
      <c r="B71" s="161" t="s">
        <v>1226</v>
      </c>
      <c r="C71" s="162" t="s">
        <v>96</v>
      </c>
      <c r="D71" s="162"/>
    </row>
    <row r="72" spans="1:4" s="3" customFormat="1" ht="20.100000000000001" customHeight="1">
      <c r="A72" s="161" t="s">
        <v>1227</v>
      </c>
      <c r="B72" s="161" t="s">
        <v>1228</v>
      </c>
      <c r="C72" s="162" t="s">
        <v>726</v>
      </c>
      <c r="D72" s="162"/>
    </row>
    <row r="73" spans="1:4" s="3" customFormat="1" ht="20.100000000000001" customHeight="1">
      <c r="A73" s="161" t="s">
        <v>1229</v>
      </c>
      <c r="B73" s="161" t="s">
        <v>1230</v>
      </c>
      <c r="C73" s="162" t="s">
        <v>96</v>
      </c>
      <c r="D73" s="162"/>
    </row>
    <row r="74" spans="1:4" s="3" customFormat="1" ht="20.100000000000001" customHeight="1">
      <c r="A74" s="161" t="s">
        <v>1231</v>
      </c>
      <c r="B74" s="161" t="s">
        <v>324</v>
      </c>
      <c r="C74" s="162" t="s">
        <v>96</v>
      </c>
      <c r="D74" s="162"/>
    </row>
    <row r="75" spans="1:4" s="3" customFormat="1" ht="22.5" customHeight="1">
      <c r="A75" s="161" t="s">
        <v>1232</v>
      </c>
      <c r="B75" s="161" t="s">
        <v>1233</v>
      </c>
      <c r="C75" s="162" t="s">
        <v>96</v>
      </c>
      <c r="D75" s="162"/>
    </row>
    <row r="76" spans="1:4" s="3" customFormat="1" ht="20.100000000000001" customHeight="1">
      <c r="A76" s="161" t="s">
        <v>1234</v>
      </c>
      <c r="B76" s="161" t="s">
        <v>1235</v>
      </c>
      <c r="C76" s="162" t="s">
        <v>96</v>
      </c>
      <c r="D76" s="162"/>
    </row>
    <row r="77" spans="1:4" s="3" customFormat="1" ht="20.100000000000001" customHeight="1">
      <c r="A77" s="161" t="s">
        <v>1236</v>
      </c>
      <c r="B77" s="161" t="s">
        <v>508</v>
      </c>
      <c r="C77" s="162" t="s">
        <v>726</v>
      </c>
      <c r="D77" s="162"/>
    </row>
    <row r="78" spans="1:4" s="3" customFormat="1" ht="20.100000000000001" customHeight="1">
      <c r="A78" s="161" t="s">
        <v>1237</v>
      </c>
      <c r="B78" s="161" t="s">
        <v>1238</v>
      </c>
      <c r="C78" s="162" t="s">
        <v>96</v>
      </c>
      <c r="D78" s="162"/>
    </row>
    <row r="79" spans="1:4" s="3" customFormat="1" ht="20.100000000000001" customHeight="1">
      <c r="A79" s="161" t="s">
        <v>1239</v>
      </c>
      <c r="B79" s="161" t="s">
        <v>1240</v>
      </c>
      <c r="C79" s="162" t="s">
        <v>96</v>
      </c>
      <c r="D79" s="162"/>
    </row>
    <row r="80" spans="1:4" s="3" customFormat="1" ht="20.100000000000001" customHeight="1">
      <c r="A80" s="161" t="s">
        <v>1241</v>
      </c>
      <c r="B80" s="161" t="s">
        <v>1242</v>
      </c>
      <c r="C80" s="162" t="s">
        <v>96</v>
      </c>
      <c r="D80" s="162"/>
    </row>
    <row r="81" spans="1:4" s="3" customFormat="1" ht="20.100000000000001" customHeight="1">
      <c r="A81" s="161" t="s">
        <v>1243</v>
      </c>
      <c r="B81" s="161" t="s">
        <v>1244</v>
      </c>
      <c r="C81" s="162" t="s">
        <v>726</v>
      </c>
      <c r="D81" s="162"/>
    </row>
    <row r="82" spans="1:4" s="3" customFormat="1" ht="20.100000000000001" customHeight="1">
      <c r="A82" s="161" t="s">
        <v>1245</v>
      </c>
      <c r="B82" s="161" t="s">
        <v>1246</v>
      </c>
      <c r="C82" s="162" t="s">
        <v>1118</v>
      </c>
      <c r="D82" s="162"/>
    </row>
    <row r="83" spans="1:4" s="3" customFormat="1" ht="20.100000000000001" customHeight="1">
      <c r="A83" s="161" t="s">
        <v>1247</v>
      </c>
      <c r="B83" s="161" t="s">
        <v>1248</v>
      </c>
      <c r="C83" s="162" t="s">
        <v>96</v>
      </c>
      <c r="D83" s="162"/>
    </row>
    <row r="84" spans="1:4" s="3" customFormat="1" ht="20.100000000000001" customHeight="1">
      <c r="A84" s="161" t="s">
        <v>1249</v>
      </c>
      <c r="B84" s="161" t="s">
        <v>1250</v>
      </c>
      <c r="C84" s="162" t="s">
        <v>1169</v>
      </c>
      <c r="D84" s="162"/>
    </row>
    <row r="85" spans="1:4" s="3" customFormat="1" ht="20.100000000000001" customHeight="1">
      <c r="A85" s="161" t="s">
        <v>1251</v>
      </c>
      <c r="B85" s="161" t="s">
        <v>1252</v>
      </c>
      <c r="C85" s="162" t="s">
        <v>1118</v>
      </c>
      <c r="D85" s="162"/>
    </row>
    <row r="86" spans="1:4" s="3" customFormat="1" ht="20.100000000000001" customHeight="1">
      <c r="A86" s="161" t="s">
        <v>1253</v>
      </c>
      <c r="B86" s="161" t="s">
        <v>1254</v>
      </c>
      <c r="C86" s="162" t="s">
        <v>726</v>
      </c>
      <c r="D86" s="162"/>
    </row>
    <row r="87" spans="1:4" s="3" customFormat="1" ht="20.100000000000001" customHeight="1">
      <c r="A87" s="161" t="s">
        <v>1255</v>
      </c>
      <c r="B87" s="161" t="s">
        <v>1256</v>
      </c>
      <c r="C87" s="162" t="s">
        <v>96</v>
      </c>
      <c r="D87" s="162"/>
    </row>
    <row r="88" spans="1:4" s="3" customFormat="1" ht="20.100000000000001" customHeight="1">
      <c r="A88" s="161" t="s">
        <v>1257</v>
      </c>
      <c r="B88" s="161" t="s">
        <v>1258</v>
      </c>
      <c r="C88" s="162" t="s">
        <v>1169</v>
      </c>
      <c r="D88" s="162"/>
    </row>
    <row r="89" spans="1:4" s="3" customFormat="1" ht="20.100000000000001" customHeight="1">
      <c r="A89" s="161" t="s">
        <v>1259</v>
      </c>
      <c r="B89" s="161" t="s">
        <v>1260</v>
      </c>
      <c r="C89" s="162" t="s">
        <v>96</v>
      </c>
      <c r="D89" s="162"/>
    </row>
    <row r="90" spans="1:4" s="3" customFormat="1" ht="20.100000000000001" customHeight="1">
      <c r="A90" s="161" t="s">
        <v>1261</v>
      </c>
      <c r="B90" s="161" t="s">
        <v>1262</v>
      </c>
      <c r="C90" s="162" t="s">
        <v>1169</v>
      </c>
      <c r="D90" s="162"/>
    </row>
    <row r="91" spans="1:4" s="3" customFormat="1" ht="20.100000000000001" customHeight="1">
      <c r="A91" s="161" t="s">
        <v>1263</v>
      </c>
      <c r="B91" s="161" t="s">
        <v>1264</v>
      </c>
      <c r="C91" s="162" t="s">
        <v>96</v>
      </c>
      <c r="D91" s="162"/>
    </row>
    <row r="92" spans="1:4" s="3" customFormat="1" ht="20.100000000000001" customHeight="1">
      <c r="A92" s="161" t="s">
        <v>1265</v>
      </c>
      <c r="B92" s="161" t="s">
        <v>346</v>
      </c>
      <c r="C92" s="162" t="s">
        <v>1169</v>
      </c>
      <c r="D92" s="162"/>
    </row>
    <row r="93" spans="1:4" s="3" customFormat="1" ht="20.100000000000001" customHeight="1">
      <c r="A93" s="161" t="s">
        <v>1266</v>
      </c>
      <c r="B93" s="161" t="s">
        <v>1267</v>
      </c>
      <c r="C93" s="162" t="s">
        <v>96</v>
      </c>
      <c r="D93" s="162"/>
    </row>
    <row r="94" spans="1:4" s="3" customFormat="1" ht="20.100000000000001" customHeight="1">
      <c r="A94" s="161" t="s">
        <v>1268</v>
      </c>
      <c r="B94" s="161" t="s">
        <v>1269</v>
      </c>
      <c r="C94" s="162" t="s">
        <v>96</v>
      </c>
      <c r="D94" s="162"/>
    </row>
    <row r="95" spans="1:4" s="3" customFormat="1" ht="20.100000000000001" customHeight="1">
      <c r="A95" s="161" t="s">
        <v>1270</v>
      </c>
      <c r="B95" s="161" t="s">
        <v>1271</v>
      </c>
      <c r="C95" s="162" t="s">
        <v>96</v>
      </c>
      <c r="D95" s="162"/>
    </row>
    <row r="96" spans="1:4" s="3" customFormat="1" ht="20.100000000000001" customHeight="1">
      <c r="A96" s="161" t="s">
        <v>1272</v>
      </c>
      <c r="B96" s="161" t="s">
        <v>1273</v>
      </c>
      <c r="C96" s="162" t="s">
        <v>1169</v>
      </c>
      <c r="D96" s="162"/>
    </row>
    <row r="97" spans="1:4" s="3" customFormat="1" ht="20.100000000000001" customHeight="1">
      <c r="A97" s="161" t="s">
        <v>1274</v>
      </c>
      <c r="B97" s="161" t="s">
        <v>1275</v>
      </c>
      <c r="C97" s="162" t="s">
        <v>1118</v>
      </c>
      <c r="D97" s="162"/>
    </row>
    <row r="98" spans="1:4" s="3" customFormat="1" ht="20.100000000000001" customHeight="1">
      <c r="A98" s="161" t="s">
        <v>1276</v>
      </c>
      <c r="B98" s="161" t="s">
        <v>1277</v>
      </c>
      <c r="C98" s="162" t="s">
        <v>96</v>
      </c>
      <c r="D98" s="162"/>
    </row>
    <row r="99" spans="1:4" s="3" customFormat="1" ht="20.100000000000001" customHeight="1">
      <c r="A99" s="161" t="s">
        <v>1278</v>
      </c>
      <c r="B99" s="161" t="s">
        <v>1279</v>
      </c>
      <c r="C99" s="162" t="s">
        <v>96</v>
      </c>
      <c r="D99" s="162"/>
    </row>
    <row r="100" spans="1:4" s="3" customFormat="1" ht="20.100000000000001" customHeight="1">
      <c r="A100" s="161" t="s">
        <v>1280</v>
      </c>
      <c r="B100" s="161" t="s">
        <v>1011</v>
      </c>
      <c r="C100" s="162" t="s">
        <v>96</v>
      </c>
      <c r="D100" s="162"/>
    </row>
    <row r="101" spans="1:4" s="3" customFormat="1" ht="20.100000000000001" customHeight="1">
      <c r="A101" s="161" t="s">
        <v>1281</v>
      </c>
      <c r="B101" s="161" t="s">
        <v>1282</v>
      </c>
      <c r="C101" s="162" t="s">
        <v>96</v>
      </c>
      <c r="D101" s="162"/>
    </row>
    <row r="102" spans="1:4" s="3" customFormat="1" ht="20.100000000000001" customHeight="1">
      <c r="A102" s="161" t="s">
        <v>1283</v>
      </c>
      <c r="B102" s="161" t="s">
        <v>409</v>
      </c>
      <c r="C102" s="162" t="s">
        <v>96</v>
      </c>
      <c r="D102" s="162"/>
    </row>
    <row r="103" spans="1:4" s="3" customFormat="1" ht="20.100000000000001" customHeight="1">
      <c r="A103" s="161" t="s">
        <v>1284</v>
      </c>
      <c r="B103" s="161" t="s">
        <v>1285</v>
      </c>
      <c r="C103" s="162" t="s">
        <v>1118</v>
      </c>
      <c r="D103" s="162"/>
    </row>
    <row r="104" spans="1:4" s="3" customFormat="1" ht="20.100000000000001" customHeight="1">
      <c r="A104" s="161" t="s">
        <v>1286</v>
      </c>
      <c r="B104" s="161" t="s">
        <v>1287</v>
      </c>
      <c r="C104" s="162" t="s">
        <v>96</v>
      </c>
      <c r="D104" s="162"/>
    </row>
    <row r="105" spans="1:4" s="3" customFormat="1" ht="20.100000000000001" customHeight="1">
      <c r="A105" s="161" t="s">
        <v>1288</v>
      </c>
      <c r="B105" s="161" t="s">
        <v>1289</v>
      </c>
      <c r="C105" s="162" t="s">
        <v>96</v>
      </c>
      <c r="D105" s="162"/>
    </row>
    <row r="106" spans="1:4" s="3" customFormat="1" ht="20.100000000000001" customHeight="1">
      <c r="A106" s="161" t="s">
        <v>1290</v>
      </c>
      <c r="B106" s="161" t="s">
        <v>1291</v>
      </c>
      <c r="C106" s="162" t="s">
        <v>96</v>
      </c>
      <c r="D106" s="162"/>
    </row>
    <row r="107" spans="1:4" s="3" customFormat="1" ht="20.100000000000001" customHeight="1">
      <c r="A107" s="161">
        <v>101</v>
      </c>
      <c r="B107" s="161" t="s">
        <v>1292</v>
      </c>
      <c r="C107" s="162" t="s">
        <v>1169</v>
      </c>
      <c r="D107" s="162"/>
    </row>
    <row r="108" spans="1:4" s="3" customFormat="1" ht="20.100000000000001" customHeight="1">
      <c r="A108" s="161" t="s">
        <v>1293</v>
      </c>
      <c r="B108" s="161" t="s">
        <v>260</v>
      </c>
      <c r="C108" s="162" t="s">
        <v>96</v>
      </c>
      <c r="D108" s="162"/>
    </row>
    <row r="109" spans="1:4" s="3" customFormat="1" ht="20.100000000000001" customHeight="1">
      <c r="A109" s="161" t="s">
        <v>1294</v>
      </c>
      <c r="B109" s="161" t="s">
        <v>1295</v>
      </c>
      <c r="C109" s="162" t="s">
        <v>1296</v>
      </c>
      <c r="D109" s="162"/>
    </row>
    <row r="110" spans="1:4" s="3" customFormat="1" ht="20.100000000000001" customHeight="1">
      <c r="A110" s="161" t="s">
        <v>1297</v>
      </c>
      <c r="B110" s="161" t="s">
        <v>1298</v>
      </c>
      <c r="C110" s="162" t="s">
        <v>1169</v>
      </c>
      <c r="D110" s="162"/>
    </row>
    <row r="111" spans="1:4" s="3" customFormat="1" ht="20.100000000000001" customHeight="1">
      <c r="A111" s="161" t="s">
        <v>1299</v>
      </c>
      <c r="B111" s="161" t="s">
        <v>1300</v>
      </c>
      <c r="C111" s="162" t="s">
        <v>1118</v>
      </c>
      <c r="D111" s="162"/>
    </row>
    <row r="112" spans="1:4" s="3" customFormat="1" ht="20.100000000000001" customHeight="1">
      <c r="A112" s="161" t="s">
        <v>1301</v>
      </c>
      <c r="B112" s="161" t="s">
        <v>1302</v>
      </c>
      <c r="C112" s="162" t="s">
        <v>726</v>
      </c>
      <c r="D112" s="162"/>
    </row>
    <row r="113" spans="1:4" s="3" customFormat="1" ht="20.100000000000001" customHeight="1">
      <c r="A113" s="161" t="s">
        <v>1303</v>
      </c>
      <c r="B113" s="161" t="s">
        <v>1304</v>
      </c>
      <c r="C113" s="162" t="s">
        <v>1118</v>
      </c>
      <c r="D113" s="162"/>
    </row>
    <row r="114" spans="1:4" s="3" customFormat="1" ht="20.100000000000001" customHeight="1">
      <c r="A114" s="161" t="s">
        <v>1305</v>
      </c>
      <c r="B114" s="161" t="s">
        <v>1306</v>
      </c>
      <c r="C114" s="162" t="s">
        <v>96</v>
      </c>
      <c r="D114" s="162"/>
    </row>
    <row r="115" spans="1:4" s="3" customFormat="1" ht="20.100000000000001" customHeight="1">
      <c r="A115" s="161" t="s">
        <v>1307</v>
      </c>
      <c r="B115" s="161" t="s">
        <v>1308</v>
      </c>
      <c r="C115" s="162" t="s">
        <v>96</v>
      </c>
      <c r="D115" s="162"/>
    </row>
    <row r="116" spans="1:4" s="3" customFormat="1" ht="20.100000000000001" customHeight="1">
      <c r="A116" s="161" t="s">
        <v>1309</v>
      </c>
      <c r="B116" s="161" t="s">
        <v>1310</v>
      </c>
      <c r="C116" s="162" t="s">
        <v>96</v>
      </c>
      <c r="D116" s="162"/>
    </row>
    <row r="117" spans="1:4" s="3" customFormat="1" ht="20.100000000000001" customHeight="1">
      <c r="A117" s="161" t="s">
        <v>1311</v>
      </c>
      <c r="B117" s="161" t="s">
        <v>1312</v>
      </c>
      <c r="C117" s="162" t="s">
        <v>96</v>
      </c>
      <c r="D117" s="162"/>
    </row>
    <row r="118" spans="1:4" s="3" customFormat="1" ht="20.100000000000001" customHeight="1">
      <c r="A118" s="161" t="s">
        <v>1313</v>
      </c>
      <c r="B118" s="161" t="s">
        <v>1314</v>
      </c>
      <c r="C118" s="162" t="s">
        <v>96</v>
      </c>
      <c r="D118" s="162"/>
    </row>
    <row r="119" spans="1:4" s="3" customFormat="1" ht="20.100000000000001" customHeight="1">
      <c r="A119" s="161" t="s">
        <v>1315</v>
      </c>
      <c r="B119" s="161" t="s">
        <v>1316</v>
      </c>
      <c r="C119" s="162" t="s">
        <v>96</v>
      </c>
      <c r="D119" s="162"/>
    </row>
    <row r="120" spans="1:4" s="3" customFormat="1" ht="20.100000000000001" customHeight="1">
      <c r="A120" s="161" t="s">
        <v>1317</v>
      </c>
      <c r="B120" s="161" t="s">
        <v>1318</v>
      </c>
      <c r="C120" s="162" t="s">
        <v>1169</v>
      </c>
      <c r="D120" s="162"/>
    </row>
    <row r="121" spans="1:4" s="3" customFormat="1" ht="20.100000000000001" customHeight="1">
      <c r="A121" s="161" t="s">
        <v>1319</v>
      </c>
      <c r="B121" s="161" t="s">
        <v>1320</v>
      </c>
      <c r="C121" s="162" t="s">
        <v>96</v>
      </c>
      <c r="D121" s="162"/>
    </row>
    <row r="122" spans="1:4" s="3" customFormat="1" ht="20.100000000000001" customHeight="1">
      <c r="A122" s="161" t="s">
        <v>1321</v>
      </c>
      <c r="B122" s="161" t="s">
        <v>1322</v>
      </c>
      <c r="C122" s="162" t="s">
        <v>96</v>
      </c>
      <c r="D122" s="162"/>
    </row>
    <row r="123" spans="1:4" s="3" customFormat="1" ht="20.100000000000001" customHeight="1">
      <c r="A123" s="161" t="s">
        <v>1323</v>
      </c>
      <c r="B123" s="161" t="s">
        <v>1324</v>
      </c>
      <c r="C123" s="162" t="s">
        <v>1325</v>
      </c>
      <c r="D123" s="162"/>
    </row>
    <row r="124" spans="1:4" s="3" customFormat="1" ht="20.100000000000001" customHeight="1">
      <c r="A124" s="161" t="s">
        <v>1326</v>
      </c>
      <c r="B124" s="161" t="s">
        <v>1327</v>
      </c>
      <c r="C124" s="162" t="s">
        <v>96</v>
      </c>
      <c r="D124" s="162"/>
    </row>
    <row r="125" spans="1:4" s="3" customFormat="1" ht="20.100000000000001" customHeight="1">
      <c r="A125" s="161" t="s">
        <v>1328</v>
      </c>
      <c r="B125" s="161" t="s">
        <v>1329</v>
      </c>
      <c r="C125" s="162" t="s">
        <v>96</v>
      </c>
      <c r="D125" s="162"/>
    </row>
    <row r="126" spans="1:4" s="3" customFormat="1" ht="20.100000000000001" customHeight="1">
      <c r="A126" s="161" t="s">
        <v>1330</v>
      </c>
      <c r="B126" s="161" t="s">
        <v>1331</v>
      </c>
      <c r="C126" s="162" t="s">
        <v>96</v>
      </c>
      <c r="D126" s="162"/>
    </row>
    <row r="127" spans="1:4" s="3" customFormat="1" ht="20.100000000000001" customHeight="1">
      <c r="A127" s="161" t="s">
        <v>1332</v>
      </c>
      <c r="B127" s="161" t="s">
        <v>1333</v>
      </c>
      <c r="C127" s="162" t="s">
        <v>1118</v>
      </c>
      <c r="D127" s="162"/>
    </row>
    <row r="128" spans="1:4" s="3" customFormat="1" ht="24" customHeight="1">
      <c r="A128" s="161" t="s">
        <v>1334</v>
      </c>
      <c r="B128" s="161" t="s">
        <v>1335</v>
      </c>
      <c r="C128" s="162" t="s">
        <v>96</v>
      </c>
      <c r="D128" s="162"/>
    </row>
    <row r="129" spans="1:4" s="3" customFormat="1" ht="20.100000000000001" customHeight="1">
      <c r="A129" s="161" t="s">
        <v>1336</v>
      </c>
      <c r="B129" s="161" t="s">
        <v>1337</v>
      </c>
      <c r="C129" s="162" t="s">
        <v>1118</v>
      </c>
      <c r="D129" s="162"/>
    </row>
    <row r="130" spans="1:4" s="3" customFormat="1" ht="20.100000000000001" customHeight="1">
      <c r="A130" s="161" t="s">
        <v>1338</v>
      </c>
      <c r="B130" s="161" t="s">
        <v>1339</v>
      </c>
      <c r="C130" s="162" t="s">
        <v>1118</v>
      </c>
      <c r="D130" s="162"/>
    </row>
    <row r="131" spans="1:4" s="3" customFormat="1" ht="20.100000000000001" customHeight="1">
      <c r="A131" s="161" t="s">
        <v>1340</v>
      </c>
      <c r="B131" s="161" t="s">
        <v>1341</v>
      </c>
      <c r="C131" s="162" t="s">
        <v>96</v>
      </c>
      <c r="D131" s="162"/>
    </row>
    <row r="132" spans="1:4" s="3" customFormat="1" ht="20.100000000000001" customHeight="1">
      <c r="A132" s="161" t="s">
        <v>1342</v>
      </c>
      <c r="B132" s="161" t="s">
        <v>1343</v>
      </c>
      <c r="C132" s="162" t="s">
        <v>96</v>
      </c>
      <c r="D132" s="162"/>
    </row>
    <row r="133" spans="1:4" s="3" customFormat="1" ht="20.100000000000001" customHeight="1">
      <c r="A133" s="161" t="s">
        <v>1344</v>
      </c>
      <c r="B133" s="161" t="s">
        <v>1345</v>
      </c>
      <c r="C133" s="162" t="s">
        <v>96</v>
      </c>
      <c r="D133" s="162"/>
    </row>
    <row r="134" spans="1:4" s="3" customFormat="1" ht="20.100000000000001" customHeight="1">
      <c r="A134" s="161" t="s">
        <v>1346</v>
      </c>
      <c r="B134" s="161" t="s">
        <v>1347</v>
      </c>
      <c r="C134" s="162" t="s">
        <v>96</v>
      </c>
      <c r="D134" s="162"/>
    </row>
    <row r="135" spans="1:4" s="3" customFormat="1" ht="20.100000000000001" customHeight="1">
      <c r="A135" s="161" t="s">
        <v>1348</v>
      </c>
      <c r="B135" s="161" t="s">
        <v>1349</v>
      </c>
      <c r="C135" s="162" t="s">
        <v>1325</v>
      </c>
      <c r="D135" s="162"/>
    </row>
    <row r="136" spans="1:4" s="3" customFormat="1" ht="20.100000000000001" customHeight="1">
      <c r="A136" s="161" t="s">
        <v>1350</v>
      </c>
      <c r="B136" s="161" t="s">
        <v>1351</v>
      </c>
      <c r="C136" s="162" t="s">
        <v>96</v>
      </c>
      <c r="D136" s="162"/>
    </row>
    <row r="137" spans="1:4" s="3" customFormat="1" ht="20.100000000000001" customHeight="1">
      <c r="A137" s="161" t="s">
        <v>1352</v>
      </c>
      <c r="B137" s="161" t="s">
        <v>474</v>
      </c>
      <c r="C137" s="162" t="s">
        <v>96</v>
      </c>
      <c r="D137" s="162"/>
    </row>
    <row r="138" spans="1:4" s="3" customFormat="1" ht="20.100000000000001" customHeight="1">
      <c r="A138" s="161" t="s">
        <v>1353</v>
      </c>
      <c r="B138" s="161" t="s">
        <v>1354</v>
      </c>
      <c r="C138" s="162" t="s">
        <v>1118</v>
      </c>
      <c r="D138" s="162"/>
    </row>
    <row r="139" spans="1:4" s="3" customFormat="1" ht="20.100000000000001" customHeight="1">
      <c r="A139" s="161" t="s">
        <v>1355</v>
      </c>
      <c r="B139" s="161" t="s">
        <v>1356</v>
      </c>
      <c r="C139" s="162" t="s">
        <v>96</v>
      </c>
      <c r="D139" s="162"/>
    </row>
    <row r="140" spans="1:4" s="3" customFormat="1" ht="20.100000000000001" customHeight="1">
      <c r="A140" s="161" t="s">
        <v>1357</v>
      </c>
      <c r="B140" s="161" t="s">
        <v>1358</v>
      </c>
      <c r="C140" s="162" t="s">
        <v>96</v>
      </c>
      <c r="D140" s="162"/>
    </row>
    <row r="141" spans="1:4" s="3" customFormat="1" ht="20.100000000000001" customHeight="1">
      <c r="A141" s="161" t="s">
        <v>1359</v>
      </c>
      <c r="B141" s="161" t="s">
        <v>1360</v>
      </c>
      <c r="C141" s="162" t="s">
        <v>1118</v>
      </c>
      <c r="D141" s="162"/>
    </row>
    <row r="142" spans="1:4" s="3" customFormat="1" ht="20.100000000000001" customHeight="1">
      <c r="A142" s="161" t="s">
        <v>1361</v>
      </c>
      <c r="B142" s="161" t="s">
        <v>1362</v>
      </c>
      <c r="C142" s="162" t="s">
        <v>96</v>
      </c>
      <c r="D142" s="162"/>
    </row>
    <row r="143" spans="1:4" s="3" customFormat="1" ht="20.100000000000001" customHeight="1">
      <c r="A143" s="161" t="s">
        <v>1363</v>
      </c>
      <c r="B143" s="161" t="s">
        <v>723</v>
      </c>
      <c r="C143" s="162" t="s">
        <v>96</v>
      </c>
      <c r="D143" s="162"/>
    </row>
    <row r="144" spans="1:4" s="3" customFormat="1" ht="20.100000000000001" customHeight="1">
      <c r="A144" s="161" t="s">
        <v>1364</v>
      </c>
      <c r="B144" s="161" t="s">
        <v>1365</v>
      </c>
      <c r="C144" s="162" t="s">
        <v>96</v>
      </c>
      <c r="D144" s="162"/>
    </row>
    <row r="145" spans="1:4" s="3" customFormat="1" ht="20.100000000000001" customHeight="1">
      <c r="A145" s="161" t="s">
        <v>1366</v>
      </c>
      <c r="B145" s="161" t="s">
        <v>1367</v>
      </c>
      <c r="C145" s="162" t="s">
        <v>96</v>
      </c>
      <c r="D145" s="162"/>
    </row>
    <row r="146" spans="1:4" s="3" customFormat="1" ht="20.100000000000001" customHeight="1">
      <c r="A146" s="161" t="s">
        <v>1363</v>
      </c>
      <c r="B146" s="161" t="s">
        <v>1368</v>
      </c>
      <c r="C146" s="162" t="s">
        <v>96</v>
      </c>
      <c r="D146" s="162"/>
    </row>
    <row r="147" spans="1:4" s="3" customFormat="1" ht="20.100000000000001" customHeight="1">
      <c r="A147" s="161" t="s">
        <v>1364</v>
      </c>
      <c r="B147" s="161" t="s">
        <v>1369</v>
      </c>
      <c r="C147" s="162" t="s">
        <v>96</v>
      </c>
      <c r="D147" s="162"/>
    </row>
    <row r="148" spans="1:4" s="3" customFormat="1" ht="20.100000000000001" customHeight="1">
      <c r="A148" s="161" t="s">
        <v>1366</v>
      </c>
      <c r="B148" s="161" t="s">
        <v>1370</v>
      </c>
      <c r="C148" s="162" t="s">
        <v>96</v>
      </c>
      <c r="D148" s="162"/>
    </row>
    <row r="149" spans="1:4" s="3" customFormat="1" ht="24.75" customHeight="1">
      <c r="A149" s="161" t="s">
        <v>1371</v>
      </c>
      <c r="B149" s="161" t="s">
        <v>1372</v>
      </c>
      <c r="C149" s="162" t="s">
        <v>96</v>
      </c>
      <c r="D149" s="162"/>
    </row>
    <row r="150" spans="1:4" s="3" customFormat="1" ht="20.100000000000001" customHeight="1">
      <c r="A150" s="298" t="s">
        <v>1373</v>
      </c>
      <c r="B150" s="164" t="s">
        <v>1374</v>
      </c>
      <c r="C150" s="299" t="s">
        <v>96</v>
      </c>
      <c r="D150" s="299"/>
    </row>
    <row r="151" spans="1:4" s="3" customFormat="1" ht="20.100000000000001" customHeight="1">
      <c r="A151" s="298"/>
      <c r="B151" s="163" t="s">
        <v>1375</v>
      </c>
      <c r="C151" s="299"/>
      <c r="D151" s="299"/>
    </row>
    <row r="152" spans="1:4">
      <c r="A152" s="169" t="s">
        <v>1380</v>
      </c>
      <c r="B152" s="169" t="s">
        <v>1381</v>
      </c>
      <c r="C152" s="170" t="s">
        <v>96</v>
      </c>
      <c r="D152" s="125"/>
    </row>
    <row r="153" spans="1:4">
      <c r="A153" s="173" t="s">
        <v>1386</v>
      </c>
      <c r="B153" s="169" t="s">
        <v>1387</v>
      </c>
      <c r="C153" s="170" t="s">
        <v>96</v>
      </c>
      <c r="D153" s="125"/>
    </row>
    <row r="154" spans="1:4">
      <c r="A154" s="171"/>
      <c r="B154" s="172"/>
    </row>
  </sheetData>
  <mergeCells count="8">
    <mergeCell ref="A150:A151"/>
    <mergeCell ref="C150:C151"/>
    <mergeCell ref="D150:D151"/>
    <mergeCell ref="A1:D1"/>
    <mergeCell ref="A2:D2"/>
    <mergeCell ref="A5:A6"/>
    <mergeCell ref="B5:B6"/>
    <mergeCell ref="C5:C6"/>
  </mergeCells>
  <pageMargins left="1.0236220472440944" right="0.94488188976377963" top="0.98425196850393704" bottom="1.9685039370078741" header="0.51181102362204722" footer="0.51181102362204722"/>
  <pageSetup paperSize="5" scale="9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77"/>
  <sheetViews>
    <sheetView topLeftCell="A170" workbookViewId="0">
      <selection activeCell="F5" sqref="F5"/>
    </sheetView>
  </sheetViews>
  <sheetFormatPr defaultRowHeight="15"/>
  <cols>
    <col min="1" max="1" width="6.7109375" customWidth="1"/>
    <col min="2" max="2" width="35.28515625" customWidth="1"/>
    <col min="3" max="3" width="40" customWidth="1"/>
  </cols>
  <sheetData>
    <row r="1" spans="1:3">
      <c r="B1" s="188" t="s">
        <v>1411</v>
      </c>
    </row>
    <row r="3" spans="1:3" ht="15.75" thickBot="1">
      <c r="A3" s="189" t="s">
        <v>84</v>
      </c>
      <c r="B3" s="189" t="s">
        <v>1412</v>
      </c>
      <c r="C3" s="189" t="s">
        <v>1413</v>
      </c>
    </row>
    <row r="4" spans="1:3" ht="15.75" thickBot="1">
      <c r="A4" s="190" t="s">
        <v>1111</v>
      </c>
      <c r="B4" s="191" t="s">
        <v>1420</v>
      </c>
      <c r="C4" s="191" t="s">
        <v>1414</v>
      </c>
    </row>
    <row r="5" spans="1:3" ht="15.75" thickBot="1">
      <c r="A5" s="192" t="s">
        <v>1113</v>
      </c>
      <c r="B5" s="193" t="s">
        <v>1421</v>
      </c>
      <c r="C5" s="193" t="s">
        <v>1422</v>
      </c>
    </row>
    <row r="6" spans="1:3" ht="30.75" thickBot="1">
      <c r="A6" s="192" t="s">
        <v>1115</v>
      </c>
      <c r="B6" s="193" t="s">
        <v>1423</v>
      </c>
      <c r="C6" s="193" t="s">
        <v>1424</v>
      </c>
    </row>
    <row r="7" spans="1:3" ht="15.75" thickBot="1">
      <c r="A7" s="192" t="s">
        <v>1117</v>
      </c>
      <c r="B7" s="193" t="s">
        <v>1425</v>
      </c>
      <c r="C7" s="193" t="s">
        <v>1415</v>
      </c>
    </row>
    <row r="8" spans="1:3" ht="15.75" thickBot="1">
      <c r="A8" s="192" t="s">
        <v>1119</v>
      </c>
      <c r="B8" s="193" t="s">
        <v>1426</v>
      </c>
      <c r="C8" s="193" t="s">
        <v>1427</v>
      </c>
    </row>
    <row r="9" spans="1:3" ht="15.75" thickBot="1">
      <c r="A9" s="192" t="s">
        <v>1121</v>
      </c>
      <c r="B9" s="193" t="s">
        <v>1416</v>
      </c>
      <c r="C9" s="193" t="s">
        <v>1417</v>
      </c>
    </row>
    <row r="10" spans="1:3" ht="30.75" thickBot="1">
      <c r="A10" s="192" t="s">
        <v>1123</v>
      </c>
      <c r="B10" s="193" t="s">
        <v>1428</v>
      </c>
      <c r="C10" s="193" t="s">
        <v>1429</v>
      </c>
    </row>
    <row r="11" spans="1:3" ht="15.75" thickBot="1">
      <c r="A11" s="192" t="s">
        <v>1125</v>
      </c>
      <c r="B11" s="193" t="s">
        <v>474</v>
      </c>
      <c r="C11" s="193" t="s">
        <v>1430</v>
      </c>
    </row>
    <row r="12" spans="1:3" ht="30.75" thickBot="1">
      <c r="A12" s="192" t="s">
        <v>1127</v>
      </c>
      <c r="B12" s="193" t="s">
        <v>1418</v>
      </c>
      <c r="C12" s="193" t="s">
        <v>1431</v>
      </c>
    </row>
    <row r="13" spans="1:3" ht="15.75" thickBot="1">
      <c r="A13" s="192" t="s">
        <v>1129</v>
      </c>
      <c r="B13" s="193" t="s">
        <v>1419</v>
      </c>
      <c r="C13" s="193" t="s">
        <v>1432</v>
      </c>
    </row>
    <row r="14" spans="1:3" ht="15.75" thickBot="1">
      <c r="A14" s="192" t="s">
        <v>1131</v>
      </c>
      <c r="B14" s="193" t="s">
        <v>1433</v>
      </c>
      <c r="C14" s="193" t="s">
        <v>1434</v>
      </c>
    </row>
    <row r="15" spans="1:3" ht="15.75" thickBot="1">
      <c r="A15" s="192" t="s">
        <v>1133</v>
      </c>
      <c r="B15" s="193" t="s">
        <v>1435</v>
      </c>
      <c r="C15" s="193" t="s">
        <v>1436</v>
      </c>
    </row>
    <row r="16" spans="1:3" ht="30.75" thickBot="1">
      <c r="A16" s="192" t="s">
        <v>942</v>
      </c>
      <c r="B16" s="193" t="s">
        <v>1437</v>
      </c>
      <c r="C16" s="193" t="s">
        <v>1438</v>
      </c>
    </row>
    <row r="17" spans="1:3" ht="15.75" thickBot="1">
      <c r="A17" s="192" t="s">
        <v>946</v>
      </c>
      <c r="B17" s="193" t="s">
        <v>456</v>
      </c>
      <c r="C17" s="193" t="s">
        <v>1439</v>
      </c>
    </row>
    <row r="18" spans="1:3" ht="15.75" thickBot="1">
      <c r="A18" s="192" t="s">
        <v>951</v>
      </c>
      <c r="B18" s="193" t="s">
        <v>1440</v>
      </c>
      <c r="C18" s="193" t="s">
        <v>610</v>
      </c>
    </row>
    <row r="19" spans="1:3" ht="15.75" thickBot="1">
      <c r="A19" s="192" t="s">
        <v>955</v>
      </c>
      <c r="B19" s="193" t="s">
        <v>1441</v>
      </c>
      <c r="C19" s="193" t="s">
        <v>1442</v>
      </c>
    </row>
    <row r="20" spans="1:3" ht="15.75" thickBot="1">
      <c r="A20" s="192" t="s">
        <v>959</v>
      </c>
      <c r="B20" s="193" t="s">
        <v>1443</v>
      </c>
      <c r="C20" s="193" t="s">
        <v>908</v>
      </c>
    </row>
    <row r="21" spans="1:3" ht="30.75" thickBot="1">
      <c r="A21" s="192" t="s">
        <v>963</v>
      </c>
      <c r="B21" s="193" t="s">
        <v>1444</v>
      </c>
      <c r="C21" s="193" t="s">
        <v>908</v>
      </c>
    </row>
    <row r="22" spans="1:3" ht="15.75" thickBot="1">
      <c r="A22" s="192" t="s">
        <v>967</v>
      </c>
      <c r="B22" s="193" t="s">
        <v>1314</v>
      </c>
      <c r="C22" s="193" t="s">
        <v>1445</v>
      </c>
    </row>
    <row r="23" spans="1:3" ht="15.75" thickBot="1">
      <c r="A23" s="192" t="s">
        <v>971</v>
      </c>
      <c r="B23" s="193" t="s">
        <v>341</v>
      </c>
      <c r="C23" s="193" t="s">
        <v>1446</v>
      </c>
    </row>
    <row r="24" spans="1:3" ht="15.75" thickBot="1">
      <c r="A24" s="192" t="s">
        <v>975</v>
      </c>
      <c r="B24" s="193" t="s">
        <v>1447</v>
      </c>
      <c r="C24" s="193" t="s">
        <v>1448</v>
      </c>
    </row>
    <row r="25" spans="1:3" ht="15.75" thickBot="1">
      <c r="A25" s="192" t="s">
        <v>976</v>
      </c>
      <c r="B25" s="193" t="s">
        <v>1449</v>
      </c>
      <c r="C25" s="193" t="s">
        <v>1450</v>
      </c>
    </row>
    <row r="26" spans="1:3" ht="15.75" thickBot="1">
      <c r="A26" s="192" t="s">
        <v>1144</v>
      </c>
      <c r="B26" s="193" t="s">
        <v>1291</v>
      </c>
      <c r="C26" s="193" t="s">
        <v>1451</v>
      </c>
    </row>
    <row r="27" spans="1:3" ht="15.75" thickBot="1">
      <c r="A27" s="192" t="s">
        <v>1146</v>
      </c>
      <c r="B27" s="193" t="s">
        <v>1452</v>
      </c>
      <c r="C27" s="193" t="s">
        <v>209</v>
      </c>
    </row>
    <row r="28" spans="1:3" ht="15.75" thickBot="1">
      <c r="A28" s="192" t="s">
        <v>1148</v>
      </c>
      <c r="B28" s="193" t="s">
        <v>1453</v>
      </c>
      <c r="C28" s="193" t="s">
        <v>1454</v>
      </c>
    </row>
    <row r="29" spans="1:3" ht="30.75" thickBot="1">
      <c r="A29" s="192" t="s">
        <v>1150</v>
      </c>
      <c r="B29" s="193" t="s">
        <v>1455</v>
      </c>
      <c r="C29" s="193" t="s">
        <v>1456</v>
      </c>
    </row>
    <row r="30" spans="1:3" ht="15.75" thickBot="1">
      <c r="A30" s="192" t="s">
        <v>1152</v>
      </c>
      <c r="B30" s="193" t="s">
        <v>356</v>
      </c>
      <c r="C30" s="193" t="s">
        <v>1457</v>
      </c>
    </row>
    <row r="31" spans="1:3" ht="15.75" thickBot="1">
      <c r="A31" s="192" t="s">
        <v>1154</v>
      </c>
      <c r="B31" s="193" t="s">
        <v>1458</v>
      </c>
      <c r="C31" s="193" t="s">
        <v>1459</v>
      </c>
    </row>
    <row r="32" spans="1:3" ht="30.75" thickBot="1">
      <c r="A32" s="192" t="s">
        <v>1156</v>
      </c>
      <c r="B32" s="193" t="s">
        <v>1460</v>
      </c>
      <c r="C32" s="193" t="s">
        <v>1461</v>
      </c>
    </row>
    <row r="33" spans="1:3" ht="15.75" thickBot="1">
      <c r="A33" s="192" t="s">
        <v>1158</v>
      </c>
      <c r="B33" s="193" t="s">
        <v>1193</v>
      </c>
      <c r="C33" s="193" t="s">
        <v>1462</v>
      </c>
    </row>
    <row r="34" spans="1:3" ht="15.75" thickBot="1">
      <c r="A34" s="192" t="s">
        <v>1160</v>
      </c>
      <c r="B34" s="193" t="s">
        <v>1463</v>
      </c>
      <c r="C34" s="193" t="s">
        <v>1464</v>
      </c>
    </row>
    <row r="35" spans="1:3" ht="15.75" thickBot="1">
      <c r="A35" s="192" t="s">
        <v>1162</v>
      </c>
      <c r="B35" s="193" t="s">
        <v>1465</v>
      </c>
      <c r="C35" s="193" t="s">
        <v>1466</v>
      </c>
    </row>
    <row r="36" spans="1:3" ht="15.75" thickBot="1">
      <c r="A36" s="192" t="s">
        <v>1164</v>
      </c>
      <c r="B36" s="193" t="s">
        <v>1467</v>
      </c>
      <c r="C36" s="193" t="s">
        <v>1468</v>
      </c>
    </row>
    <row r="37" spans="1:3" ht="15.75" thickBot="1">
      <c r="A37" s="192" t="s">
        <v>1166</v>
      </c>
      <c r="B37" s="193" t="s">
        <v>1469</v>
      </c>
      <c r="C37" s="193" t="s">
        <v>1470</v>
      </c>
    </row>
    <row r="38" spans="1:3" ht="15.75" thickBot="1">
      <c r="A38" s="192" t="s">
        <v>1167</v>
      </c>
      <c r="B38" s="193" t="s">
        <v>1471</v>
      </c>
      <c r="C38" s="193" t="s">
        <v>1472</v>
      </c>
    </row>
    <row r="39" spans="1:3" ht="15.75" thickBot="1">
      <c r="A39" s="192" t="s">
        <v>1170</v>
      </c>
      <c r="B39" s="193" t="s">
        <v>286</v>
      </c>
      <c r="C39" s="193" t="s">
        <v>1473</v>
      </c>
    </row>
    <row r="40" spans="1:3" ht="30.75" thickBot="1">
      <c r="A40" s="192" t="s">
        <v>1172</v>
      </c>
      <c r="B40" s="193" t="s">
        <v>1474</v>
      </c>
      <c r="C40" s="193" t="s">
        <v>1475</v>
      </c>
    </row>
    <row r="41" spans="1:3" ht="30.75" thickBot="1">
      <c r="A41" s="192" t="s">
        <v>1174</v>
      </c>
      <c r="B41" s="193" t="s">
        <v>1476</v>
      </c>
      <c r="C41" s="193" t="s">
        <v>1477</v>
      </c>
    </row>
    <row r="42" spans="1:3" ht="30.75" thickBot="1">
      <c r="A42" s="192" t="s">
        <v>1175</v>
      </c>
      <c r="B42" s="193" t="s">
        <v>1478</v>
      </c>
      <c r="C42" s="193" t="s">
        <v>1479</v>
      </c>
    </row>
    <row r="43" spans="1:3">
      <c r="A43" s="194"/>
      <c r="B43" s="195"/>
      <c r="C43" s="195"/>
    </row>
    <row r="44" spans="1:3">
      <c r="A44" s="194"/>
      <c r="B44" s="195"/>
      <c r="C44" s="195"/>
    </row>
    <row r="45" spans="1:3" ht="30.75" thickBot="1">
      <c r="A45" s="192" t="s">
        <v>1177</v>
      </c>
      <c r="B45" s="193" t="s">
        <v>1480</v>
      </c>
      <c r="C45" s="193" t="s">
        <v>1481</v>
      </c>
    </row>
    <row r="46" spans="1:3">
      <c r="A46" s="194"/>
      <c r="B46" s="195"/>
      <c r="C46" s="195"/>
    </row>
    <row r="47" spans="1:3" ht="15.75" thickBot="1">
      <c r="A47" s="192" t="s">
        <v>1179</v>
      </c>
      <c r="B47" s="193" t="s">
        <v>320</v>
      </c>
      <c r="C47" s="193" t="s">
        <v>1482</v>
      </c>
    </row>
    <row r="48" spans="1:3" ht="30.75" thickBot="1">
      <c r="A48" s="192" t="s">
        <v>1180</v>
      </c>
      <c r="B48" s="193" t="s">
        <v>1483</v>
      </c>
      <c r="C48" s="193" t="s">
        <v>1484</v>
      </c>
    </row>
    <row r="49" spans="1:3" ht="30.75" thickBot="1">
      <c r="A49" s="192" t="s">
        <v>1182</v>
      </c>
      <c r="B49" s="193" t="s">
        <v>1485</v>
      </c>
      <c r="C49" s="193" t="s">
        <v>1486</v>
      </c>
    </row>
    <row r="50" spans="1:3" ht="30.75" thickBot="1">
      <c r="A50" s="192" t="s">
        <v>1184</v>
      </c>
      <c r="B50" s="193" t="s">
        <v>496</v>
      </c>
      <c r="C50" s="193" t="s">
        <v>1487</v>
      </c>
    </row>
    <row r="51" spans="1:3" ht="15.75" thickBot="1">
      <c r="A51" s="192" t="s">
        <v>1186</v>
      </c>
      <c r="B51" s="193" t="s">
        <v>1230</v>
      </c>
      <c r="C51" s="193" t="s">
        <v>1488</v>
      </c>
    </row>
    <row r="52" spans="1:3" ht="30.75" thickBot="1">
      <c r="A52" s="192" t="s">
        <v>1188</v>
      </c>
      <c r="B52" s="193" t="s">
        <v>409</v>
      </c>
      <c r="C52" s="193" t="s">
        <v>1489</v>
      </c>
    </row>
    <row r="53" spans="1:3" ht="30.75" thickBot="1">
      <c r="A53" s="192" t="s">
        <v>1190</v>
      </c>
      <c r="B53" s="193" t="s">
        <v>1490</v>
      </c>
      <c r="C53" s="193" t="s">
        <v>1491</v>
      </c>
    </row>
    <row r="54" spans="1:3" ht="30.75" thickBot="1">
      <c r="A54" s="192" t="s">
        <v>1192</v>
      </c>
      <c r="B54" s="193" t="s">
        <v>489</v>
      </c>
      <c r="C54" s="193" t="s">
        <v>1492</v>
      </c>
    </row>
    <row r="55" spans="1:3" ht="30.75" thickBot="1">
      <c r="A55" s="192" t="s">
        <v>1194</v>
      </c>
      <c r="B55" s="193" t="s">
        <v>1260</v>
      </c>
      <c r="C55" s="193" t="s">
        <v>1493</v>
      </c>
    </row>
    <row r="56" spans="1:3" ht="45.75" thickBot="1">
      <c r="A56" s="192" t="s">
        <v>1196</v>
      </c>
      <c r="B56" s="193" t="s">
        <v>1494</v>
      </c>
      <c r="C56" s="193" t="s">
        <v>1495</v>
      </c>
    </row>
    <row r="57" spans="1:3" ht="30.75" thickBot="1">
      <c r="A57" s="192" t="s">
        <v>1198</v>
      </c>
      <c r="B57" s="193" t="s">
        <v>1496</v>
      </c>
      <c r="C57" s="193" t="s">
        <v>1497</v>
      </c>
    </row>
    <row r="58" spans="1:3">
      <c r="A58" s="194"/>
      <c r="B58" s="195"/>
      <c r="C58" s="195"/>
    </row>
    <row r="59" spans="1:3" ht="15.75" thickBot="1">
      <c r="A59" s="192" t="s">
        <v>1198</v>
      </c>
      <c r="B59" s="193" t="s">
        <v>1498</v>
      </c>
      <c r="C59" s="193" t="s">
        <v>1499</v>
      </c>
    </row>
    <row r="60" spans="1:3">
      <c r="A60" s="194"/>
      <c r="B60" s="195"/>
      <c r="C60" s="195"/>
    </row>
    <row r="61" spans="1:3" ht="30.75" thickBot="1">
      <c r="A61" s="192" t="s">
        <v>1200</v>
      </c>
      <c r="B61" s="193" t="s">
        <v>1500</v>
      </c>
      <c r="C61" s="193" t="s">
        <v>1501</v>
      </c>
    </row>
    <row r="62" spans="1:3" ht="30.75" thickBot="1">
      <c r="A62" s="192" t="s">
        <v>1202</v>
      </c>
      <c r="B62" s="193" t="s">
        <v>1502</v>
      </c>
      <c r="C62" s="193" t="s">
        <v>1503</v>
      </c>
    </row>
    <row r="63" spans="1:3" ht="30.75" thickBot="1">
      <c r="A63" s="192" t="s">
        <v>1204</v>
      </c>
      <c r="B63" s="193" t="s">
        <v>1504</v>
      </c>
      <c r="C63" s="193" t="s">
        <v>1505</v>
      </c>
    </row>
    <row r="64" spans="1:3">
      <c r="A64" s="194"/>
      <c r="B64" s="195"/>
      <c r="C64" s="195"/>
    </row>
    <row r="65" spans="1:3" ht="30.75" thickBot="1">
      <c r="A65" s="192" t="s">
        <v>1206</v>
      </c>
      <c r="B65" s="193" t="s">
        <v>1506</v>
      </c>
      <c r="C65" s="193" t="s">
        <v>1507</v>
      </c>
    </row>
    <row r="66" spans="1:3" ht="30.75" thickBot="1">
      <c r="A66" s="192" t="s">
        <v>1208</v>
      </c>
      <c r="B66" s="193" t="s">
        <v>1324</v>
      </c>
      <c r="C66" s="193" t="s">
        <v>1508</v>
      </c>
    </row>
    <row r="67" spans="1:3" ht="30.75" thickBot="1">
      <c r="A67" s="192" t="s">
        <v>1210</v>
      </c>
      <c r="B67" s="193" t="s">
        <v>480</v>
      </c>
      <c r="C67" s="193" t="s">
        <v>1509</v>
      </c>
    </row>
    <row r="68" spans="1:3" ht="15.75" thickBot="1">
      <c r="A68" s="192" t="s">
        <v>1212</v>
      </c>
      <c r="B68" s="193" t="s">
        <v>423</v>
      </c>
      <c r="C68" s="193" t="s">
        <v>1510</v>
      </c>
    </row>
    <row r="69" spans="1:3">
      <c r="A69" s="194"/>
      <c r="B69" s="195"/>
      <c r="C69" s="195"/>
    </row>
    <row r="70" spans="1:3" ht="30.75" thickBot="1">
      <c r="A70" s="192" t="s">
        <v>1214</v>
      </c>
      <c r="B70" s="193" t="s">
        <v>1511</v>
      </c>
      <c r="C70" s="193" t="s">
        <v>1512</v>
      </c>
    </row>
    <row r="71" spans="1:3" ht="15.75" thickBot="1">
      <c r="A71" s="192" t="s">
        <v>1216</v>
      </c>
      <c r="B71" s="193" t="s">
        <v>1134</v>
      </c>
      <c r="C71" s="193" t="s">
        <v>1513</v>
      </c>
    </row>
    <row r="72" spans="1:3" ht="30.75" thickBot="1">
      <c r="A72" s="192" t="s">
        <v>1218</v>
      </c>
      <c r="B72" s="193" t="s">
        <v>1514</v>
      </c>
      <c r="C72" s="193" t="s">
        <v>1515</v>
      </c>
    </row>
    <row r="73" spans="1:3">
      <c r="A73" s="194"/>
      <c r="B73" s="195"/>
      <c r="C73" s="195"/>
    </row>
    <row r="74" spans="1:3" ht="30.75" thickBot="1">
      <c r="A74" s="192" t="s">
        <v>1220</v>
      </c>
      <c r="B74" s="193" t="s">
        <v>1516</v>
      </c>
      <c r="C74" s="193" t="s">
        <v>1517</v>
      </c>
    </row>
    <row r="75" spans="1:3" ht="15.75" thickBot="1">
      <c r="A75" s="192" t="s">
        <v>1221</v>
      </c>
      <c r="B75" s="193" t="s">
        <v>1518</v>
      </c>
      <c r="C75" s="193" t="s">
        <v>1519</v>
      </c>
    </row>
    <row r="76" spans="1:3" ht="30.75" thickBot="1">
      <c r="A76" s="192" t="s">
        <v>1223</v>
      </c>
      <c r="B76" s="193" t="s">
        <v>1520</v>
      </c>
      <c r="C76" s="193" t="s">
        <v>1487</v>
      </c>
    </row>
    <row r="77" spans="1:3" ht="15.75" thickBot="1">
      <c r="A77" s="192" t="s">
        <v>1225</v>
      </c>
      <c r="B77" s="193" t="s">
        <v>1521</v>
      </c>
      <c r="C77" s="193" t="s">
        <v>1522</v>
      </c>
    </row>
    <row r="78" spans="1:3">
      <c r="A78" s="194"/>
      <c r="B78" s="195"/>
      <c r="C78" s="195"/>
    </row>
    <row r="79" spans="1:3" ht="15.75" thickBot="1">
      <c r="A79" s="192" t="s">
        <v>1227</v>
      </c>
      <c r="B79" s="193" t="s">
        <v>1523</v>
      </c>
      <c r="C79" s="193" t="s">
        <v>1524</v>
      </c>
    </row>
    <row r="80" spans="1:3" ht="15.75" thickBot="1">
      <c r="A80" s="192" t="s">
        <v>1229</v>
      </c>
      <c r="B80" s="193" t="s">
        <v>1525</v>
      </c>
      <c r="C80" s="193" t="s">
        <v>1526</v>
      </c>
    </row>
    <row r="81" spans="1:3" ht="15.75" thickBot="1">
      <c r="A81" s="192" t="s">
        <v>1231</v>
      </c>
      <c r="B81" s="193" t="s">
        <v>1527</v>
      </c>
      <c r="C81" s="193" t="s">
        <v>1528</v>
      </c>
    </row>
    <row r="82" spans="1:3" ht="15.75" thickBot="1">
      <c r="A82" s="192" t="s">
        <v>1232</v>
      </c>
      <c r="B82" s="193" t="s">
        <v>1529</v>
      </c>
      <c r="C82" s="193" t="s">
        <v>1530</v>
      </c>
    </row>
    <row r="83" spans="1:3" ht="15.75" thickBot="1">
      <c r="A83" s="192" t="s">
        <v>1234</v>
      </c>
      <c r="B83" s="193" t="s">
        <v>1531</v>
      </c>
      <c r="C83" s="193" t="s">
        <v>1532</v>
      </c>
    </row>
    <row r="84" spans="1:3" ht="15.75" thickBot="1">
      <c r="A84" s="192" t="s">
        <v>1236</v>
      </c>
      <c r="B84" s="193" t="s">
        <v>1533</v>
      </c>
      <c r="C84" s="193" t="s">
        <v>1534</v>
      </c>
    </row>
    <row r="85" spans="1:3" ht="15.75" thickBot="1">
      <c r="A85" s="192" t="s">
        <v>1237</v>
      </c>
      <c r="B85" s="193" t="s">
        <v>1535</v>
      </c>
      <c r="C85" s="193" t="s">
        <v>732</v>
      </c>
    </row>
    <row r="86" spans="1:3" ht="15.75" thickBot="1">
      <c r="A86" s="192" t="s">
        <v>1239</v>
      </c>
      <c r="B86" s="193" t="s">
        <v>1256</v>
      </c>
      <c r="C86" s="193" t="s">
        <v>1536</v>
      </c>
    </row>
    <row r="87" spans="1:3" ht="30.75" thickBot="1">
      <c r="A87" s="192" t="s">
        <v>1241</v>
      </c>
      <c r="B87" s="193" t="s">
        <v>1537</v>
      </c>
      <c r="C87" s="193" t="s">
        <v>1538</v>
      </c>
    </row>
    <row r="88" spans="1:3" ht="15.75" thickBot="1">
      <c r="A88" s="192" t="s">
        <v>1243</v>
      </c>
      <c r="B88" s="193" t="s">
        <v>1539</v>
      </c>
      <c r="C88" s="193" t="s">
        <v>1540</v>
      </c>
    </row>
    <row r="89" spans="1:3" ht="15.75" thickBot="1">
      <c r="A89" s="192" t="s">
        <v>1245</v>
      </c>
      <c r="B89" s="193" t="s">
        <v>1541</v>
      </c>
      <c r="C89" s="193" t="s">
        <v>1542</v>
      </c>
    </row>
    <row r="90" spans="1:3" ht="15.75" thickBot="1">
      <c r="A90" s="192" t="s">
        <v>1247</v>
      </c>
      <c r="B90" s="193" t="s">
        <v>1543</v>
      </c>
      <c r="C90" s="193" t="s">
        <v>1544</v>
      </c>
    </row>
    <row r="91" spans="1:3" ht="30.75" thickBot="1">
      <c r="A91" s="192" t="s">
        <v>1249</v>
      </c>
      <c r="B91" s="193" t="s">
        <v>1545</v>
      </c>
      <c r="C91" s="193" t="s">
        <v>1546</v>
      </c>
    </row>
    <row r="92" spans="1:3" ht="15.75" thickBot="1">
      <c r="A92" s="192" t="s">
        <v>1251</v>
      </c>
      <c r="B92" s="193" t="s">
        <v>1547</v>
      </c>
      <c r="C92" s="193" t="s">
        <v>1548</v>
      </c>
    </row>
    <row r="93" spans="1:3" ht="30.75" thickBot="1">
      <c r="A93" s="192" t="s">
        <v>1253</v>
      </c>
      <c r="B93" s="193" t="s">
        <v>1549</v>
      </c>
      <c r="C93" s="193" t="s">
        <v>1550</v>
      </c>
    </row>
    <row r="94" spans="1:3" ht="15.75" thickBot="1">
      <c r="A94" s="192" t="s">
        <v>1255</v>
      </c>
      <c r="B94" s="193" t="s">
        <v>517</v>
      </c>
      <c r="C94" s="193" t="s">
        <v>1551</v>
      </c>
    </row>
    <row r="95" spans="1:3" ht="30.75" thickBot="1">
      <c r="A95" s="192" t="s">
        <v>1257</v>
      </c>
      <c r="B95" s="193" t="s">
        <v>1552</v>
      </c>
      <c r="C95" s="193" t="s">
        <v>1553</v>
      </c>
    </row>
    <row r="96" spans="1:3" ht="15.75" thickBot="1">
      <c r="A96" s="192" t="s">
        <v>1259</v>
      </c>
      <c r="B96" s="193" t="s">
        <v>1554</v>
      </c>
      <c r="C96" s="193" t="s">
        <v>1555</v>
      </c>
    </row>
    <row r="97" spans="1:3" ht="15.75" thickBot="1">
      <c r="A97" s="192" t="s">
        <v>1261</v>
      </c>
      <c r="B97" s="193" t="s">
        <v>508</v>
      </c>
      <c r="C97" s="193" t="s">
        <v>732</v>
      </c>
    </row>
    <row r="98" spans="1:3" ht="15.75" thickBot="1">
      <c r="A98" s="192" t="s">
        <v>1263</v>
      </c>
      <c r="B98" s="193" t="s">
        <v>368</v>
      </c>
      <c r="C98" s="193" t="s">
        <v>1556</v>
      </c>
    </row>
    <row r="99" spans="1:3" ht="15.75" thickBot="1">
      <c r="A99" s="192" t="s">
        <v>1265</v>
      </c>
      <c r="B99" s="193" t="s">
        <v>1557</v>
      </c>
      <c r="C99" s="193" t="s">
        <v>1558</v>
      </c>
    </row>
    <row r="100" spans="1:3" ht="15.75" thickBot="1">
      <c r="A100" s="192" t="s">
        <v>1266</v>
      </c>
      <c r="B100" s="193" t="s">
        <v>469</v>
      </c>
      <c r="C100" s="193" t="s">
        <v>1559</v>
      </c>
    </row>
    <row r="101" spans="1:3" ht="15.75" thickBot="1">
      <c r="A101" s="192" t="s">
        <v>1268</v>
      </c>
      <c r="B101" s="193" t="s">
        <v>459</v>
      </c>
      <c r="C101" s="193" t="s">
        <v>1560</v>
      </c>
    </row>
    <row r="102" spans="1:3" ht="15.75" thickBot="1">
      <c r="A102" s="192" t="s">
        <v>1270</v>
      </c>
      <c r="B102" s="193" t="s">
        <v>1561</v>
      </c>
      <c r="C102" s="193" t="s">
        <v>1067</v>
      </c>
    </row>
    <row r="103" spans="1:3" ht="30.75" thickBot="1">
      <c r="A103" s="192" t="s">
        <v>1272</v>
      </c>
      <c r="B103" s="193" t="s">
        <v>1562</v>
      </c>
      <c r="C103" s="193" t="s">
        <v>1563</v>
      </c>
    </row>
    <row r="104" spans="1:3" ht="15.75" thickBot="1">
      <c r="A104" s="192" t="s">
        <v>1274</v>
      </c>
      <c r="B104" s="193" t="s">
        <v>1564</v>
      </c>
      <c r="C104" s="193" t="s">
        <v>588</v>
      </c>
    </row>
    <row r="105" spans="1:3" ht="15.75" thickBot="1">
      <c r="A105" s="192" t="s">
        <v>1276</v>
      </c>
      <c r="B105" s="193" t="s">
        <v>1565</v>
      </c>
      <c r="C105" s="193" t="s">
        <v>1566</v>
      </c>
    </row>
    <row r="106" spans="1:3" ht="15.75" thickBot="1">
      <c r="A106" s="192" t="s">
        <v>1278</v>
      </c>
      <c r="B106" s="193" t="s">
        <v>1043</v>
      </c>
      <c r="C106" s="193" t="s">
        <v>1567</v>
      </c>
    </row>
    <row r="107" spans="1:3" ht="15.75" thickBot="1">
      <c r="A107" s="192" t="s">
        <v>1280</v>
      </c>
      <c r="B107" s="193" t="s">
        <v>1568</v>
      </c>
      <c r="C107" s="193" t="s">
        <v>777</v>
      </c>
    </row>
    <row r="108" spans="1:3" ht="15.75" thickBot="1">
      <c r="A108" s="192" t="s">
        <v>1281</v>
      </c>
      <c r="B108" s="193" t="s">
        <v>1569</v>
      </c>
      <c r="C108" s="193" t="s">
        <v>1570</v>
      </c>
    </row>
    <row r="109" spans="1:3" ht="15.75" thickBot="1">
      <c r="A109" s="192" t="s">
        <v>1283</v>
      </c>
      <c r="B109" s="193" t="s">
        <v>1571</v>
      </c>
      <c r="C109" s="193" t="s">
        <v>1572</v>
      </c>
    </row>
    <row r="110" spans="1:3" ht="15.75" thickBot="1">
      <c r="A110" s="192" t="s">
        <v>1284</v>
      </c>
      <c r="B110" s="193" t="s">
        <v>1573</v>
      </c>
      <c r="C110" s="193" t="s">
        <v>1574</v>
      </c>
    </row>
    <row r="111" spans="1:3" ht="15.75" thickBot="1">
      <c r="A111" s="192" t="s">
        <v>1286</v>
      </c>
      <c r="B111" s="193" t="s">
        <v>1575</v>
      </c>
      <c r="C111" s="193" t="s">
        <v>1576</v>
      </c>
    </row>
    <row r="112" spans="1:3" ht="30.75" thickBot="1">
      <c r="A112" s="192" t="s">
        <v>1288</v>
      </c>
      <c r="B112" s="193" t="s">
        <v>1308</v>
      </c>
      <c r="C112" s="193" t="s">
        <v>1577</v>
      </c>
    </row>
    <row r="113" spans="1:3" ht="15.75" thickBot="1">
      <c r="A113" s="192" t="s">
        <v>1290</v>
      </c>
      <c r="B113" s="193" t="s">
        <v>1469</v>
      </c>
      <c r="C113" s="193" t="s">
        <v>1578</v>
      </c>
    </row>
    <row r="114" spans="1:3" ht="30.75" thickBot="1">
      <c r="A114" s="192" t="s">
        <v>1579</v>
      </c>
      <c r="B114" s="193" t="s">
        <v>1580</v>
      </c>
      <c r="C114" s="193" t="s">
        <v>1581</v>
      </c>
    </row>
    <row r="115" spans="1:3" ht="15.75" thickBot="1">
      <c r="A115" s="192" t="s">
        <v>1293</v>
      </c>
      <c r="B115" s="193" t="s">
        <v>1582</v>
      </c>
      <c r="C115" s="193" t="s">
        <v>1583</v>
      </c>
    </row>
    <row r="116" spans="1:3">
      <c r="A116" s="305" t="s">
        <v>1294</v>
      </c>
      <c r="B116" s="195" t="s">
        <v>1584</v>
      </c>
      <c r="C116" s="305" t="s">
        <v>1586</v>
      </c>
    </row>
    <row r="117" spans="1:3" ht="15.75" thickBot="1">
      <c r="A117" s="306"/>
      <c r="B117" s="193" t="s">
        <v>1585</v>
      </c>
      <c r="C117" s="306"/>
    </row>
    <row r="118" spans="1:3" ht="15.75" thickBot="1">
      <c r="A118" s="192" t="s">
        <v>1297</v>
      </c>
      <c r="B118" s="193" t="s">
        <v>1316</v>
      </c>
      <c r="C118" s="193" t="s">
        <v>1587</v>
      </c>
    </row>
    <row r="119" spans="1:3" ht="15.75" thickBot="1">
      <c r="A119" s="192" t="s">
        <v>1299</v>
      </c>
      <c r="B119" s="193" t="s">
        <v>1588</v>
      </c>
      <c r="C119" s="193" t="s">
        <v>1589</v>
      </c>
    </row>
    <row r="120" spans="1:3" ht="30.75" thickBot="1">
      <c r="A120" s="192" t="s">
        <v>1301</v>
      </c>
      <c r="B120" s="193" t="s">
        <v>1590</v>
      </c>
      <c r="C120" s="193" t="s">
        <v>1591</v>
      </c>
    </row>
    <row r="121" spans="1:3" ht="30.75" thickBot="1">
      <c r="A121" s="192" t="s">
        <v>1303</v>
      </c>
      <c r="B121" s="193" t="s">
        <v>1592</v>
      </c>
      <c r="C121" s="193" t="s">
        <v>1593</v>
      </c>
    </row>
    <row r="122" spans="1:3" ht="15.75" thickBot="1">
      <c r="A122" s="192" t="s">
        <v>1305</v>
      </c>
      <c r="B122" s="193" t="s">
        <v>1594</v>
      </c>
      <c r="C122" s="193" t="s">
        <v>1595</v>
      </c>
    </row>
    <row r="123" spans="1:3" ht="15.75" thickBot="1">
      <c r="A123" s="192" t="s">
        <v>1307</v>
      </c>
      <c r="B123" s="193" t="s">
        <v>349</v>
      </c>
      <c r="C123" s="193" t="s">
        <v>1596</v>
      </c>
    </row>
    <row r="124" spans="1:3" ht="15.75" thickBot="1">
      <c r="A124" s="192" t="s">
        <v>1309</v>
      </c>
      <c r="B124" s="193" t="s">
        <v>1597</v>
      </c>
      <c r="C124" s="193" t="s">
        <v>1598</v>
      </c>
    </row>
    <row r="125" spans="1:3" ht="15.75" thickBot="1">
      <c r="A125" s="192" t="s">
        <v>1311</v>
      </c>
      <c r="B125" s="193" t="s">
        <v>1599</v>
      </c>
      <c r="C125" s="193" t="s">
        <v>1600</v>
      </c>
    </row>
    <row r="126" spans="1:3" ht="15.75" thickBot="1">
      <c r="A126" s="192" t="s">
        <v>1313</v>
      </c>
      <c r="B126" s="193" t="s">
        <v>1601</v>
      </c>
      <c r="C126" s="193" t="s">
        <v>1602</v>
      </c>
    </row>
    <row r="127" spans="1:3" ht="15.75" thickBot="1">
      <c r="A127" s="192" t="s">
        <v>1315</v>
      </c>
      <c r="B127" s="193" t="s">
        <v>530</v>
      </c>
      <c r="C127" s="193" t="s">
        <v>1603</v>
      </c>
    </row>
    <row r="128" spans="1:3" ht="15.75" thickBot="1">
      <c r="A128" s="192" t="s">
        <v>1317</v>
      </c>
      <c r="B128" s="193" t="s">
        <v>1604</v>
      </c>
      <c r="C128" s="193" t="s">
        <v>1605</v>
      </c>
    </row>
    <row r="129" spans="1:3" ht="15.75" thickBot="1">
      <c r="A129" s="192" t="s">
        <v>1319</v>
      </c>
      <c r="B129" s="193" t="s">
        <v>1606</v>
      </c>
      <c r="C129" s="193" t="s">
        <v>1607</v>
      </c>
    </row>
    <row r="130" spans="1:3" ht="15.75" thickBot="1">
      <c r="A130" s="192" t="s">
        <v>1321</v>
      </c>
      <c r="B130" s="193" t="s">
        <v>1608</v>
      </c>
      <c r="C130" s="193" t="s">
        <v>1609</v>
      </c>
    </row>
    <row r="131" spans="1:3" ht="15.75" thickBot="1">
      <c r="A131" s="192" t="s">
        <v>1323</v>
      </c>
      <c r="B131" s="193" t="s">
        <v>1610</v>
      </c>
      <c r="C131" s="193" t="s">
        <v>1611</v>
      </c>
    </row>
    <row r="132" spans="1:3" ht="15.75" thickBot="1">
      <c r="A132" s="192" t="s">
        <v>1326</v>
      </c>
      <c r="B132" s="193" t="s">
        <v>1612</v>
      </c>
      <c r="C132" s="193" t="s">
        <v>1613</v>
      </c>
    </row>
    <row r="133" spans="1:3" ht="15.75" thickBot="1">
      <c r="A133" s="192" t="s">
        <v>1328</v>
      </c>
      <c r="B133" s="193" t="s">
        <v>1614</v>
      </c>
      <c r="C133" s="193" t="s">
        <v>1615</v>
      </c>
    </row>
    <row r="134" spans="1:3" ht="15.75" thickBot="1">
      <c r="A134" s="192" t="s">
        <v>1330</v>
      </c>
      <c r="B134" s="193" t="s">
        <v>1616</v>
      </c>
      <c r="C134" s="193" t="s">
        <v>1617</v>
      </c>
    </row>
    <row r="135" spans="1:3" ht="15.75" thickBot="1">
      <c r="A135" s="192" t="s">
        <v>1332</v>
      </c>
      <c r="B135" s="193" t="s">
        <v>512</v>
      </c>
      <c r="C135" s="193" t="s">
        <v>1618</v>
      </c>
    </row>
    <row r="136" spans="1:3" ht="15.75" thickBot="1">
      <c r="A136" s="192" t="s">
        <v>1334</v>
      </c>
      <c r="B136" s="193" t="s">
        <v>1619</v>
      </c>
      <c r="C136" s="193" t="s">
        <v>1620</v>
      </c>
    </row>
    <row r="137" spans="1:3" ht="15.75" thickBot="1">
      <c r="A137" s="192" t="s">
        <v>1336</v>
      </c>
      <c r="B137" s="193" t="s">
        <v>1614</v>
      </c>
      <c r="C137" s="193" t="s">
        <v>1615</v>
      </c>
    </row>
    <row r="138" spans="1:3" ht="15.75" thickBot="1">
      <c r="A138" s="192" t="s">
        <v>1338</v>
      </c>
      <c r="B138" s="193" t="s">
        <v>495</v>
      </c>
      <c r="C138" s="193" t="s">
        <v>1621</v>
      </c>
    </row>
    <row r="139" spans="1:3" ht="15.75" thickBot="1">
      <c r="A139" s="192" t="s">
        <v>1340</v>
      </c>
      <c r="B139" s="193" t="s">
        <v>1622</v>
      </c>
      <c r="C139" s="193" t="s">
        <v>1623</v>
      </c>
    </row>
    <row r="140" spans="1:3" ht="15.75" thickBot="1">
      <c r="A140" s="192">
        <v>126</v>
      </c>
      <c r="B140" s="193" t="s">
        <v>1624</v>
      </c>
      <c r="C140" s="193" t="s">
        <v>1621</v>
      </c>
    </row>
    <row r="141" spans="1:3" ht="30.75" thickBot="1">
      <c r="A141" s="192" t="s">
        <v>1344</v>
      </c>
      <c r="B141" s="193" t="s">
        <v>1625</v>
      </c>
      <c r="C141" s="193" t="s">
        <v>1626</v>
      </c>
    </row>
    <row r="142" spans="1:3" ht="30.75" thickBot="1">
      <c r="A142" s="192" t="s">
        <v>1346</v>
      </c>
      <c r="B142" s="193" t="s">
        <v>956</v>
      </c>
      <c r="C142" s="193" t="s">
        <v>1627</v>
      </c>
    </row>
    <row r="143" spans="1:3" ht="15.75" thickBot="1">
      <c r="A143" s="192" t="s">
        <v>1348</v>
      </c>
      <c r="B143" s="193" t="s">
        <v>1628</v>
      </c>
      <c r="C143" s="193" t="s">
        <v>931</v>
      </c>
    </row>
    <row r="144" spans="1:3" ht="30.75" thickBot="1">
      <c r="A144" s="192" t="s">
        <v>1350</v>
      </c>
      <c r="B144" s="193" t="s">
        <v>1629</v>
      </c>
      <c r="C144" s="193" t="s">
        <v>1630</v>
      </c>
    </row>
    <row r="145" spans="1:3" ht="15.75" thickBot="1">
      <c r="A145" s="192" t="s">
        <v>1352</v>
      </c>
      <c r="B145" s="193" t="s">
        <v>1631</v>
      </c>
      <c r="C145" s="193" t="s">
        <v>1632</v>
      </c>
    </row>
    <row r="146" spans="1:3" ht="15.75" thickBot="1">
      <c r="A146" s="192" t="s">
        <v>1353</v>
      </c>
      <c r="B146" s="193" t="s">
        <v>1633</v>
      </c>
      <c r="C146" s="193" t="s">
        <v>1634</v>
      </c>
    </row>
    <row r="147" spans="1:3" ht="30.75" thickBot="1">
      <c r="A147" s="192" t="s">
        <v>1355</v>
      </c>
      <c r="B147" s="193" t="s">
        <v>1635</v>
      </c>
      <c r="C147" s="193" t="s">
        <v>1636</v>
      </c>
    </row>
    <row r="148" spans="1:3" ht="30.75" thickBot="1">
      <c r="A148" s="192" t="s">
        <v>1357</v>
      </c>
      <c r="B148" s="193" t="s">
        <v>1637</v>
      </c>
      <c r="C148" s="193" t="s">
        <v>1638</v>
      </c>
    </row>
    <row r="149" spans="1:3" ht="15.75" thickBot="1">
      <c r="A149" s="192" t="s">
        <v>1359</v>
      </c>
      <c r="B149" s="193" t="s">
        <v>533</v>
      </c>
      <c r="C149" s="193" t="s">
        <v>1639</v>
      </c>
    </row>
    <row r="150" spans="1:3" ht="30.75" thickBot="1">
      <c r="A150" s="192" t="s">
        <v>1361</v>
      </c>
      <c r="B150" s="193" t="s">
        <v>1640</v>
      </c>
      <c r="C150" s="193" t="s">
        <v>1641</v>
      </c>
    </row>
    <row r="151" spans="1:3" ht="45.75" thickBot="1">
      <c r="A151" s="192" t="s">
        <v>1363</v>
      </c>
      <c r="B151" s="193" t="s">
        <v>532</v>
      </c>
      <c r="C151" s="193" t="s">
        <v>1642</v>
      </c>
    </row>
    <row r="152" spans="1:3" ht="30.75" thickBot="1">
      <c r="A152" s="192">
        <v>138</v>
      </c>
      <c r="B152" s="193" t="s">
        <v>1643</v>
      </c>
      <c r="C152" s="193" t="s">
        <v>1638</v>
      </c>
    </row>
    <row r="153" spans="1:3" ht="30.75" thickBot="1">
      <c r="A153" s="192">
        <v>139</v>
      </c>
      <c r="B153" s="193" t="s">
        <v>1644</v>
      </c>
      <c r="C153" s="193" t="s">
        <v>1645</v>
      </c>
    </row>
    <row r="154" spans="1:3" ht="30.75" thickBot="1">
      <c r="A154" s="192">
        <v>140</v>
      </c>
      <c r="B154" s="193" t="s">
        <v>1646</v>
      </c>
      <c r="C154" s="193" t="s">
        <v>1647</v>
      </c>
    </row>
    <row r="155" spans="1:3" ht="30.75" thickBot="1">
      <c r="A155" s="192">
        <v>141</v>
      </c>
      <c r="B155" s="193" t="s">
        <v>1648</v>
      </c>
      <c r="C155" s="193" t="s">
        <v>1649</v>
      </c>
    </row>
    <row r="156" spans="1:3" ht="30.75" thickBot="1">
      <c r="A156" s="192">
        <v>142</v>
      </c>
      <c r="B156" s="193" t="s">
        <v>1650</v>
      </c>
      <c r="C156" s="193" t="s">
        <v>1651</v>
      </c>
    </row>
    <row r="157" spans="1:3" ht="15.75" thickBot="1">
      <c r="A157" s="192">
        <v>143</v>
      </c>
      <c r="B157" s="193" t="s">
        <v>1652</v>
      </c>
      <c r="C157" s="193" t="s">
        <v>1653</v>
      </c>
    </row>
    <row r="158" spans="1:3" ht="15.75" thickBot="1">
      <c r="A158" s="192">
        <v>144</v>
      </c>
      <c r="B158" s="193" t="s">
        <v>1654</v>
      </c>
      <c r="C158" s="193" t="s">
        <v>1655</v>
      </c>
    </row>
    <row r="159" spans="1:3" ht="15.75" thickBot="1">
      <c r="A159" s="192" t="s">
        <v>1656</v>
      </c>
      <c r="B159" s="193" t="s">
        <v>543</v>
      </c>
      <c r="C159" s="193" t="s">
        <v>1657</v>
      </c>
    </row>
    <row r="160" spans="1:3" ht="15.75" thickBot="1">
      <c r="A160" s="192">
        <v>146</v>
      </c>
      <c r="B160" s="193" t="s">
        <v>1658</v>
      </c>
      <c r="C160" s="193" t="s">
        <v>1659</v>
      </c>
    </row>
    <row r="161" spans="1:3" ht="15.75" thickBot="1">
      <c r="A161" s="192">
        <v>147</v>
      </c>
      <c r="B161" s="193" t="s">
        <v>1660</v>
      </c>
      <c r="C161" s="193" t="s">
        <v>1661</v>
      </c>
    </row>
    <row r="162" spans="1:3">
      <c r="A162" s="196"/>
      <c r="B162" s="198"/>
      <c r="C162" s="198"/>
    </row>
    <row r="163" spans="1:3" ht="15.75" thickBot="1">
      <c r="A163" s="197">
        <v>148</v>
      </c>
      <c r="B163" s="193" t="s">
        <v>1662</v>
      </c>
      <c r="C163" s="193" t="s">
        <v>1067</v>
      </c>
    </row>
    <row r="164" spans="1:3" ht="15.75" thickBot="1">
      <c r="A164" s="197">
        <v>149</v>
      </c>
      <c r="B164" s="193" t="s">
        <v>1663</v>
      </c>
      <c r="C164" s="193" t="s">
        <v>1664</v>
      </c>
    </row>
    <row r="165" spans="1:3" ht="30.75" thickBot="1">
      <c r="A165" s="197">
        <v>150</v>
      </c>
      <c r="B165" s="193" t="s">
        <v>1665</v>
      </c>
      <c r="C165" s="193" t="s">
        <v>1666</v>
      </c>
    </row>
    <row r="166" spans="1:3" ht="15.75" thickBot="1">
      <c r="A166" s="197">
        <v>151</v>
      </c>
      <c r="B166" s="193" t="s">
        <v>1667</v>
      </c>
      <c r="C166" s="193" t="s">
        <v>1668</v>
      </c>
    </row>
    <row r="167" spans="1:3" ht="30.75" thickBot="1">
      <c r="A167" s="197">
        <v>152</v>
      </c>
      <c r="B167" s="193" t="s">
        <v>1669</v>
      </c>
      <c r="C167" s="193" t="s">
        <v>1670</v>
      </c>
    </row>
    <row r="168" spans="1:3" ht="30.75" thickBot="1">
      <c r="A168" s="197">
        <v>153</v>
      </c>
      <c r="B168" s="193" t="s">
        <v>1671</v>
      </c>
      <c r="C168" s="193" t="s">
        <v>1672</v>
      </c>
    </row>
    <row r="169" spans="1:3" ht="30.75" thickBot="1">
      <c r="A169" s="197" t="s">
        <v>1673</v>
      </c>
      <c r="B169" s="193" t="s">
        <v>1674</v>
      </c>
      <c r="C169" s="193" t="s">
        <v>1675</v>
      </c>
    </row>
    <row r="170" spans="1:3" ht="30.75" thickBot="1">
      <c r="A170" s="197" t="s">
        <v>1676</v>
      </c>
      <c r="B170" s="193" t="s">
        <v>171</v>
      </c>
      <c r="C170" s="193" t="s">
        <v>1677</v>
      </c>
    </row>
    <row r="171" spans="1:3" ht="30.75" thickBot="1">
      <c r="A171" s="197" t="s">
        <v>1678</v>
      </c>
      <c r="B171" s="193" t="s">
        <v>1679</v>
      </c>
      <c r="C171" s="193" t="s">
        <v>1680</v>
      </c>
    </row>
    <row r="172" spans="1:3" ht="15.75" thickBot="1">
      <c r="A172" s="197" t="s">
        <v>1681</v>
      </c>
      <c r="B172" s="193" t="s">
        <v>1682</v>
      </c>
      <c r="C172" s="193" t="s">
        <v>1683</v>
      </c>
    </row>
    <row r="173" spans="1:3" ht="30.75" thickBot="1">
      <c r="A173" s="197" t="s">
        <v>1684</v>
      </c>
      <c r="B173" s="193" t="s">
        <v>1685</v>
      </c>
      <c r="C173" s="193" t="s">
        <v>966</v>
      </c>
    </row>
    <row r="174" spans="1:3" ht="30.75" thickBot="1">
      <c r="A174" s="197" t="s">
        <v>1686</v>
      </c>
      <c r="B174" s="193" t="s">
        <v>1095</v>
      </c>
      <c r="C174" s="193" t="s">
        <v>1687</v>
      </c>
    </row>
    <row r="175" spans="1:3" ht="15.75" thickBot="1">
      <c r="A175" s="197" t="s">
        <v>1688</v>
      </c>
      <c r="B175" s="193" t="s">
        <v>1689</v>
      </c>
      <c r="C175" s="193" t="s">
        <v>1690</v>
      </c>
    </row>
    <row r="176" spans="1:3" ht="15.75" thickBot="1">
      <c r="A176" s="197" t="s">
        <v>1691</v>
      </c>
      <c r="B176" s="193" t="s">
        <v>1692</v>
      </c>
      <c r="C176" s="193" t="s">
        <v>1693</v>
      </c>
    </row>
    <row r="177" spans="1:3" ht="15.75" thickBot="1">
      <c r="A177" s="192">
        <v>162</v>
      </c>
      <c r="B177" s="193" t="s">
        <v>1694</v>
      </c>
      <c r="C177" s="193" t="s">
        <v>1695</v>
      </c>
    </row>
  </sheetData>
  <mergeCells count="2">
    <mergeCell ref="A116:A117"/>
    <mergeCell ref="C116:C117"/>
  </mergeCells>
  <pageMargins left="0.7" right="0.7" top="0.75" bottom="0.75" header="0.3" footer="0.3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tabSelected="1" view="pageBreakPreview" topLeftCell="A20" zoomScale="60" workbookViewId="0">
      <selection activeCell="G33" sqref="G33"/>
    </sheetView>
  </sheetViews>
  <sheetFormatPr defaultColWidth="9" defaultRowHeight="15"/>
  <cols>
    <col min="1" max="1" width="9" style="3"/>
    <col min="2" max="2" width="39.140625" style="3" customWidth="1"/>
    <col min="3" max="3" width="18.7109375" style="3" customWidth="1"/>
    <col min="4" max="15" width="11.5703125" style="3" customWidth="1"/>
    <col min="16" max="16" width="21.28515625" style="3" customWidth="1"/>
    <col min="17" max="16384" width="9" style="3"/>
  </cols>
  <sheetData>
    <row r="1" spans="1:16" ht="17.25">
      <c r="A1" s="225" t="s">
        <v>4</v>
      </c>
      <c r="B1" s="225"/>
    </row>
    <row r="2" spans="1:16" ht="20.100000000000001" customHeight="1">
      <c r="A2" s="52"/>
      <c r="B2" s="52"/>
    </row>
    <row r="3" spans="1:16" ht="26.25">
      <c r="A3" s="226" t="s">
        <v>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</row>
    <row r="4" spans="1:16" ht="26.25">
      <c r="A4" s="226" t="s">
        <v>1699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</row>
    <row r="5" spans="1:16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20.100000000000001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88.5" customHeight="1">
      <c r="A7" s="18" t="s">
        <v>6</v>
      </c>
      <c r="B7" s="19" t="s">
        <v>7</v>
      </c>
      <c r="C7" s="199" t="s">
        <v>1696</v>
      </c>
      <c r="D7" s="227" t="s">
        <v>1700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  <c r="P7" s="19" t="s">
        <v>8</v>
      </c>
    </row>
    <row r="8" spans="1:16" ht="30" customHeight="1" thickBot="1">
      <c r="A8" s="20"/>
      <c r="B8" s="21" t="s">
        <v>9</v>
      </c>
      <c r="C8" s="26"/>
      <c r="D8" s="178" t="s">
        <v>1392</v>
      </c>
      <c r="E8" s="126" t="s">
        <v>1393</v>
      </c>
      <c r="F8" s="126" t="s">
        <v>1394</v>
      </c>
      <c r="G8" s="126" t="s">
        <v>1395</v>
      </c>
      <c r="H8" s="126" t="s">
        <v>1396</v>
      </c>
      <c r="I8" s="126" t="s">
        <v>1397</v>
      </c>
      <c r="J8" s="126" t="s">
        <v>1398</v>
      </c>
      <c r="K8" s="126" t="s">
        <v>1399</v>
      </c>
      <c r="L8" s="126" t="s">
        <v>1400</v>
      </c>
      <c r="M8" s="126" t="s">
        <v>1401</v>
      </c>
      <c r="N8" s="126" t="s">
        <v>1402</v>
      </c>
      <c r="O8" s="126" t="s">
        <v>1403</v>
      </c>
      <c r="P8" s="22"/>
    </row>
    <row r="9" spans="1:16" ht="30" customHeight="1" thickBot="1">
      <c r="A9" s="179">
        <v>1</v>
      </c>
      <c r="B9" s="180" t="s">
        <v>1405</v>
      </c>
      <c r="C9" s="25">
        <v>1290</v>
      </c>
      <c r="D9" s="24">
        <v>0</v>
      </c>
      <c r="E9" s="24">
        <v>0</v>
      </c>
      <c r="F9" s="25">
        <v>0</v>
      </c>
      <c r="G9" s="25">
        <v>0</v>
      </c>
      <c r="H9" s="25"/>
      <c r="I9" s="25"/>
      <c r="J9" s="25"/>
      <c r="K9" s="25"/>
      <c r="L9" s="25"/>
      <c r="M9" s="25"/>
      <c r="N9" s="25"/>
      <c r="O9" s="25"/>
      <c r="P9" s="25">
        <v>1290</v>
      </c>
    </row>
    <row r="10" spans="1:16" ht="30" customHeight="1" thickBot="1">
      <c r="A10" s="179">
        <v>2</v>
      </c>
      <c r="B10" s="180" t="s">
        <v>1406</v>
      </c>
      <c r="C10" s="25">
        <v>35211</v>
      </c>
      <c r="D10" s="24">
        <v>0</v>
      </c>
      <c r="E10" s="25">
        <v>0</v>
      </c>
      <c r="F10" s="25">
        <v>0</v>
      </c>
      <c r="G10" s="25">
        <v>0</v>
      </c>
      <c r="H10" s="25"/>
      <c r="I10" s="25"/>
      <c r="J10" s="25"/>
      <c r="K10" s="25"/>
      <c r="L10" s="25"/>
      <c r="M10" s="25"/>
      <c r="N10" s="25"/>
      <c r="O10" s="25"/>
      <c r="P10" s="25">
        <v>35211</v>
      </c>
    </row>
    <row r="11" spans="1:16" ht="30" customHeight="1" thickBot="1">
      <c r="A11" s="179"/>
      <c r="B11" s="180" t="s">
        <v>1407</v>
      </c>
      <c r="C11" s="25">
        <v>23791</v>
      </c>
      <c r="D11" s="24">
        <v>0</v>
      </c>
      <c r="E11" s="25">
        <v>0</v>
      </c>
      <c r="F11" s="25">
        <v>0</v>
      </c>
      <c r="G11" s="25">
        <v>0</v>
      </c>
      <c r="H11" s="25"/>
      <c r="I11" s="25"/>
      <c r="J11" s="25"/>
      <c r="K11" s="25"/>
      <c r="L11" s="25"/>
      <c r="M11" s="25"/>
      <c r="N11" s="25"/>
      <c r="O11" s="25"/>
      <c r="P11" s="25">
        <v>23791</v>
      </c>
    </row>
    <row r="12" spans="1:16" ht="30" customHeight="1" thickBot="1">
      <c r="A12" s="179"/>
      <c r="B12" s="180" t="s">
        <v>1408</v>
      </c>
      <c r="C12" s="25">
        <v>11420</v>
      </c>
      <c r="D12" s="24">
        <v>0</v>
      </c>
      <c r="E12" s="25">
        <v>0</v>
      </c>
      <c r="F12" s="25">
        <v>0</v>
      </c>
      <c r="G12" s="25">
        <v>0</v>
      </c>
      <c r="H12" s="25"/>
      <c r="I12" s="25"/>
      <c r="J12" s="25"/>
      <c r="K12" s="25"/>
      <c r="L12" s="25"/>
      <c r="M12" s="25"/>
      <c r="N12" s="25"/>
      <c r="O12" s="25"/>
      <c r="P12" s="25">
        <v>11420</v>
      </c>
    </row>
    <row r="13" spans="1:16" ht="30" customHeight="1" thickBot="1">
      <c r="A13" s="179">
        <v>3</v>
      </c>
      <c r="B13" s="182" t="s">
        <v>10</v>
      </c>
      <c r="C13" s="24">
        <v>360</v>
      </c>
      <c r="D13" s="24">
        <v>0</v>
      </c>
      <c r="E13" s="24">
        <v>1</v>
      </c>
      <c r="F13" s="24">
        <v>1</v>
      </c>
      <c r="G13" s="24">
        <v>1</v>
      </c>
      <c r="H13" s="24"/>
      <c r="I13" s="24"/>
      <c r="J13" s="24"/>
      <c r="K13" s="24"/>
      <c r="L13" s="24"/>
      <c r="M13" s="24"/>
      <c r="N13" s="24"/>
      <c r="O13" s="24"/>
      <c r="P13" s="24">
        <v>363</v>
      </c>
    </row>
    <row r="14" spans="1:16" ht="30" customHeight="1">
      <c r="A14" s="179">
        <v>4</v>
      </c>
      <c r="B14" s="182" t="s">
        <v>11</v>
      </c>
      <c r="C14" s="24">
        <v>22</v>
      </c>
      <c r="D14" s="24">
        <v>0</v>
      </c>
      <c r="E14" s="24">
        <v>0</v>
      </c>
      <c r="F14" s="24">
        <v>0</v>
      </c>
      <c r="G14" s="24">
        <v>0</v>
      </c>
      <c r="H14" s="24"/>
      <c r="I14" s="24"/>
      <c r="J14" s="24"/>
      <c r="K14" s="24"/>
      <c r="L14" s="24"/>
      <c r="M14" s="24"/>
      <c r="N14" s="24"/>
      <c r="O14" s="24"/>
      <c r="P14" s="24">
        <v>22</v>
      </c>
    </row>
    <row r="15" spans="1:16" ht="30" customHeight="1">
      <c r="A15" s="179">
        <v>5</v>
      </c>
      <c r="B15" s="182" t="s">
        <v>12</v>
      </c>
      <c r="C15" s="183">
        <v>142</v>
      </c>
      <c r="D15" s="24">
        <v>0</v>
      </c>
      <c r="E15" s="24">
        <v>2</v>
      </c>
      <c r="F15" s="24">
        <v>0</v>
      </c>
      <c r="G15" s="24">
        <v>0</v>
      </c>
      <c r="H15" s="24"/>
      <c r="I15" s="24"/>
      <c r="J15" s="24"/>
      <c r="K15" s="24"/>
      <c r="L15" s="24"/>
      <c r="M15" s="24"/>
      <c r="N15" s="24"/>
      <c r="O15" s="24"/>
      <c r="P15" s="24">
        <v>144</v>
      </c>
    </row>
    <row r="16" spans="1:16" ht="30" customHeight="1">
      <c r="A16" s="179">
        <v>6</v>
      </c>
      <c r="B16" s="182" t="s">
        <v>13</v>
      </c>
      <c r="C16" s="183">
        <v>1</v>
      </c>
      <c r="D16" s="24">
        <v>0</v>
      </c>
      <c r="E16" s="24">
        <v>0</v>
      </c>
      <c r="F16" s="24">
        <v>0</v>
      </c>
      <c r="G16" s="24">
        <v>0</v>
      </c>
      <c r="H16" s="24"/>
      <c r="I16" s="24"/>
      <c r="J16" s="24"/>
      <c r="K16" s="24"/>
      <c r="L16" s="24"/>
      <c r="M16" s="24"/>
      <c r="N16" s="24"/>
      <c r="O16" s="24"/>
      <c r="P16" s="24">
        <v>1</v>
      </c>
    </row>
    <row r="17" spans="1:16" ht="30" customHeight="1">
      <c r="A17" s="179">
        <v>7</v>
      </c>
      <c r="B17" s="182" t="s">
        <v>14</v>
      </c>
      <c r="C17" s="183">
        <v>42</v>
      </c>
      <c r="D17" s="24">
        <v>0</v>
      </c>
      <c r="E17" s="24">
        <v>0</v>
      </c>
      <c r="F17" s="24">
        <v>0</v>
      </c>
      <c r="G17" s="24">
        <v>0</v>
      </c>
      <c r="H17" s="24"/>
      <c r="I17" s="24"/>
      <c r="J17" s="24"/>
      <c r="K17" s="24"/>
      <c r="L17" s="24"/>
      <c r="M17" s="24"/>
      <c r="N17" s="24"/>
      <c r="O17" s="24"/>
      <c r="P17" s="24">
        <v>42</v>
      </c>
    </row>
    <row r="18" spans="1:16" ht="30" customHeight="1" thickBot="1">
      <c r="A18" s="179">
        <v>8</v>
      </c>
      <c r="B18" s="182" t="s">
        <v>15</v>
      </c>
      <c r="C18" s="184">
        <v>4</v>
      </c>
      <c r="D18" s="24">
        <v>0</v>
      </c>
      <c r="E18" s="24">
        <v>0</v>
      </c>
      <c r="F18" s="24">
        <v>0</v>
      </c>
      <c r="G18" s="24">
        <v>0</v>
      </c>
      <c r="H18" s="24"/>
      <c r="I18" s="24"/>
      <c r="J18" s="24"/>
      <c r="K18" s="24"/>
      <c r="L18" s="24"/>
      <c r="M18" s="24"/>
      <c r="N18" s="24"/>
      <c r="O18" s="24"/>
      <c r="P18" s="24">
        <v>4</v>
      </c>
    </row>
    <row r="19" spans="1:16" ht="30" customHeight="1" thickBot="1">
      <c r="A19" s="179">
        <v>9</v>
      </c>
      <c r="B19" s="182" t="s">
        <v>16</v>
      </c>
      <c r="C19" s="185">
        <v>0</v>
      </c>
      <c r="D19" s="24">
        <v>0</v>
      </c>
      <c r="E19" s="24">
        <v>0</v>
      </c>
      <c r="F19" s="24">
        <v>0</v>
      </c>
      <c r="G19" s="24">
        <v>0</v>
      </c>
      <c r="H19" s="24"/>
      <c r="I19" s="24"/>
      <c r="J19" s="24"/>
      <c r="K19" s="24"/>
      <c r="L19" s="24"/>
      <c r="M19" s="24"/>
      <c r="N19" s="24"/>
      <c r="O19" s="24"/>
      <c r="P19" s="24">
        <v>0</v>
      </c>
    </row>
    <row r="20" spans="1:16" ht="42.75" customHeight="1" thickBot="1">
      <c r="A20" s="23">
        <v>10</v>
      </c>
      <c r="B20" s="28" t="s">
        <v>1409</v>
      </c>
      <c r="C20" s="186">
        <v>162</v>
      </c>
      <c r="D20" s="24">
        <v>0</v>
      </c>
      <c r="E20" s="24">
        <v>0</v>
      </c>
      <c r="F20" s="24">
        <v>0</v>
      </c>
      <c r="G20" s="24">
        <v>0</v>
      </c>
      <c r="H20" s="24"/>
      <c r="I20" s="24"/>
      <c r="J20" s="24"/>
      <c r="K20" s="24"/>
      <c r="L20" s="24"/>
      <c r="M20" s="24"/>
      <c r="N20" s="24"/>
      <c r="O20" s="24"/>
      <c r="P20" s="24">
        <v>162</v>
      </c>
    </row>
    <row r="21" spans="1:16" ht="30" customHeight="1" thickBot="1">
      <c r="A21" s="23">
        <v>11</v>
      </c>
      <c r="B21" s="182" t="s">
        <v>17</v>
      </c>
      <c r="C21" s="18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30" customHeight="1" thickBot="1">
      <c r="A22" s="23"/>
      <c r="B22" s="182" t="s">
        <v>18</v>
      </c>
      <c r="C22" s="184">
        <v>71</v>
      </c>
      <c r="D22" s="24">
        <v>0</v>
      </c>
      <c r="E22" s="24">
        <v>0</v>
      </c>
      <c r="F22" s="24">
        <v>0</v>
      </c>
      <c r="G22" s="24">
        <v>0</v>
      </c>
      <c r="H22" s="24"/>
      <c r="I22" s="24"/>
      <c r="J22" s="24"/>
      <c r="K22" s="24"/>
      <c r="L22" s="24"/>
      <c r="M22" s="24"/>
      <c r="N22" s="24"/>
      <c r="O22" s="24"/>
      <c r="P22" s="24">
        <v>71</v>
      </c>
    </row>
    <row r="23" spans="1:16" ht="30" customHeight="1">
      <c r="A23" s="23"/>
      <c r="B23" s="182" t="s">
        <v>19</v>
      </c>
      <c r="C23" s="183">
        <v>1</v>
      </c>
      <c r="D23" s="24">
        <v>0</v>
      </c>
      <c r="E23" s="24">
        <v>0</v>
      </c>
      <c r="F23" s="24">
        <v>0</v>
      </c>
      <c r="G23" s="24">
        <v>0</v>
      </c>
      <c r="H23" s="24"/>
      <c r="I23" s="24"/>
      <c r="J23" s="24"/>
      <c r="K23" s="24"/>
      <c r="L23" s="24"/>
      <c r="M23" s="24"/>
      <c r="N23" s="24"/>
      <c r="O23" s="24"/>
      <c r="P23" s="24">
        <v>1</v>
      </c>
    </row>
    <row r="24" spans="1:16" ht="30" customHeight="1">
      <c r="A24" s="23"/>
      <c r="B24" s="182" t="s">
        <v>1698</v>
      </c>
      <c r="C24" s="183">
        <v>1</v>
      </c>
      <c r="D24" s="24">
        <v>0</v>
      </c>
      <c r="E24" s="24">
        <v>0</v>
      </c>
      <c r="F24" s="24">
        <v>0</v>
      </c>
      <c r="G24" s="24">
        <v>0</v>
      </c>
      <c r="H24" s="24"/>
      <c r="I24" s="24"/>
      <c r="J24" s="24"/>
      <c r="K24" s="24"/>
      <c r="L24" s="24"/>
      <c r="M24" s="24"/>
      <c r="N24" s="24"/>
      <c r="O24" s="24"/>
      <c r="P24" s="24">
        <v>1</v>
      </c>
    </row>
    <row r="25" spans="1:16" ht="36.950000000000003" customHeight="1">
      <c r="A25" s="23">
        <v>12</v>
      </c>
      <c r="B25" s="28" t="s">
        <v>1697</v>
      </c>
      <c r="C25" s="1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30" customHeight="1">
      <c r="A26" s="23"/>
      <c r="B26" s="182" t="s">
        <v>20</v>
      </c>
      <c r="C26" s="24">
        <v>85</v>
      </c>
      <c r="D26" s="24">
        <v>1</v>
      </c>
      <c r="E26" s="24">
        <v>6</v>
      </c>
      <c r="F26" s="24">
        <v>13</v>
      </c>
      <c r="G26" s="24">
        <v>3</v>
      </c>
      <c r="H26" s="24"/>
      <c r="I26" s="24"/>
      <c r="J26" s="24"/>
      <c r="K26" s="24"/>
      <c r="L26" s="24"/>
      <c r="M26" s="24"/>
      <c r="N26" s="24"/>
      <c r="O26" s="24"/>
      <c r="P26" s="25">
        <v>108</v>
      </c>
    </row>
    <row r="27" spans="1:16" ht="30" customHeight="1">
      <c r="A27" s="23"/>
      <c r="B27" s="182" t="s">
        <v>21</v>
      </c>
      <c r="C27" s="24">
        <v>4717</v>
      </c>
      <c r="D27" s="24">
        <v>7</v>
      </c>
      <c r="E27" s="24">
        <v>82</v>
      </c>
      <c r="F27" s="24">
        <v>736</v>
      </c>
      <c r="G27" s="24">
        <v>86</v>
      </c>
      <c r="H27" s="24"/>
      <c r="I27" s="24"/>
      <c r="J27" s="24"/>
      <c r="K27" s="24"/>
      <c r="L27" s="24"/>
      <c r="M27" s="24"/>
      <c r="N27" s="24"/>
      <c r="O27" s="24"/>
      <c r="P27" s="25">
        <v>5628</v>
      </c>
    </row>
    <row r="28" spans="1:16" ht="36.950000000000003" customHeight="1">
      <c r="A28" s="23">
        <v>13</v>
      </c>
      <c r="B28" s="28" t="s">
        <v>1404</v>
      </c>
      <c r="C28" s="1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30" customHeight="1">
      <c r="A29" s="23"/>
      <c r="B29" s="182" t="s">
        <v>1410</v>
      </c>
      <c r="C29" s="24">
        <v>35</v>
      </c>
      <c r="D29" s="24">
        <v>0</v>
      </c>
      <c r="E29" s="24">
        <v>2</v>
      </c>
      <c r="F29" s="24">
        <v>4</v>
      </c>
      <c r="G29" s="24">
        <v>2</v>
      </c>
      <c r="H29" s="24"/>
      <c r="I29" s="24"/>
      <c r="J29" s="24"/>
      <c r="K29" s="24"/>
      <c r="L29" s="24"/>
      <c r="M29" s="24"/>
      <c r="N29" s="24"/>
      <c r="O29" s="24"/>
      <c r="P29" s="25">
        <v>43</v>
      </c>
    </row>
    <row r="30" spans="1:16" ht="30" customHeight="1">
      <c r="A30" s="23"/>
      <c r="B30" s="182" t="s">
        <v>21</v>
      </c>
      <c r="C30" s="24">
        <v>1173</v>
      </c>
      <c r="D30" s="24">
        <v>0</v>
      </c>
      <c r="E30" s="24">
        <v>169</v>
      </c>
      <c r="F30" s="24">
        <v>236</v>
      </c>
      <c r="G30" s="24">
        <v>79</v>
      </c>
      <c r="H30" s="24"/>
      <c r="I30" s="24"/>
      <c r="J30" s="24"/>
      <c r="K30" s="24"/>
      <c r="L30" s="24"/>
      <c r="M30" s="24"/>
      <c r="N30" s="24"/>
      <c r="O30" s="24"/>
      <c r="P30" s="25">
        <v>1763</v>
      </c>
    </row>
    <row r="31" spans="1:16" ht="30" customHeight="1">
      <c r="A31" s="23">
        <v>14</v>
      </c>
      <c r="B31" s="182" t="s">
        <v>22</v>
      </c>
      <c r="C31" s="18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30" customHeight="1">
      <c r="A32" s="23"/>
      <c r="B32" s="182" t="s">
        <v>23</v>
      </c>
      <c r="C32" s="25">
        <v>36</v>
      </c>
      <c r="D32" s="24">
        <v>0</v>
      </c>
      <c r="E32" s="24">
        <v>0</v>
      </c>
      <c r="F32" s="24">
        <v>0</v>
      </c>
      <c r="G32" s="24">
        <v>0</v>
      </c>
      <c r="H32" s="24"/>
      <c r="I32" s="24"/>
      <c r="J32" s="24"/>
      <c r="K32" s="24"/>
      <c r="L32" s="24"/>
      <c r="M32" s="24"/>
      <c r="N32" s="24"/>
      <c r="O32" s="24"/>
      <c r="P32" s="24">
        <v>36</v>
      </c>
    </row>
    <row r="33" spans="1:16" ht="30" customHeight="1">
      <c r="A33" s="23"/>
      <c r="B33" s="182" t="s">
        <v>24</v>
      </c>
      <c r="C33" s="24">
        <v>10289</v>
      </c>
      <c r="D33" s="24">
        <v>0</v>
      </c>
      <c r="E33" s="24">
        <v>0</v>
      </c>
      <c r="F33" s="24">
        <v>0</v>
      </c>
      <c r="G33" s="24">
        <v>0</v>
      </c>
      <c r="H33" s="24"/>
      <c r="I33" s="24"/>
      <c r="J33" s="24"/>
      <c r="K33" s="24"/>
      <c r="L33" s="24"/>
      <c r="M33" s="24"/>
      <c r="N33" s="24"/>
      <c r="O33" s="24"/>
      <c r="P33" s="25">
        <v>10289</v>
      </c>
    </row>
    <row r="38" spans="1:16">
      <c r="B38" s="4"/>
    </row>
    <row r="39" spans="1:16">
      <c r="B39" s="4"/>
    </row>
    <row r="40" spans="1:16">
      <c r="B40" s="4"/>
    </row>
  </sheetData>
  <mergeCells count="4">
    <mergeCell ref="A1:B1"/>
    <mergeCell ref="A3:P3"/>
    <mergeCell ref="A4:P4"/>
    <mergeCell ref="D7:O7"/>
  </mergeCells>
  <pageMargins left="0.73" right="0.31" top="0.2" bottom="0.21" header="0.3" footer="0.13"/>
  <pageSetup paperSize="10000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topLeftCell="A3" zoomScale="60" workbookViewId="0">
      <selection activeCell="A4" sqref="A4:J4"/>
    </sheetView>
  </sheetViews>
  <sheetFormatPr defaultColWidth="9" defaultRowHeight="15"/>
  <cols>
    <col min="1" max="1" width="9" style="3"/>
    <col min="2" max="2" width="55.7109375" style="3" customWidth="1"/>
    <col min="3" max="3" width="14.42578125" style="3" customWidth="1"/>
    <col min="4" max="9" width="17.7109375" style="3" customWidth="1"/>
    <col min="10" max="10" width="13.7109375" style="3" customWidth="1"/>
    <col min="11" max="16384" width="9" style="3"/>
  </cols>
  <sheetData>
    <row r="1" spans="1:10" ht="17.25">
      <c r="A1" s="56" t="s">
        <v>25</v>
      </c>
    </row>
    <row r="2" spans="1:10" ht="20.100000000000001" customHeight="1">
      <c r="A2" s="30"/>
    </row>
    <row r="3" spans="1:10" ht="26.25">
      <c r="A3" s="232" t="s">
        <v>26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ht="26.25">
      <c r="A4" s="232" t="s">
        <v>1710</v>
      </c>
      <c r="B4" s="232"/>
      <c r="C4" s="232"/>
      <c r="D4" s="232"/>
      <c r="E4" s="232"/>
      <c r="F4" s="232"/>
      <c r="G4" s="232"/>
      <c r="H4" s="232"/>
      <c r="I4" s="232"/>
      <c r="J4" s="232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20.100000000000001" customHeight="1" thickBot="1"/>
    <row r="7" spans="1:10" ht="93.75" customHeight="1">
      <c r="A7" s="234" t="s">
        <v>27</v>
      </c>
      <c r="B7" s="236" t="s">
        <v>616</v>
      </c>
      <c r="C7" s="236" t="s">
        <v>28</v>
      </c>
      <c r="D7" s="230" t="s">
        <v>29</v>
      </c>
      <c r="E7" s="233"/>
      <c r="F7" s="233"/>
      <c r="G7" s="233"/>
      <c r="H7" s="233"/>
      <c r="I7" s="231"/>
      <c r="J7" s="236" t="s">
        <v>30</v>
      </c>
    </row>
    <row r="8" spans="1:10" ht="30" customHeight="1">
      <c r="A8" s="235"/>
      <c r="B8" s="237"/>
      <c r="C8" s="237"/>
      <c r="D8" s="53" t="s">
        <v>1709</v>
      </c>
      <c r="E8" s="54" t="s">
        <v>31</v>
      </c>
      <c r="F8" s="54" t="s">
        <v>32</v>
      </c>
      <c r="G8" s="53" t="s">
        <v>33</v>
      </c>
      <c r="H8" s="53" t="s">
        <v>34</v>
      </c>
      <c r="I8" s="53" t="s">
        <v>35</v>
      </c>
      <c r="J8" s="237"/>
    </row>
    <row r="9" spans="1:10" ht="30" customHeight="1">
      <c r="A9" s="23">
        <v>1</v>
      </c>
      <c r="B9" s="28" t="s">
        <v>36</v>
      </c>
      <c r="C9" s="24">
        <v>0</v>
      </c>
      <c r="D9" s="24"/>
      <c r="E9" s="24"/>
      <c r="F9" s="24"/>
      <c r="G9" s="24"/>
      <c r="H9" s="24"/>
      <c r="I9" s="24"/>
      <c r="J9" s="24"/>
    </row>
    <row r="10" spans="1:10" ht="30" customHeight="1">
      <c r="A10" s="23">
        <v>2</v>
      </c>
      <c r="B10" s="28" t="s">
        <v>37</v>
      </c>
      <c r="C10" s="24">
        <v>0</v>
      </c>
      <c r="D10" s="24"/>
      <c r="E10" s="24"/>
      <c r="F10" s="24"/>
      <c r="G10" s="24"/>
      <c r="H10" s="24"/>
      <c r="I10" s="24"/>
      <c r="J10" s="24"/>
    </row>
    <row r="11" spans="1:10" ht="30" customHeight="1">
      <c r="A11" s="23">
        <v>3</v>
      </c>
      <c r="B11" s="28" t="s">
        <v>38</v>
      </c>
      <c r="C11" s="24">
        <v>1</v>
      </c>
      <c r="D11" s="24">
        <v>1</v>
      </c>
      <c r="E11" s="24">
        <v>1</v>
      </c>
      <c r="F11" s="24"/>
      <c r="G11" s="24"/>
      <c r="H11" s="24"/>
      <c r="I11" s="24">
        <v>1</v>
      </c>
      <c r="J11" s="24"/>
    </row>
    <row r="12" spans="1:10" ht="35.25" customHeight="1" thickBot="1">
      <c r="A12" s="23">
        <v>4</v>
      </c>
      <c r="B12" s="28" t="s">
        <v>39</v>
      </c>
      <c r="C12" s="24">
        <v>0</v>
      </c>
      <c r="D12" s="24"/>
      <c r="E12" s="24"/>
      <c r="F12" s="24"/>
      <c r="G12" s="24"/>
      <c r="H12" s="24"/>
      <c r="I12" s="24"/>
      <c r="J12" s="24"/>
    </row>
    <row r="13" spans="1:10" ht="30" customHeight="1" thickBot="1">
      <c r="A13" s="230" t="s">
        <v>35</v>
      </c>
      <c r="B13" s="231"/>
      <c r="C13" s="24">
        <v>1</v>
      </c>
      <c r="D13" s="24">
        <v>1</v>
      </c>
      <c r="E13" s="24">
        <v>1</v>
      </c>
      <c r="F13" s="24"/>
      <c r="G13" s="24"/>
      <c r="H13" s="24"/>
      <c r="I13" s="24">
        <v>1</v>
      </c>
      <c r="J13" s="24"/>
    </row>
  </sheetData>
  <mergeCells count="8">
    <mergeCell ref="A13:B13"/>
    <mergeCell ref="A3:J3"/>
    <mergeCell ref="A4:J4"/>
    <mergeCell ref="D7:I7"/>
    <mergeCell ref="A7:A8"/>
    <mergeCell ref="B7:B8"/>
    <mergeCell ref="C7:C8"/>
    <mergeCell ref="J7:J8"/>
  </mergeCells>
  <printOptions horizontalCentered="1"/>
  <pageMargins left="1.3385826771653544" right="1.1811023622047245" top="0.15748031496062992" bottom="0.74803149606299213" header="0.31496062992125984" footer="0.31496062992125984"/>
  <pageSetup paperSize="5" scale="67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topLeftCell="A4" zoomScale="60" workbookViewId="0">
      <selection activeCell="A4" sqref="A4:H4"/>
    </sheetView>
  </sheetViews>
  <sheetFormatPr defaultColWidth="9" defaultRowHeight="15"/>
  <cols>
    <col min="1" max="1" width="25.7109375" customWidth="1"/>
    <col min="2" max="8" width="23.7109375" customWidth="1"/>
  </cols>
  <sheetData>
    <row r="1" spans="1:9" ht="17.25">
      <c r="A1" s="57" t="s">
        <v>40</v>
      </c>
    </row>
    <row r="2" spans="1:9" ht="20.100000000000001" customHeight="1">
      <c r="A2" s="1"/>
    </row>
    <row r="3" spans="1:9" ht="26.25">
      <c r="A3" s="232" t="s">
        <v>41</v>
      </c>
      <c r="B3" s="232"/>
      <c r="C3" s="232"/>
      <c r="D3" s="232"/>
      <c r="E3" s="232"/>
      <c r="F3" s="232"/>
      <c r="G3" s="232"/>
      <c r="H3" s="232"/>
      <c r="I3" s="6"/>
    </row>
    <row r="4" spans="1:9" ht="26.25">
      <c r="A4" s="232" t="s">
        <v>1711</v>
      </c>
      <c r="B4" s="232"/>
      <c r="C4" s="232"/>
      <c r="D4" s="232"/>
      <c r="E4" s="232"/>
      <c r="F4" s="232"/>
      <c r="G4" s="232"/>
      <c r="H4" s="232"/>
      <c r="I4" s="6"/>
    </row>
    <row r="5" spans="1:9" ht="20.100000000000001" customHeight="1">
      <c r="A5" s="58"/>
      <c r="B5" s="58"/>
      <c r="C5" s="58"/>
      <c r="D5" s="58"/>
      <c r="E5" s="58"/>
      <c r="F5" s="58"/>
      <c r="G5" s="58"/>
      <c r="H5" s="58"/>
      <c r="I5" s="6"/>
    </row>
    <row r="6" spans="1:9" ht="20.100000000000001" customHeight="1" thickBot="1">
      <c r="D6" s="11"/>
      <c r="I6" s="6"/>
    </row>
    <row r="7" spans="1:9">
      <c r="A7" s="238" t="s">
        <v>42</v>
      </c>
      <c r="B7" s="241" t="s">
        <v>43</v>
      </c>
      <c r="C7" s="244" t="s">
        <v>44</v>
      </c>
      <c r="D7" s="245"/>
      <c r="E7" s="241" t="s">
        <v>45</v>
      </c>
      <c r="F7" s="241" t="s">
        <v>46</v>
      </c>
      <c r="G7" s="250" t="s">
        <v>47</v>
      </c>
      <c r="H7" s="251"/>
      <c r="I7" s="6"/>
    </row>
    <row r="8" spans="1:9">
      <c r="A8" s="239"/>
      <c r="B8" s="242"/>
      <c r="C8" s="246"/>
      <c r="D8" s="247"/>
      <c r="E8" s="242"/>
      <c r="F8" s="242"/>
      <c r="G8" s="252"/>
      <c r="H8" s="253"/>
      <c r="I8" s="6"/>
    </row>
    <row r="9" spans="1:9">
      <c r="A9" s="239"/>
      <c r="B9" s="242"/>
      <c r="C9" s="248"/>
      <c r="D9" s="249"/>
      <c r="E9" s="242"/>
      <c r="F9" s="242"/>
      <c r="G9" s="254"/>
      <c r="H9" s="255"/>
      <c r="I9" s="6"/>
    </row>
    <row r="10" spans="1:9" ht="30" customHeight="1" thickBot="1">
      <c r="A10" s="240"/>
      <c r="B10" s="243"/>
      <c r="C10" s="60" t="s">
        <v>48</v>
      </c>
      <c r="D10" s="61" t="s">
        <v>49</v>
      </c>
      <c r="E10" s="243"/>
      <c r="F10" s="243"/>
      <c r="G10" s="62" t="s">
        <v>50</v>
      </c>
      <c r="H10" s="62" t="s">
        <v>51</v>
      </c>
      <c r="I10" s="6"/>
    </row>
    <row r="11" spans="1:9" ht="30" customHeight="1" thickBot="1">
      <c r="A11" s="31" t="s">
        <v>52</v>
      </c>
      <c r="B11" s="32">
        <v>0</v>
      </c>
      <c r="C11" s="33">
        <v>0</v>
      </c>
      <c r="D11" s="34">
        <v>0</v>
      </c>
      <c r="E11" s="32">
        <v>0</v>
      </c>
      <c r="F11" s="32">
        <v>0</v>
      </c>
      <c r="G11" s="25">
        <v>0</v>
      </c>
      <c r="H11" s="25">
        <v>0</v>
      </c>
      <c r="I11" s="6"/>
    </row>
    <row r="12" spans="1:9" ht="30" customHeight="1" thickBot="1">
      <c r="A12" s="31" t="s">
        <v>53</v>
      </c>
      <c r="B12" s="32">
        <v>0</v>
      </c>
      <c r="C12" s="33">
        <v>0</v>
      </c>
      <c r="D12" s="31">
        <v>0</v>
      </c>
      <c r="E12" s="32">
        <v>0</v>
      </c>
      <c r="F12" s="32">
        <v>0</v>
      </c>
      <c r="G12" s="25">
        <v>0</v>
      </c>
      <c r="H12" s="25">
        <v>0</v>
      </c>
      <c r="I12" s="6"/>
    </row>
    <row r="13" spans="1:9" ht="30" customHeight="1" thickBot="1">
      <c r="A13" s="31" t="s">
        <v>54</v>
      </c>
      <c r="B13" s="32">
        <v>0</v>
      </c>
      <c r="C13" s="33">
        <v>0</v>
      </c>
      <c r="D13" s="31">
        <v>0</v>
      </c>
      <c r="E13" s="32">
        <v>0</v>
      </c>
      <c r="F13" s="32">
        <v>0</v>
      </c>
      <c r="G13" s="25">
        <v>0</v>
      </c>
      <c r="H13" s="25">
        <v>0</v>
      </c>
      <c r="I13" s="6"/>
    </row>
    <row r="14" spans="1:9" ht="30" customHeight="1" thickBot="1">
      <c r="A14" s="31" t="s">
        <v>55</v>
      </c>
      <c r="B14" s="32">
        <v>0</v>
      </c>
      <c r="C14" s="33">
        <v>0</v>
      </c>
      <c r="D14" s="34">
        <v>0</v>
      </c>
      <c r="E14" s="32">
        <v>0</v>
      </c>
      <c r="F14" s="32">
        <v>0</v>
      </c>
      <c r="G14" s="25">
        <v>0</v>
      </c>
      <c r="H14" s="25">
        <v>0</v>
      </c>
      <c r="I14" s="6"/>
    </row>
    <row r="15" spans="1:9" ht="30" customHeight="1" thickBot="1">
      <c r="A15" s="31" t="s">
        <v>56</v>
      </c>
      <c r="B15" s="32"/>
      <c r="C15" s="33"/>
      <c r="D15" s="31"/>
      <c r="E15" s="32"/>
      <c r="F15" s="32"/>
      <c r="G15" s="25"/>
      <c r="H15" s="25"/>
      <c r="I15" s="6"/>
    </row>
    <row r="16" spans="1:9" ht="30" customHeight="1" thickBot="1">
      <c r="A16" s="31" t="s">
        <v>57</v>
      </c>
      <c r="B16" s="32"/>
      <c r="C16" s="33"/>
      <c r="D16" s="34"/>
      <c r="E16" s="32"/>
      <c r="F16" s="32"/>
      <c r="G16" s="25"/>
      <c r="H16" s="25"/>
      <c r="I16" s="6"/>
    </row>
    <row r="17" spans="1:9" ht="30" customHeight="1" thickBot="1">
      <c r="A17" s="31" t="s">
        <v>58</v>
      </c>
      <c r="B17" s="32"/>
      <c r="C17" s="33"/>
      <c r="D17" s="31"/>
      <c r="E17" s="32"/>
      <c r="F17" s="32"/>
      <c r="G17" s="25"/>
      <c r="H17" s="25"/>
      <c r="I17" s="6"/>
    </row>
    <row r="18" spans="1:9" ht="30" customHeight="1" thickBot="1">
      <c r="A18" s="31" t="s">
        <v>59</v>
      </c>
      <c r="B18" s="32"/>
      <c r="C18" s="33"/>
      <c r="D18" s="31"/>
      <c r="E18" s="32"/>
      <c r="F18" s="32"/>
      <c r="G18" s="25"/>
      <c r="H18" s="25"/>
      <c r="I18" s="6"/>
    </row>
    <row r="19" spans="1:9" ht="30" customHeight="1" thickBot="1">
      <c r="A19" s="31" t="s">
        <v>60</v>
      </c>
      <c r="B19" s="32"/>
      <c r="C19" s="32"/>
      <c r="D19" s="32"/>
      <c r="E19" s="32"/>
      <c r="F19" s="32"/>
      <c r="G19" s="32"/>
      <c r="H19" s="32"/>
      <c r="I19" s="6"/>
    </row>
    <row r="20" spans="1:9" ht="30" customHeight="1" thickBot="1">
      <c r="A20" s="31" t="s">
        <v>61</v>
      </c>
      <c r="B20" s="32"/>
      <c r="C20" s="32"/>
      <c r="D20" s="32"/>
      <c r="E20" s="32"/>
      <c r="F20" s="32"/>
      <c r="G20" s="32"/>
      <c r="H20" s="32"/>
      <c r="I20" s="6"/>
    </row>
    <row r="21" spans="1:9" ht="30" customHeight="1" thickBot="1">
      <c r="A21" s="31" t="s">
        <v>62</v>
      </c>
      <c r="B21" s="32"/>
      <c r="C21" s="32"/>
      <c r="D21" s="32"/>
      <c r="E21" s="32"/>
      <c r="F21" s="32"/>
      <c r="G21" s="32"/>
      <c r="H21" s="32"/>
      <c r="I21" s="6"/>
    </row>
    <row r="22" spans="1:9" ht="30" customHeight="1" thickBot="1">
      <c r="A22" s="31" t="s">
        <v>63</v>
      </c>
      <c r="B22" s="32"/>
      <c r="C22" s="32"/>
      <c r="D22" s="32"/>
      <c r="E22" s="32"/>
      <c r="F22" s="32"/>
      <c r="G22" s="32"/>
      <c r="H22" s="32"/>
      <c r="I22" s="6"/>
    </row>
    <row r="23" spans="1:9" ht="30" customHeight="1" thickBot="1">
      <c r="A23" s="59" t="s">
        <v>45</v>
      </c>
      <c r="B23" s="32">
        <v>0</v>
      </c>
      <c r="C23" s="33">
        <v>0</v>
      </c>
      <c r="D23" s="31">
        <v>0</v>
      </c>
      <c r="E23" s="32">
        <v>0</v>
      </c>
      <c r="F23" s="32">
        <v>0</v>
      </c>
      <c r="G23" s="25">
        <v>0</v>
      </c>
      <c r="H23" s="25">
        <v>0</v>
      </c>
      <c r="I23" s="6"/>
    </row>
  </sheetData>
  <mergeCells count="8">
    <mergeCell ref="A7:A10"/>
    <mergeCell ref="B7:B10"/>
    <mergeCell ref="E7:E10"/>
    <mergeCell ref="C7:D9"/>
    <mergeCell ref="A3:H3"/>
    <mergeCell ref="A4:H4"/>
    <mergeCell ref="F7:F10"/>
    <mergeCell ref="G7:H9"/>
  </mergeCells>
  <pageMargins left="1.36" right="1.35" top="0.15" bottom="0.74803149606299213" header="0.32" footer="0.31496062992125984"/>
  <pageSetup paperSize="5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zoomScale="60" workbookViewId="0">
      <selection activeCell="A4" sqref="A4:I4"/>
    </sheetView>
  </sheetViews>
  <sheetFormatPr defaultColWidth="9" defaultRowHeight="15"/>
  <cols>
    <col min="1" max="8" width="30.7109375" customWidth="1"/>
    <col min="9" max="9" width="22.7109375" customWidth="1"/>
  </cols>
  <sheetData>
    <row r="1" spans="1:10" ht="17.25">
      <c r="A1" s="57" t="s">
        <v>64</v>
      </c>
    </row>
    <row r="2" spans="1:10" ht="20.100000000000001" customHeight="1">
      <c r="A2" s="1"/>
    </row>
    <row r="3" spans="1:10" ht="26.25">
      <c r="A3" s="232" t="s">
        <v>65</v>
      </c>
      <c r="B3" s="232"/>
      <c r="C3" s="232"/>
      <c r="D3" s="232"/>
      <c r="E3" s="232"/>
      <c r="F3" s="232"/>
      <c r="G3" s="232"/>
      <c r="H3" s="232"/>
      <c r="I3" s="232"/>
      <c r="J3" s="6"/>
    </row>
    <row r="4" spans="1:10" ht="26.25">
      <c r="A4" s="232" t="s">
        <v>1713</v>
      </c>
      <c r="B4" s="232"/>
      <c r="C4" s="232"/>
      <c r="D4" s="232"/>
      <c r="E4" s="232"/>
      <c r="F4" s="232"/>
      <c r="G4" s="232"/>
      <c r="H4" s="232"/>
      <c r="I4" s="232"/>
      <c r="J4" s="6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6"/>
    </row>
    <row r="6" spans="1:10" ht="20.100000000000001" customHeight="1">
      <c r="F6" s="5"/>
      <c r="G6" s="5"/>
      <c r="H6" s="5"/>
      <c r="I6" s="5"/>
      <c r="J6" s="6"/>
    </row>
    <row r="7" spans="1:10" ht="20.100000000000001" customHeight="1">
      <c r="A7" s="256" t="s">
        <v>66</v>
      </c>
      <c r="B7" s="259" t="s">
        <v>67</v>
      </c>
      <c r="C7" s="259" t="s">
        <v>68</v>
      </c>
      <c r="D7" s="259" t="s">
        <v>69</v>
      </c>
      <c r="E7" s="259" t="s">
        <v>35</v>
      </c>
      <c r="F7" s="259" t="s">
        <v>70</v>
      </c>
      <c r="G7" s="259" t="s">
        <v>68</v>
      </c>
      <c r="H7" s="259" t="s">
        <v>69</v>
      </c>
      <c r="I7" s="259" t="s">
        <v>35</v>
      </c>
      <c r="J7" s="6"/>
    </row>
    <row r="8" spans="1:10" ht="20.100000000000001" customHeight="1">
      <c r="A8" s="257"/>
      <c r="B8" s="260"/>
      <c r="C8" s="260"/>
      <c r="D8" s="260"/>
      <c r="E8" s="260"/>
      <c r="F8" s="260"/>
      <c r="G8" s="260"/>
      <c r="H8" s="260"/>
      <c r="I8" s="260"/>
      <c r="J8" s="6"/>
    </row>
    <row r="9" spans="1:10" ht="20.100000000000001" customHeight="1">
      <c r="A9" s="257"/>
      <c r="B9" s="260"/>
      <c r="C9" s="260"/>
      <c r="D9" s="260"/>
      <c r="E9" s="260"/>
      <c r="F9" s="260"/>
      <c r="G9" s="260"/>
      <c r="H9" s="260"/>
      <c r="I9" s="260"/>
      <c r="J9" s="6"/>
    </row>
    <row r="10" spans="1:10" ht="20.100000000000001" customHeight="1">
      <c r="A10" s="258"/>
      <c r="B10" s="261"/>
      <c r="C10" s="261"/>
      <c r="D10" s="261"/>
      <c r="E10" s="261"/>
      <c r="F10" s="261"/>
      <c r="G10" s="261"/>
      <c r="H10" s="261"/>
      <c r="I10" s="261"/>
      <c r="J10" s="6"/>
    </row>
    <row r="11" spans="1:10" ht="30" customHeight="1">
      <c r="A11" s="31" t="s">
        <v>52</v>
      </c>
      <c r="B11" s="32">
        <v>3</v>
      </c>
      <c r="C11" s="32">
        <v>3</v>
      </c>
      <c r="D11" s="32">
        <v>0</v>
      </c>
      <c r="E11" s="32">
        <v>3</v>
      </c>
      <c r="F11" s="35">
        <v>0</v>
      </c>
      <c r="G11" s="35">
        <v>0</v>
      </c>
      <c r="H11" s="35">
        <v>0</v>
      </c>
      <c r="I11" s="35">
        <v>0</v>
      </c>
      <c r="J11" s="6"/>
    </row>
    <row r="12" spans="1:10" ht="30" customHeight="1">
      <c r="A12" s="31" t="s">
        <v>53</v>
      </c>
      <c r="B12" s="32">
        <v>45</v>
      </c>
      <c r="C12" s="32">
        <v>0</v>
      </c>
      <c r="D12" s="32">
        <v>45</v>
      </c>
      <c r="E12" s="32">
        <v>45</v>
      </c>
      <c r="F12" s="35">
        <v>0</v>
      </c>
      <c r="G12" s="35">
        <v>0</v>
      </c>
      <c r="H12" s="35">
        <v>0</v>
      </c>
      <c r="I12" s="35">
        <v>0</v>
      </c>
      <c r="J12" s="6"/>
    </row>
    <row r="13" spans="1:10" ht="30" customHeight="1">
      <c r="A13" s="31" t="s">
        <v>54</v>
      </c>
      <c r="B13" s="32">
        <v>1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6"/>
    </row>
    <row r="14" spans="1:10" ht="30" customHeight="1">
      <c r="A14" s="31" t="s">
        <v>55</v>
      </c>
      <c r="B14" s="32">
        <v>27</v>
      </c>
      <c r="C14" s="32">
        <v>0</v>
      </c>
      <c r="D14" s="32">
        <v>27</v>
      </c>
      <c r="E14" s="32">
        <v>27</v>
      </c>
      <c r="F14" s="32">
        <v>0</v>
      </c>
      <c r="G14" s="32">
        <v>0</v>
      </c>
      <c r="H14" s="32">
        <v>0</v>
      </c>
      <c r="I14" s="32">
        <v>0</v>
      </c>
      <c r="J14" s="6"/>
    </row>
    <row r="15" spans="1:10" ht="30" customHeight="1">
      <c r="A15" s="31" t="s">
        <v>56</v>
      </c>
      <c r="B15" s="32"/>
      <c r="C15" s="32"/>
      <c r="D15" s="32"/>
      <c r="E15" s="32"/>
      <c r="F15" s="35"/>
      <c r="G15" s="35"/>
      <c r="H15" s="35"/>
      <c r="I15" s="35"/>
      <c r="J15" s="6"/>
    </row>
    <row r="16" spans="1:10" ht="30" customHeight="1">
      <c r="A16" s="31" t="s">
        <v>57</v>
      </c>
      <c r="B16" s="32"/>
      <c r="C16" s="32"/>
      <c r="D16" s="32"/>
      <c r="E16" s="32"/>
      <c r="F16" s="32"/>
      <c r="G16" s="32"/>
      <c r="H16" s="32"/>
      <c r="I16" s="32"/>
      <c r="J16" s="6"/>
    </row>
    <row r="17" spans="1:10" ht="30" customHeight="1">
      <c r="A17" s="31" t="s">
        <v>58</v>
      </c>
      <c r="B17" s="32"/>
      <c r="C17" s="32"/>
      <c r="D17" s="32"/>
      <c r="E17" s="32"/>
      <c r="F17" s="35"/>
      <c r="G17" s="35"/>
      <c r="H17" s="35"/>
      <c r="I17" s="35"/>
      <c r="J17" s="6"/>
    </row>
    <row r="18" spans="1:10" ht="30" customHeight="1">
      <c r="A18" s="31" t="s">
        <v>59</v>
      </c>
      <c r="B18" s="32"/>
      <c r="C18" s="32"/>
      <c r="D18" s="32"/>
      <c r="E18" s="32"/>
      <c r="F18" s="35"/>
      <c r="G18" s="35"/>
      <c r="H18" s="35"/>
      <c r="I18" s="35"/>
      <c r="J18" s="6"/>
    </row>
    <row r="19" spans="1:10" ht="30" customHeight="1">
      <c r="A19" s="31" t="s">
        <v>60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>
      <c r="A20" s="31" t="s">
        <v>61</v>
      </c>
      <c r="B20" s="32"/>
      <c r="C20" s="32"/>
      <c r="D20" s="32"/>
      <c r="E20" s="32"/>
      <c r="F20" s="35"/>
      <c r="G20" s="35"/>
      <c r="H20" s="35"/>
      <c r="I20" s="35"/>
      <c r="J20" s="6"/>
    </row>
    <row r="21" spans="1:10" ht="30" customHeight="1">
      <c r="A21" s="31" t="s">
        <v>62</v>
      </c>
      <c r="B21" s="32"/>
      <c r="C21" s="32"/>
      <c r="D21" s="32"/>
      <c r="E21" s="32"/>
      <c r="F21" s="32"/>
      <c r="G21" s="32"/>
      <c r="H21" s="35"/>
      <c r="I21" s="35"/>
      <c r="J21" s="6"/>
    </row>
    <row r="22" spans="1:10" ht="30" customHeight="1">
      <c r="A22" s="31" t="s">
        <v>63</v>
      </c>
      <c r="B22" s="32"/>
      <c r="C22" s="32"/>
      <c r="D22" s="32"/>
      <c r="E22" s="32"/>
      <c r="F22" s="32"/>
      <c r="G22" s="32"/>
      <c r="H22" s="35"/>
      <c r="I22" s="35"/>
      <c r="J22" s="6"/>
    </row>
    <row r="23" spans="1:10" ht="30" customHeight="1">
      <c r="A23" s="63" t="s">
        <v>45</v>
      </c>
      <c r="B23" s="29">
        <f t="shared" ref="B23:C23" si="0">SUM(B11:B22)</f>
        <v>76</v>
      </c>
      <c r="C23" s="29">
        <f t="shared" si="0"/>
        <v>4</v>
      </c>
      <c r="D23" s="29">
        <f>SUM(D11:D22)</f>
        <v>72</v>
      </c>
      <c r="E23" s="29">
        <f t="shared" ref="E23:I23" si="1">SUM(E11:E22)</f>
        <v>76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6"/>
    </row>
  </sheetData>
  <mergeCells count="11"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</mergeCells>
  <pageMargins left="1.43" right="1.23" top="0.17" bottom="0.74803149606299213" header="0.31496062992125984" footer="0.31496062992125984"/>
  <pageSetup paperSize="5" scale="5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60" workbookViewId="0">
      <selection activeCell="K20" sqref="K20"/>
    </sheetView>
  </sheetViews>
  <sheetFormatPr defaultColWidth="9" defaultRowHeight="15"/>
  <cols>
    <col min="1" max="1" width="15.7109375" style="3" customWidth="1"/>
    <col min="2" max="3" width="20.7109375" style="3" customWidth="1"/>
    <col min="4" max="4" width="17.7109375" style="3" customWidth="1"/>
    <col min="5" max="5" width="19.140625" style="3" customWidth="1"/>
    <col min="6" max="8" width="20.7109375" style="3" customWidth="1"/>
    <col min="9" max="11" width="17.7109375" style="3" customWidth="1"/>
    <col min="12" max="16384" width="9" style="3"/>
  </cols>
  <sheetData>
    <row r="1" spans="1:11" ht="17.25">
      <c r="A1" s="64" t="s">
        <v>71</v>
      </c>
    </row>
    <row r="2" spans="1:11" ht="20.100000000000001" customHeight="1"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26.25">
      <c r="A3" s="264" t="s">
        <v>614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1" ht="26.25">
      <c r="A4" s="264" t="s">
        <v>1712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ht="20.100000000000001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20.100000000000001" customHeight="1" thickBot="1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75" customHeight="1" thickBot="1">
      <c r="A7" s="65" t="s">
        <v>6</v>
      </c>
      <c r="B7" s="65" t="s">
        <v>42</v>
      </c>
      <c r="C7" s="66" t="s">
        <v>72</v>
      </c>
      <c r="D7" s="66" t="s">
        <v>73</v>
      </c>
      <c r="E7" s="66" t="s">
        <v>74</v>
      </c>
      <c r="F7" s="66" t="s">
        <v>75</v>
      </c>
      <c r="G7" s="66" t="s">
        <v>76</v>
      </c>
      <c r="H7" s="66" t="s">
        <v>77</v>
      </c>
      <c r="I7" s="66" t="s">
        <v>78</v>
      </c>
      <c r="J7" s="66" t="s">
        <v>79</v>
      </c>
      <c r="K7" s="66" t="s">
        <v>80</v>
      </c>
    </row>
    <row r="8" spans="1:11" ht="30" customHeight="1" thickBot="1">
      <c r="A8" s="36">
        <v>1</v>
      </c>
      <c r="B8" s="32" t="s">
        <v>52</v>
      </c>
      <c r="C8" s="24">
        <v>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3</v>
      </c>
    </row>
    <row r="9" spans="1:11" ht="30" customHeight="1" thickBot="1">
      <c r="A9" s="36">
        <v>2</v>
      </c>
      <c r="B9" s="32" t="s">
        <v>53</v>
      </c>
      <c r="C9" s="24">
        <v>0</v>
      </c>
      <c r="D9" s="24">
        <v>0</v>
      </c>
      <c r="E9" s="24">
        <v>0</v>
      </c>
      <c r="F9" s="24">
        <v>45</v>
      </c>
      <c r="G9" s="24">
        <v>0</v>
      </c>
      <c r="H9" s="24">
        <v>0</v>
      </c>
      <c r="I9" s="24">
        <v>0</v>
      </c>
      <c r="J9" s="24">
        <v>0</v>
      </c>
      <c r="K9" s="24">
        <v>45</v>
      </c>
    </row>
    <row r="10" spans="1:11" ht="30" customHeight="1" thickBot="1">
      <c r="A10" s="36">
        <v>3</v>
      </c>
      <c r="B10" s="32" t="s">
        <v>54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</v>
      </c>
    </row>
    <row r="11" spans="1:11" ht="30" customHeight="1" thickBot="1">
      <c r="A11" s="36">
        <v>4</v>
      </c>
      <c r="B11" s="32" t="s">
        <v>55</v>
      </c>
      <c r="C11" s="24">
        <v>27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27</v>
      </c>
    </row>
    <row r="12" spans="1:11" ht="30" customHeight="1" thickBot="1">
      <c r="A12" s="36">
        <v>5</v>
      </c>
      <c r="B12" s="32" t="s">
        <v>56</v>
      </c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30" customHeight="1" thickBot="1">
      <c r="A13" s="36">
        <v>6</v>
      </c>
      <c r="B13" s="32" t="s">
        <v>57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30" customHeight="1" thickBot="1">
      <c r="A14" s="36">
        <v>7</v>
      </c>
      <c r="B14" s="32" t="s">
        <v>58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30" customHeight="1" thickBot="1">
      <c r="A15" s="36">
        <v>8</v>
      </c>
      <c r="B15" s="32" t="s">
        <v>59</v>
      </c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30" customHeight="1" thickBot="1">
      <c r="A16" s="36">
        <v>9</v>
      </c>
      <c r="B16" s="32" t="s">
        <v>81</v>
      </c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30" customHeight="1" thickBot="1">
      <c r="A17" s="36">
        <v>10</v>
      </c>
      <c r="B17" s="32" t="s">
        <v>61</v>
      </c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30" customHeight="1" thickBot="1">
      <c r="A18" s="36">
        <v>11</v>
      </c>
      <c r="B18" s="32" t="s">
        <v>62</v>
      </c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30" customHeight="1" thickBot="1">
      <c r="A19" s="36">
        <v>12</v>
      </c>
      <c r="B19" s="32" t="s">
        <v>63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30" customHeight="1" thickBot="1">
      <c r="A20" s="262" t="s">
        <v>45</v>
      </c>
      <c r="B20" s="263"/>
      <c r="C20" s="24">
        <f>SUM(C8:C19)</f>
        <v>31</v>
      </c>
      <c r="D20" s="24">
        <f t="shared" ref="D20:K20" si="0">SUM(D8:D19)</f>
        <v>0</v>
      </c>
      <c r="E20" s="24">
        <f t="shared" si="0"/>
        <v>0</v>
      </c>
      <c r="F20" s="24">
        <f t="shared" si="0"/>
        <v>45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4">
        <f t="shared" si="0"/>
        <v>0</v>
      </c>
      <c r="K20" s="24">
        <f t="shared" si="0"/>
        <v>76</v>
      </c>
    </row>
    <row r="21" spans="1:11" ht="20.100000000000001" customHeight="1">
      <c r="B21" s="2"/>
    </row>
    <row r="22" spans="1:11" ht="20.100000000000001" customHeight="1">
      <c r="B22" s="2"/>
    </row>
    <row r="23" spans="1:11">
      <c r="B23" s="3" t="s">
        <v>82</v>
      </c>
      <c r="J23" s="13" t="s">
        <v>3</v>
      </c>
      <c r="K23" s="13"/>
    </row>
    <row r="24" spans="1:11">
      <c r="J24" s="14" t="s">
        <v>98</v>
      </c>
      <c r="K24" s="14"/>
    </row>
    <row r="25" spans="1:11">
      <c r="J25" s="14" t="s">
        <v>615</v>
      </c>
      <c r="K25" s="14"/>
    </row>
    <row r="26" spans="1:11">
      <c r="J26" s="14"/>
      <c r="K26" s="14"/>
    </row>
    <row r="27" spans="1:11">
      <c r="J27" s="15"/>
      <c r="K27" s="15"/>
    </row>
    <row r="28" spans="1:11">
      <c r="J28" s="15"/>
      <c r="K28" s="15"/>
    </row>
    <row r="29" spans="1:11">
      <c r="B29" s="3" t="s">
        <v>83</v>
      </c>
      <c r="J29" s="16" t="s">
        <v>1105</v>
      </c>
      <c r="K29" s="16"/>
    </row>
    <row r="30" spans="1:11">
      <c r="J30" s="17" t="s">
        <v>99</v>
      </c>
      <c r="K30" s="14"/>
    </row>
    <row r="31" spans="1:11">
      <c r="J31" s="14" t="s">
        <v>1104</v>
      </c>
      <c r="K31" s="14"/>
    </row>
    <row r="32" spans="1:11">
      <c r="B32" s="4"/>
    </row>
    <row r="33" spans="2:2">
      <c r="B33" s="4"/>
    </row>
  </sheetData>
  <mergeCells count="4">
    <mergeCell ref="A20:B20"/>
    <mergeCell ref="A3:K3"/>
    <mergeCell ref="A4:K4"/>
    <mergeCell ref="B2:K2"/>
  </mergeCells>
  <printOptions horizontalCentered="1"/>
  <pageMargins left="1.3779527559055118" right="1.2598425196850394" top="0.19685039370078741" bottom="0.19685039370078741" header="0.19685039370078741" footer="0.11811023622047245"/>
  <pageSetup paperSize="5" scale="6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0"/>
  <sheetViews>
    <sheetView zoomScale="78" zoomScaleNormal="78" workbookViewId="0">
      <selection activeCell="F23" sqref="F23"/>
    </sheetView>
  </sheetViews>
  <sheetFormatPr defaultRowHeight="15"/>
  <cols>
    <col min="2" max="2" width="28.42578125" customWidth="1"/>
    <col min="3" max="3" width="24.28515625" customWidth="1"/>
    <col min="4" max="4" width="30.42578125" customWidth="1"/>
    <col min="5" max="5" width="29.140625" customWidth="1"/>
  </cols>
  <sheetData>
    <row r="1" spans="1:5" ht="26.25">
      <c r="A1" s="266" t="s">
        <v>1085</v>
      </c>
      <c r="B1" s="266"/>
      <c r="C1" s="266"/>
      <c r="D1" s="266"/>
      <c r="E1" s="266"/>
    </row>
    <row r="2" spans="1:5" ht="26.25">
      <c r="A2" s="266" t="s">
        <v>1383</v>
      </c>
      <c r="B2" s="266"/>
      <c r="C2" s="266"/>
      <c r="D2" s="266"/>
      <c r="E2" s="266"/>
    </row>
    <row r="3" spans="1:5" ht="48" customHeight="1">
      <c r="A3" s="142" t="s">
        <v>84</v>
      </c>
      <c r="B3" s="142" t="s">
        <v>85</v>
      </c>
      <c r="C3" s="142" t="s">
        <v>86</v>
      </c>
      <c r="D3" s="142" t="s">
        <v>87</v>
      </c>
      <c r="E3" s="142" t="s">
        <v>617</v>
      </c>
    </row>
    <row r="4" spans="1:5" ht="25.5">
      <c r="A4" s="143">
        <v>1</v>
      </c>
      <c r="B4" s="144" t="s">
        <v>982</v>
      </c>
      <c r="C4" s="145" t="s">
        <v>984</v>
      </c>
      <c r="D4" s="145" t="s">
        <v>983</v>
      </c>
      <c r="E4" s="146"/>
    </row>
    <row r="5" spans="1:5" ht="20.100000000000001" customHeight="1">
      <c r="A5" s="143">
        <v>2</v>
      </c>
      <c r="B5" s="145" t="s">
        <v>985</v>
      </c>
      <c r="C5" s="145" t="s">
        <v>993</v>
      </c>
      <c r="D5" s="145" t="s">
        <v>989</v>
      </c>
      <c r="E5" s="146"/>
    </row>
    <row r="6" spans="1:5" ht="42.75" customHeight="1">
      <c r="A6" s="143">
        <v>3</v>
      </c>
      <c r="B6" s="147" t="s">
        <v>986</v>
      </c>
      <c r="C6" s="147" t="s">
        <v>993</v>
      </c>
      <c r="D6" s="147" t="s">
        <v>990</v>
      </c>
      <c r="E6" s="146"/>
    </row>
    <row r="7" spans="1:5" ht="20.100000000000001" customHeight="1">
      <c r="A7" s="143">
        <v>4</v>
      </c>
      <c r="B7" s="147" t="s">
        <v>987</v>
      </c>
      <c r="C7" s="147" t="s">
        <v>993</v>
      </c>
      <c r="D7" s="147" t="s">
        <v>991</v>
      </c>
      <c r="E7" s="146"/>
    </row>
    <row r="8" spans="1:5" ht="25.5" customHeight="1">
      <c r="A8" s="143">
        <v>5</v>
      </c>
      <c r="B8" s="147" t="s">
        <v>988</v>
      </c>
      <c r="C8" s="147" t="s">
        <v>994</v>
      </c>
      <c r="D8" s="147" t="s">
        <v>992</v>
      </c>
      <c r="E8" s="146"/>
    </row>
    <row r="9" spans="1:5" ht="40.5" customHeight="1">
      <c r="A9" s="143">
        <v>6</v>
      </c>
      <c r="B9" s="147" t="s">
        <v>1081</v>
      </c>
      <c r="C9" s="147" t="s">
        <v>1082</v>
      </c>
      <c r="D9" s="147" t="s">
        <v>1083</v>
      </c>
      <c r="E9" s="146"/>
    </row>
    <row r="10" spans="1:5" ht="25.5" customHeight="1">
      <c r="A10" s="143">
        <v>7</v>
      </c>
      <c r="B10" s="145" t="s">
        <v>995</v>
      </c>
      <c r="C10" s="145" t="s">
        <v>993</v>
      </c>
      <c r="D10" s="145" t="s">
        <v>1015</v>
      </c>
      <c r="E10" s="146"/>
    </row>
    <row r="11" spans="1:5" ht="20.100000000000001" customHeight="1">
      <c r="A11" s="143">
        <v>8</v>
      </c>
      <c r="B11" s="147" t="s">
        <v>996</v>
      </c>
      <c r="C11" s="147" t="s">
        <v>993</v>
      </c>
      <c r="D11" s="147" t="s">
        <v>1016</v>
      </c>
      <c r="E11" s="146"/>
    </row>
    <row r="12" spans="1:5" ht="26.25" customHeight="1">
      <c r="A12" s="143">
        <v>9</v>
      </c>
      <c r="B12" s="147" t="s">
        <v>997</v>
      </c>
      <c r="C12" s="147" t="s">
        <v>993</v>
      </c>
      <c r="D12" s="147" t="s">
        <v>1017</v>
      </c>
      <c r="E12" s="146"/>
    </row>
    <row r="13" spans="1:5" ht="25.5" customHeight="1">
      <c r="A13" s="143">
        <v>10</v>
      </c>
      <c r="B13" s="147" t="s">
        <v>998</v>
      </c>
      <c r="C13" s="147" t="s">
        <v>994</v>
      </c>
      <c r="D13" s="147" t="s">
        <v>1018</v>
      </c>
      <c r="E13" s="146"/>
    </row>
    <row r="14" spans="1:5" ht="25.5" customHeight="1">
      <c r="A14" s="143">
        <v>11</v>
      </c>
      <c r="B14" s="147" t="s">
        <v>999</v>
      </c>
      <c r="C14" s="147" t="s">
        <v>993</v>
      </c>
      <c r="D14" s="147" t="s">
        <v>1019</v>
      </c>
      <c r="E14" s="146"/>
    </row>
    <row r="15" spans="1:5" ht="20.100000000000001" customHeight="1">
      <c r="A15" s="143">
        <v>12</v>
      </c>
      <c r="B15" s="147" t="s">
        <v>1000</v>
      </c>
      <c r="C15" s="147" t="s">
        <v>984</v>
      </c>
      <c r="D15" s="147" t="s">
        <v>1020</v>
      </c>
      <c r="E15" s="146"/>
    </row>
    <row r="16" spans="1:5" ht="20.100000000000001" customHeight="1">
      <c r="A16" s="143">
        <v>13</v>
      </c>
      <c r="B16" s="147" t="s">
        <v>1001</v>
      </c>
      <c r="C16" s="147" t="s">
        <v>993</v>
      </c>
      <c r="D16" s="147" t="s">
        <v>908</v>
      </c>
      <c r="E16" s="146"/>
    </row>
    <row r="17" spans="1:5" ht="24" customHeight="1">
      <c r="A17" s="143">
        <v>14</v>
      </c>
      <c r="B17" s="147" t="s">
        <v>1002</v>
      </c>
      <c r="C17" s="147" t="s">
        <v>993</v>
      </c>
      <c r="D17" s="147" t="s">
        <v>1021</v>
      </c>
      <c r="E17" s="146"/>
    </row>
    <row r="18" spans="1:5" ht="20.100000000000001" customHeight="1">
      <c r="A18" s="143">
        <v>15</v>
      </c>
      <c r="B18" s="147" t="s">
        <v>1003</v>
      </c>
      <c r="C18" s="147" t="s">
        <v>993</v>
      </c>
      <c r="D18" s="147" t="s">
        <v>1022</v>
      </c>
      <c r="E18" s="146"/>
    </row>
    <row r="19" spans="1:5" ht="20.100000000000001" customHeight="1">
      <c r="A19" s="143">
        <v>16</v>
      </c>
      <c r="B19" s="147" t="s">
        <v>1004</v>
      </c>
      <c r="C19" s="147" t="s">
        <v>993</v>
      </c>
      <c r="D19" s="147" t="s">
        <v>1023</v>
      </c>
      <c r="E19" s="146"/>
    </row>
    <row r="20" spans="1:5" ht="26.25" customHeight="1">
      <c r="A20" s="143">
        <v>17</v>
      </c>
      <c r="B20" s="147" t="s">
        <v>1005</v>
      </c>
      <c r="C20" s="147" t="s">
        <v>1034</v>
      </c>
      <c r="D20" s="147" t="s">
        <v>1024</v>
      </c>
      <c r="E20" s="146"/>
    </row>
    <row r="21" spans="1:5" ht="20.100000000000001" customHeight="1">
      <c r="A21" s="143">
        <v>18</v>
      </c>
      <c r="B21" s="147" t="s">
        <v>1006</v>
      </c>
      <c r="C21" s="147" t="s">
        <v>1035</v>
      </c>
      <c r="D21" s="147" t="s">
        <v>1025</v>
      </c>
      <c r="E21" s="146"/>
    </row>
    <row r="22" spans="1:5" ht="20.100000000000001" customHeight="1">
      <c r="A22" s="143">
        <v>19</v>
      </c>
      <c r="B22" s="147" t="s">
        <v>1007</v>
      </c>
      <c r="C22" s="147" t="s">
        <v>994</v>
      </c>
      <c r="D22" s="147" t="s">
        <v>1026</v>
      </c>
      <c r="E22" s="146"/>
    </row>
    <row r="23" spans="1:5" ht="25.5" customHeight="1">
      <c r="A23" s="143">
        <v>20</v>
      </c>
      <c r="B23" s="147" t="s">
        <v>1008</v>
      </c>
      <c r="C23" s="147" t="s">
        <v>994</v>
      </c>
      <c r="D23" s="148" t="s">
        <v>1027</v>
      </c>
      <c r="E23" s="146"/>
    </row>
    <row r="24" spans="1:5" ht="25.5" customHeight="1">
      <c r="A24" s="143">
        <v>21</v>
      </c>
      <c r="B24" s="147" t="s">
        <v>1009</v>
      </c>
      <c r="C24" s="147" t="s">
        <v>993</v>
      </c>
      <c r="D24" s="148" t="s">
        <v>1028</v>
      </c>
      <c r="E24" s="146"/>
    </row>
    <row r="25" spans="1:5" ht="24" customHeight="1">
      <c r="A25" s="143">
        <v>22</v>
      </c>
      <c r="B25" s="147" t="s">
        <v>1010</v>
      </c>
      <c r="C25" s="147" t="s">
        <v>993</v>
      </c>
      <c r="D25" s="148" t="s">
        <v>1029</v>
      </c>
      <c r="E25" s="146"/>
    </row>
    <row r="26" spans="1:5" ht="26.25" customHeight="1">
      <c r="A26" s="143">
        <v>23</v>
      </c>
      <c r="B26" s="147" t="s">
        <v>1011</v>
      </c>
      <c r="C26" s="147" t="s">
        <v>993</v>
      </c>
      <c r="D26" s="148" t="s">
        <v>1030</v>
      </c>
      <c r="E26" s="146"/>
    </row>
    <row r="27" spans="1:5" ht="25.5" customHeight="1">
      <c r="A27" s="143">
        <v>24</v>
      </c>
      <c r="B27" s="147" t="s">
        <v>1012</v>
      </c>
      <c r="C27" s="147" t="s">
        <v>993</v>
      </c>
      <c r="D27" s="148" t="s">
        <v>1031</v>
      </c>
      <c r="E27" s="146"/>
    </row>
    <row r="28" spans="1:5" ht="26.25" customHeight="1">
      <c r="A28" s="143">
        <v>25</v>
      </c>
      <c r="B28" s="147" t="s">
        <v>1013</v>
      </c>
      <c r="C28" s="147" t="s">
        <v>1036</v>
      </c>
      <c r="D28" s="148" t="s">
        <v>1032</v>
      </c>
      <c r="E28" s="146"/>
    </row>
    <row r="29" spans="1:5" ht="20.100000000000001" customHeight="1">
      <c r="A29" s="143">
        <v>26</v>
      </c>
      <c r="B29" s="147" t="s">
        <v>1014</v>
      </c>
      <c r="C29" s="147" t="s">
        <v>994</v>
      </c>
      <c r="D29" s="148" t="s">
        <v>1033</v>
      </c>
      <c r="E29" s="146"/>
    </row>
    <row r="30" spans="1:5" ht="20.100000000000001" customHeight="1">
      <c r="A30" s="143">
        <v>27</v>
      </c>
      <c r="B30" s="145" t="s">
        <v>1037</v>
      </c>
      <c r="C30" s="145" t="s">
        <v>1075</v>
      </c>
      <c r="D30" s="149" t="s">
        <v>1056</v>
      </c>
      <c r="E30" s="146"/>
    </row>
    <row r="31" spans="1:5" ht="20.100000000000001" customHeight="1">
      <c r="A31" s="143">
        <v>28</v>
      </c>
      <c r="B31" s="147" t="s">
        <v>1038</v>
      </c>
      <c r="C31" s="147" t="s">
        <v>994</v>
      </c>
      <c r="D31" s="148" t="s">
        <v>1057</v>
      </c>
      <c r="E31" s="146"/>
    </row>
    <row r="32" spans="1:5" ht="20.100000000000001" customHeight="1">
      <c r="A32" s="143">
        <v>29</v>
      </c>
      <c r="B32" s="147" t="s">
        <v>1039</v>
      </c>
      <c r="C32" s="147" t="s">
        <v>993</v>
      </c>
      <c r="D32" s="148" t="s">
        <v>1058</v>
      </c>
      <c r="E32" s="146"/>
    </row>
    <row r="33" spans="1:5" ht="20.100000000000001" customHeight="1">
      <c r="A33" s="143">
        <v>30</v>
      </c>
      <c r="B33" s="147" t="s">
        <v>1040</v>
      </c>
      <c r="C33" s="147" t="s">
        <v>993</v>
      </c>
      <c r="D33" s="148" t="s">
        <v>1059</v>
      </c>
      <c r="E33" s="146"/>
    </row>
    <row r="34" spans="1:5" ht="20.100000000000001" customHeight="1">
      <c r="A34" s="143">
        <v>31</v>
      </c>
      <c r="B34" s="147" t="s">
        <v>1041</v>
      </c>
      <c r="C34" s="147" t="s">
        <v>993</v>
      </c>
      <c r="D34" s="148" t="s">
        <v>1060</v>
      </c>
      <c r="E34" s="146"/>
    </row>
    <row r="35" spans="1:5" ht="20.100000000000001" customHeight="1">
      <c r="A35" s="143">
        <v>32</v>
      </c>
      <c r="B35" s="147" t="s">
        <v>1042</v>
      </c>
      <c r="C35" s="147" t="s">
        <v>993</v>
      </c>
      <c r="D35" s="148" t="s">
        <v>1061</v>
      </c>
      <c r="E35" s="146"/>
    </row>
    <row r="36" spans="1:5" ht="20.100000000000001" customHeight="1">
      <c r="A36" s="143">
        <v>33</v>
      </c>
      <c r="B36" s="147" t="s">
        <v>1043</v>
      </c>
      <c r="C36" s="147" t="s">
        <v>994</v>
      </c>
      <c r="D36" s="148" t="s">
        <v>1062</v>
      </c>
      <c r="E36" s="146"/>
    </row>
    <row r="37" spans="1:5" ht="20.100000000000001" customHeight="1">
      <c r="A37" s="143">
        <v>34</v>
      </c>
      <c r="B37" s="147" t="s">
        <v>1044</v>
      </c>
      <c r="C37" s="147" t="s">
        <v>1076</v>
      </c>
      <c r="D37" s="148" t="s">
        <v>1063</v>
      </c>
      <c r="E37" s="146"/>
    </row>
    <row r="38" spans="1:5" ht="20.100000000000001" customHeight="1">
      <c r="A38" s="143">
        <v>35</v>
      </c>
      <c r="B38" s="147" t="s">
        <v>412</v>
      </c>
      <c r="C38" s="147" t="s">
        <v>1077</v>
      </c>
      <c r="D38" s="148" t="s">
        <v>1064</v>
      </c>
      <c r="E38" s="146"/>
    </row>
    <row r="39" spans="1:5" ht="20.100000000000001" customHeight="1">
      <c r="A39" s="143">
        <v>36</v>
      </c>
      <c r="B39" s="147" t="s">
        <v>1045</v>
      </c>
      <c r="C39" s="147" t="s">
        <v>994</v>
      </c>
      <c r="D39" s="148" t="s">
        <v>1065</v>
      </c>
      <c r="E39" s="146"/>
    </row>
    <row r="40" spans="1:5" ht="24" customHeight="1">
      <c r="A40" s="143">
        <v>37</v>
      </c>
      <c r="B40" s="147" t="s">
        <v>1046</v>
      </c>
      <c r="C40" s="147" t="s">
        <v>1077</v>
      </c>
      <c r="D40" s="148" t="s">
        <v>1066</v>
      </c>
      <c r="E40" s="146"/>
    </row>
    <row r="41" spans="1:5" ht="23.25" customHeight="1">
      <c r="A41" s="143">
        <v>38</v>
      </c>
      <c r="B41" s="147" t="s">
        <v>1047</v>
      </c>
      <c r="C41" s="147" t="s">
        <v>994</v>
      </c>
      <c r="D41" s="148" t="s">
        <v>1067</v>
      </c>
      <c r="E41" s="146"/>
    </row>
    <row r="42" spans="1:5" ht="25.5" customHeight="1">
      <c r="A42" s="143">
        <v>39</v>
      </c>
      <c r="B42" s="147" t="s">
        <v>1048</v>
      </c>
      <c r="C42" s="147" t="s">
        <v>1078</v>
      </c>
      <c r="D42" s="148" t="s">
        <v>1068</v>
      </c>
      <c r="E42" s="146"/>
    </row>
    <row r="43" spans="1:5" ht="24" customHeight="1">
      <c r="A43" s="143">
        <v>40</v>
      </c>
      <c r="B43" s="147" t="s">
        <v>1049</v>
      </c>
      <c r="C43" s="147" t="s">
        <v>993</v>
      </c>
      <c r="D43" s="148" t="s">
        <v>1069</v>
      </c>
      <c r="E43" s="146"/>
    </row>
    <row r="44" spans="1:5" ht="25.5" customHeight="1">
      <c r="A44" s="143">
        <v>41</v>
      </c>
      <c r="B44" s="147" t="s">
        <v>1050</v>
      </c>
      <c r="C44" s="147" t="s">
        <v>994</v>
      </c>
      <c r="D44" s="148" t="s">
        <v>1070</v>
      </c>
      <c r="E44" s="146"/>
    </row>
    <row r="45" spans="1:5" ht="23.25" customHeight="1">
      <c r="A45" s="143">
        <v>42</v>
      </c>
      <c r="B45" s="147" t="s">
        <v>1051</v>
      </c>
      <c r="C45" s="147" t="s">
        <v>1036</v>
      </c>
      <c r="D45" s="148" t="s">
        <v>1071</v>
      </c>
      <c r="E45" s="146"/>
    </row>
    <row r="46" spans="1:5" ht="24" customHeight="1">
      <c r="A46" s="143">
        <v>43</v>
      </c>
      <c r="B46" s="147" t="s">
        <v>1052</v>
      </c>
      <c r="C46" s="147" t="s">
        <v>1079</v>
      </c>
      <c r="D46" s="148" t="s">
        <v>1072</v>
      </c>
      <c r="E46" s="146"/>
    </row>
    <row r="47" spans="1:5" ht="27" customHeight="1">
      <c r="A47" s="143">
        <v>44</v>
      </c>
      <c r="B47" s="147" t="s">
        <v>1053</v>
      </c>
      <c r="C47" s="147" t="s">
        <v>1080</v>
      </c>
      <c r="D47" s="148" t="s">
        <v>1073</v>
      </c>
      <c r="E47" s="146"/>
    </row>
    <row r="48" spans="1:5" ht="20.100000000000001" customHeight="1">
      <c r="A48" s="143">
        <v>45</v>
      </c>
      <c r="B48" s="147" t="s">
        <v>1054</v>
      </c>
      <c r="C48" s="147" t="s">
        <v>993</v>
      </c>
      <c r="D48" s="148" t="s">
        <v>1074</v>
      </c>
      <c r="E48" s="146"/>
    </row>
    <row r="49" spans="1:5" ht="20.100000000000001" customHeight="1">
      <c r="A49" s="143">
        <v>46</v>
      </c>
      <c r="B49" s="147" t="s">
        <v>1055</v>
      </c>
      <c r="C49" s="147" t="s">
        <v>994</v>
      </c>
      <c r="D49" s="148" t="s">
        <v>1086</v>
      </c>
      <c r="E49" s="146"/>
    </row>
    <row r="50" spans="1:5" ht="17.25">
      <c r="A50" s="123"/>
      <c r="B50" s="122"/>
      <c r="C50" s="122"/>
      <c r="D50" s="124"/>
      <c r="E50" s="125"/>
    </row>
  </sheetData>
  <mergeCells count="2">
    <mergeCell ref="A1:E1"/>
    <mergeCell ref="A2:E2"/>
  </mergeCells>
  <printOptions horizontalCentered="1"/>
  <pageMargins left="0.11811023622047245" right="0.31496062992125984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3"/>
  <sheetViews>
    <sheetView view="pageBreakPreview" topLeftCell="A2" zoomScale="60" zoomScaleNormal="66" workbookViewId="0">
      <selection activeCell="D39" sqref="D39"/>
    </sheetView>
  </sheetViews>
  <sheetFormatPr defaultColWidth="9" defaultRowHeight="15"/>
  <cols>
    <col min="1" max="1" width="5.28515625" style="3" customWidth="1"/>
    <col min="2" max="2" width="39" style="3" customWidth="1"/>
    <col min="3" max="3" width="60.7109375" style="6" customWidth="1"/>
    <col min="4" max="4" width="50.7109375" style="3" customWidth="1"/>
    <col min="5" max="5" width="20.5703125" style="3" customWidth="1"/>
    <col min="6" max="16384" width="9" style="3"/>
  </cols>
  <sheetData>
    <row r="1" spans="1:5">
      <c r="A1" s="4" t="s">
        <v>88</v>
      </c>
    </row>
    <row r="2" spans="1:5" ht="20.100000000000001" customHeight="1"/>
    <row r="3" spans="1:5" ht="26.25">
      <c r="A3" s="232" t="s">
        <v>89</v>
      </c>
      <c r="B3" s="232"/>
      <c r="C3" s="232"/>
      <c r="D3" s="232"/>
      <c r="E3" s="232"/>
    </row>
    <row r="4" spans="1:5" ht="26.25">
      <c r="A4" s="232" t="s">
        <v>1384</v>
      </c>
      <c r="B4" s="232"/>
      <c r="C4" s="232"/>
      <c r="D4" s="232"/>
      <c r="E4" s="232"/>
    </row>
    <row r="5" spans="1:5" ht="20.100000000000001" customHeight="1">
      <c r="A5" s="55"/>
      <c r="B5" s="55"/>
      <c r="C5" s="70"/>
      <c r="D5" s="55"/>
      <c r="E5" s="55"/>
    </row>
    <row r="6" spans="1:5" ht="20.100000000000001" customHeight="1"/>
    <row r="7" spans="1:5" ht="38.25" customHeight="1">
      <c r="A7" s="68" t="s">
        <v>84</v>
      </c>
      <c r="B7" s="68" t="s">
        <v>85</v>
      </c>
      <c r="C7" s="69" t="s">
        <v>90</v>
      </c>
      <c r="D7" s="68" t="s">
        <v>87</v>
      </c>
      <c r="E7" s="69" t="s">
        <v>617</v>
      </c>
    </row>
    <row r="8" spans="1:5" ht="17.25" customHeight="1">
      <c r="A8" s="71">
        <v>1</v>
      </c>
      <c r="B8" s="72" t="s">
        <v>100</v>
      </c>
      <c r="C8" s="73" t="s">
        <v>101</v>
      </c>
      <c r="D8" s="72"/>
      <c r="E8" s="72"/>
    </row>
    <row r="9" spans="1:5" ht="15.75">
      <c r="A9" s="71">
        <v>2</v>
      </c>
      <c r="B9" s="72" t="s">
        <v>102</v>
      </c>
      <c r="C9" s="73" t="s">
        <v>103</v>
      </c>
      <c r="D9" s="72"/>
      <c r="E9" s="72"/>
    </row>
    <row r="10" spans="1:5" ht="15.75">
      <c r="A10" s="71">
        <v>3</v>
      </c>
      <c r="B10" s="72" t="s">
        <v>104</v>
      </c>
      <c r="C10" s="73" t="s">
        <v>105</v>
      </c>
      <c r="D10" s="72"/>
      <c r="E10" s="72"/>
    </row>
    <row r="11" spans="1:5" ht="15.75">
      <c r="A11" s="71">
        <v>4</v>
      </c>
      <c r="B11" s="72" t="s">
        <v>106</v>
      </c>
      <c r="C11" s="73" t="s">
        <v>105</v>
      </c>
      <c r="D11" s="72"/>
      <c r="E11" s="72"/>
    </row>
    <row r="12" spans="1:5" ht="16.5" thickBot="1">
      <c r="A12" s="71">
        <v>5</v>
      </c>
      <c r="B12" s="72" t="s">
        <v>107</v>
      </c>
      <c r="C12" s="73" t="s">
        <v>108</v>
      </c>
      <c r="D12" s="72"/>
      <c r="E12" s="72"/>
    </row>
    <row r="13" spans="1:5" ht="16.5" thickBot="1">
      <c r="A13" s="71">
        <v>6</v>
      </c>
      <c r="B13" s="72" t="s">
        <v>109</v>
      </c>
      <c r="C13" s="174" t="s">
        <v>1388</v>
      </c>
      <c r="D13" s="72"/>
      <c r="E13" s="72"/>
    </row>
    <row r="14" spans="1:5" ht="16.5" thickBot="1">
      <c r="A14" s="71">
        <v>7</v>
      </c>
      <c r="B14" s="175" t="s">
        <v>110</v>
      </c>
      <c r="C14" s="176" t="s">
        <v>1389</v>
      </c>
      <c r="D14" s="72"/>
      <c r="E14" s="72"/>
    </row>
    <row r="15" spans="1:5" ht="15.75">
      <c r="A15" s="71">
        <v>8</v>
      </c>
      <c r="B15" s="72" t="s">
        <v>111</v>
      </c>
      <c r="C15" s="73" t="s">
        <v>112</v>
      </c>
      <c r="D15" s="72"/>
      <c r="E15" s="72"/>
    </row>
    <row r="16" spans="1:5" ht="15.75">
      <c r="A16" s="71">
        <v>9</v>
      </c>
      <c r="B16" s="72" t="s">
        <v>113</v>
      </c>
      <c r="C16" s="73" t="s">
        <v>114</v>
      </c>
      <c r="D16" s="72"/>
      <c r="E16" s="72"/>
    </row>
    <row r="17" spans="1:5" ht="15.75">
      <c r="A17" s="71">
        <v>10</v>
      </c>
      <c r="B17" s="72" t="s">
        <v>115</v>
      </c>
      <c r="C17" s="177" t="s">
        <v>116</v>
      </c>
      <c r="D17" s="72"/>
      <c r="E17" s="72"/>
    </row>
    <row r="18" spans="1:5" ht="15.75">
      <c r="A18" s="71">
        <v>11</v>
      </c>
      <c r="B18" s="72" t="s">
        <v>117</v>
      </c>
      <c r="C18" s="73" t="s">
        <v>118</v>
      </c>
      <c r="D18" s="72"/>
      <c r="E18" s="72"/>
    </row>
    <row r="19" spans="1:5" ht="15.75">
      <c r="A19" s="71">
        <v>12</v>
      </c>
      <c r="B19" s="72" t="s">
        <v>119</v>
      </c>
      <c r="C19" s="73" t="s">
        <v>121</v>
      </c>
      <c r="D19" s="72"/>
      <c r="E19" s="72"/>
    </row>
    <row r="20" spans="1:5" ht="15.75">
      <c r="A20" s="71">
        <v>13</v>
      </c>
      <c r="B20" s="72" t="s">
        <v>120</v>
      </c>
      <c r="C20" s="73" t="s">
        <v>121</v>
      </c>
      <c r="D20" s="72"/>
      <c r="E20" s="72"/>
    </row>
    <row r="21" spans="1:5" ht="15.75">
      <c r="A21" s="71">
        <v>14</v>
      </c>
      <c r="B21" s="72" t="s">
        <v>123</v>
      </c>
      <c r="C21" s="73" t="s">
        <v>122</v>
      </c>
      <c r="D21" s="72"/>
      <c r="E21" s="72"/>
    </row>
    <row r="22" spans="1:5" ht="15.75">
      <c r="A22" s="71">
        <v>15</v>
      </c>
      <c r="B22" s="72" t="s">
        <v>124</v>
      </c>
      <c r="C22" s="73" t="s">
        <v>200</v>
      </c>
      <c r="D22" s="72"/>
      <c r="E22" s="72"/>
    </row>
    <row r="23" spans="1:5" ht="15.75">
      <c r="A23" s="71">
        <v>16</v>
      </c>
      <c r="B23" s="72" t="s">
        <v>125</v>
      </c>
      <c r="C23" s="73" t="s">
        <v>201</v>
      </c>
      <c r="D23" s="72"/>
      <c r="E23" s="72"/>
    </row>
    <row r="24" spans="1:5" ht="15.75">
      <c r="A24" s="71">
        <v>17</v>
      </c>
      <c r="B24" s="72" t="s">
        <v>126</v>
      </c>
      <c r="C24" s="73" t="s">
        <v>202</v>
      </c>
      <c r="D24" s="72"/>
      <c r="E24" s="72"/>
    </row>
    <row r="25" spans="1:5" ht="15.75">
      <c r="A25" s="71">
        <v>18</v>
      </c>
      <c r="B25" s="72" t="s">
        <v>127</v>
      </c>
      <c r="C25" s="73" t="s">
        <v>203</v>
      </c>
      <c r="D25" s="72"/>
      <c r="E25" s="72"/>
    </row>
    <row r="26" spans="1:5" ht="15.75">
      <c r="A26" s="71">
        <v>19</v>
      </c>
      <c r="B26" s="72" t="s">
        <v>128</v>
      </c>
      <c r="C26" s="73" t="s">
        <v>204</v>
      </c>
      <c r="D26" s="72"/>
      <c r="E26" s="72"/>
    </row>
    <row r="27" spans="1:5" ht="15.75">
      <c r="A27" s="71">
        <v>20</v>
      </c>
      <c r="B27" s="72" t="s">
        <v>129</v>
      </c>
      <c r="C27" s="73" t="s">
        <v>205</v>
      </c>
      <c r="D27" s="72"/>
      <c r="E27" s="72"/>
    </row>
    <row r="28" spans="1:5" ht="15.75">
      <c r="A28" s="71">
        <v>21</v>
      </c>
      <c r="B28" s="72" t="s">
        <v>130</v>
      </c>
      <c r="C28" s="73" t="s">
        <v>206</v>
      </c>
      <c r="D28" s="72"/>
      <c r="E28" s="72"/>
    </row>
    <row r="29" spans="1:5" ht="15.75">
      <c r="A29" s="71">
        <v>22</v>
      </c>
      <c r="B29" s="72" t="s">
        <v>131</v>
      </c>
      <c r="C29" s="73" t="s">
        <v>207</v>
      </c>
      <c r="D29" s="72"/>
      <c r="E29" s="72"/>
    </row>
    <row r="30" spans="1:5" ht="15.75">
      <c r="A30" s="71">
        <v>23</v>
      </c>
      <c r="B30" s="156" t="s">
        <v>132</v>
      </c>
      <c r="C30" s="73" t="s">
        <v>208</v>
      </c>
      <c r="D30" s="72"/>
      <c r="E30" s="72"/>
    </row>
    <row r="31" spans="1:5" ht="15.75">
      <c r="A31" s="71">
        <v>24</v>
      </c>
      <c r="B31" s="72" t="s">
        <v>133</v>
      </c>
      <c r="C31" s="73" t="s">
        <v>209</v>
      </c>
      <c r="D31" s="72"/>
      <c r="E31" s="72"/>
    </row>
    <row r="32" spans="1:5" ht="15.75">
      <c r="A32" s="71">
        <v>25</v>
      </c>
      <c r="B32" s="72" t="s">
        <v>134</v>
      </c>
      <c r="C32" s="73" t="s">
        <v>210</v>
      </c>
      <c r="D32" s="72"/>
      <c r="E32" s="72"/>
    </row>
    <row r="33" spans="1:5" ht="15.75">
      <c r="A33" s="71">
        <v>26</v>
      </c>
      <c r="B33" s="72" t="s">
        <v>135</v>
      </c>
      <c r="C33" s="73" t="s">
        <v>211</v>
      </c>
      <c r="D33" s="72"/>
      <c r="E33" s="72"/>
    </row>
    <row r="34" spans="1:5" ht="15.75">
      <c r="A34" s="71">
        <v>27</v>
      </c>
      <c r="B34" s="72" t="s">
        <v>136</v>
      </c>
      <c r="C34" s="73" t="s">
        <v>212</v>
      </c>
      <c r="D34" s="72"/>
      <c r="E34" s="72"/>
    </row>
    <row r="35" spans="1:5" ht="15.75">
      <c r="A35" s="71">
        <v>28</v>
      </c>
      <c r="B35" s="72" t="s">
        <v>137</v>
      </c>
      <c r="C35" s="73" t="s">
        <v>212</v>
      </c>
      <c r="D35" s="72"/>
      <c r="E35" s="72"/>
    </row>
    <row r="36" spans="1:5" ht="15.75">
      <c r="A36" s="71">
        <v>29</v>
      </c>
      <c r="B36" s="72" t="s">
        <v>138</v>
      </c>
      <c r="C36" s="73" t="s">
        <v>212</v>
      </c>
      <c r="D36" s="72"/>
      <c r="E36" s="72"/>
    </row>
    <row r="37" spans="1:5" ht="31.5">
      <c r="A37" s="71">
        <v>30</v>
      </c>
      <c r="B37" s="72" t="s">
        <v>139</v>
      </c>
      <c r="C37" s="73" t="s">
        <v>213</v>
      </c>
      <c r="D37" s="72"/>
      <c r="E37" s="72"/>
    </row>
    <row r="38" spans="1:5" ht="15.75">
      <c r="A38" s="71">
        <v>31</v>
      </c>
      <c r="B38" s="72" t="s">
        <v>140</v>
      </c>
      <c r="C38" s="73" t="s">
        <v>214</v>
      </c>
      <c r="D38" s="72"/>
      <c r="E38" s="72"/>
    </row>
    <row r="39" spans="1:5" ht="15.75">
      <c r="A39" s="71">
        <v>32</v>
      </c>
      <c r="B39" s="72" t="s">
        <v>141</v>
      </c>
      <c r="C39" s="73" t="s">
        <v>215</v>
      </c>
      <c r="D39" s="72"/>
      <c r="E39" s="72"/>
    </row>
    <row r="40" spans="1:5" ht="15.75">
      <c r="A40" s="71">
        <v>33</v>
      </c>
      <c r="B40" s="72" t="s">
        <v>142</v>
      </c>
      <c r="C40" s="73" t="s">
        <v>216</v>
      </c>
      <c r="D40" s="72"/>
      <c r="E40" s="72"/>
    </row>
    <row r="41" spans="1:5" ht="15.75">
      <c r="A41" s="71">
        <v>34</v>
      </c>
      <c r="B41" s="72" t="s">
        <v>143</v>
      </c>
      <c r="C41" s="73" t="s">
        <v>217</v>
      </c>
      <c r="D41" s="72"/>
      <c r="E41" s="72"/>
    </row>
    <row r="42" spans="1:5" ht="15.75">
      <c r="A42" s="71">
        <v>35</v>
      </c>
      <c r="B42" s="72" t="s">
        <v>144</v>
      </c>
      <c r="C42" s="73" t="s">
        <v>217</v>
      </c>
      <c r="D42" s="72"/>
      <c r="E42" s="72"/>
    </row>
    <row r="43" spans="1:5" ht="15.75">
      <c r="A43" s="71">
        <v>36</v>
      </c>
      <c r="B43" s="72" t="s">
        <v>145</v>
      </c>
      <c r="C43" s="73" t="s">
        <v>218</v>
      </c>
      <c r="D43" s="72"/>
      <c r="E43" s="72"/>
    </row>
    <row r="44" spans="1:5" ht="15.75">
      <c r="A44" s="71">
        <v>37</v>
      </c>
      <c r="B44" s="72" t="s">
        <v>146</v>
      </c>
      <c r="C44" s="73" t="s">
        <v>219</v>
      </c>
      <c r="D44" s="72"/>
      <c r="E44" s="72"/>
    </row>
    <row r="45" spans="1:5" ht="15.75">
      <c r="A45" s="71">
        <v>38</v>
      </c>
      <c r="B45" s="72" t="s">
        <v>147</v>
      </c>
      <c r="C45" s="73" t="s">
        <v>220</v>
      </c>
      <c r="D45" s="72"/>
      <c r="E45" s="72"/>
    </row>
    <row r="46" spans="1:5" ht="15.75">
      <c r="A46" s="71">
        <v>39</v>
      </c>
      <c r="B46" s="156" t="s">
        <v>148</v>
      </c>
      <c r="C46" s="73" t="s">
        <v>221</v>
      </c>
      <c r="D46" s="72"/>
      <c r="E46" s="72"/>
    </row>
    <row r="47" spans="1:5" ht="15.75">
      <c r="A47" s="71">
        <v>40</v>
      </c>
      <c r="B47" s="72" t="s">
        <v>149</v>
      </c>
      <c r="C47" s="73" t="s">
        <v>222</v>
      </c>
      <c r="D47" s="72"/>
      <c r="E47" s="72"/>
    </row>
    <row r="48" spans="1:5" ht="15.75">
      <c r="A48" s="71">
        <v>41</v>
      </c>
      <c r="B48" s="72" t="s">
        <v>150</v>
      </c>
      <c r="C48" s="73" t="s">
        <v>223</v>
      </c>
      <c r="D48" s="72"/>
      <c r="E48" s="72"/>
    </row>
    <row r="49" spans="1:5" ht="15.75">
      <c r="A49" s="71">
        <v>42</v>
      </c>
      <c r="B49" s="72" t="s">
        <v>151</v>
      </c>
      <c r="C49" s="73" t="s">
        <v>224</v>
      </c>
      <c r="D49" s="72"/>
      <c r="E49" s="72"/>
    </row>
    <row r="50" spans="1:5" ht="15.75">
      <c r="A50" s="71">
        <v>43</v>
      </c>
      <c r="B50" s="72" t="s">
        <v>152</v>
      </c>
      <c r="C50" s="73" t="s">
        <v>225</v>
      </c>
      <c r="D50" s="72"/>
      <c r="E50" s="72"/>
    </row>
    <row r="51" spans="1:5" ht="15.75">
      <c r="A51" s="71">
        <v>44</v>
      </c>
      <c r="B51" s="72" t="s">
        <v>153</v>
      </c>
      <c r="C51" s="73" t="s">
        <v>226</v>
      </c>
      <c r="D51" s="72"/>
      <c r="E51" s="72"/>
    </row>
    <row r="52" spans="1:5" ht="15.75">
      <c r="A52" s="71">
        <v>45</v>
      </c>
      <c r="B52" s="72" t="s">
        <v>154</v>
      </c>
      <c r="C52" s="73" t="s">
        <v>227</v>
      </c>
      <c r="D52" s="72"/>
      <c r="E52" s="72"/>
    </row>
    <row r="53" spans="1:5" ht="15.75">
      <c r="A53" s="71">
        <v>46</v>
      </c>
      <c r="B53" s="72" t="s">
        <v>155</v>
      </c>
      <c r="C53" s="73" t="s">
        <v>228</v>
      </c>
      <c r="D53" s="72"/>
      <c r="E53" s="72"/>
    </row>
    <row r="54" spans="1:5" ht="15.75">
      <c r="A54" s="71">
        <v>47</v>
      </c>
      <c r="B54" s="72" t="s">
        <v>156</v>
      </c>
      <c r="C54" s="73" t="s">
        <v>229</v>
      </c>
      <c r="D54" s="72"/>
      <c r="E54" s="72"/>
    </row>
    <row r="55" spans="1:5" ht="15.75">
      <c r="A55" s="71">
        <v>48</v>
      </c>
      <c r="B55" s="72" t="s">
        <v>157</v>
      </c>
      <c r="C55" s="73" t="s">
        <v>230</v>
      </c>
      <c r="D55" s="72"/>
      <c r="E55" s="72"/>
    </row>
    <row r="56" spans="1:5" ht="15.75">
      <c r="A56" s="71">
        <v>49</v>
      </c>
      <c r="B56" s="72" t="s">
        <v>158</v>
      </c>
      <c r="C56" s="73" t="s">
        <v>101</v>
      </c>
      <c r="D56" s="72"/>
      <c r="E56" s="72"/>
    </row>
    <row r="57" spans="1:5" ht="15.75">
      <c r="A57" s="71">
        <v>50</v>
      </c>
      <c r="B57" s="72" t="s">
        <v>159</v>
      </c>
      <c r="C57" s="73" t="s">
        <v>231</v>
      </c>
      <c r="D57" s="72"/>
      <c r="E57" s="72"/>
    </row>
    <row r="58" spans="1:5" ht="15.75">
      <c r="A58" s="71">
        <v>51</v>
      </c>
      <c r="B58" s="72" t="s">
        <v>160</v>
      </c>
      <c r="C58" s="73" t="s">
        <v>232</v>
      </c>
      <c r="D58" s="72"/>
      <c r="E58" s="72"/>
    </row>
    <row r="59" spans="1:5" ht="15.75">
      <c r="A59" s="71">
        <v>52</v>
      </c>
      <c r="B59" s="72" t="s">
        <v>161</v>
      </c>
      <c r="C59" s="73" t="s">
        <v>233</v>
      </c>
      <c r="D59" s="72"/>
      <c r="E59" s="72"/>
    </row>
    <row r="60" spans="1:5" ht="15.75">
      <c r="A60" s="71">
        <v>53</v>
      </c>
      <c r="B60" s="72" t="s">
        <v>162</v>
      </c>
      <c r="C60" s="73" t="s">
        <v>234</v>
      </c>
      <c r="D60" s="72"/>
      <c r="E60" s="72"/>
    </row>
    <row r="61" spans="1:5" ht="15.75">
      <c r="A61" s="71">
        <v>54</v>
      </c>
      <c r="B61" s="72" t="s">
        <v>163</v>
      </c>
      <c r="C61" s="73" t="s">
        <v>235</v>
      </c>
      <c r="D61" s="72"/>
      <c r="E61" s="72"/>
    </row>
    <row r="62" spans="1:5" ht="15.75">
      <c r="A62" s="71">
        <v>55</v>
      </c>
      <c r="B62" s="72" t="s">
        <v>164</v>
      </c>
      <c r="C62" s="73" t="s">
        <v>236</v>
      </c>
      <c r="D62" s="72"/>
      <c r="E62" s="72"/>
    </row>
    <row r="63" spans="1:5" ht="15.75">
      <c r="A63" s="71">
        <v>56</v>
      </c>
      <c r="B63" s="72" t="s">
        <v>165</v>
      </c>
      <c r="C63" s="73" t="s">
        <v>237</v>
      </c>
      <c r="D63" s="72"/>
      <c r="E63" s="72"/>
    </row>
    <row r="64" spans="1:5" ht="15.75">
      <c r="A64" s="71">
        <v>57</v>
      </c>
      <c r="B64" s="72" t="s">
        <v>166</v>
      </c>
      <c r="C64" s="73" t="s">
        <v>238</v>
      </c>
      <c r="D64" s="72"/>
      <c r="E64" s="72"/>
    </row>
    <row r="65" spans="1:5" ht="15.75">
      <c r="A65" s="71">
        <v>58</v>
      </c>
      <c r="B65" s="156" t="s">
        <v>148</v>
      </c>
      <c r="C65" s="73" t="s">
        <v>239</v>
      </c>
      <c r="D65" s="72"/>
      <c r="E65" s="72"/>
    </row>
    <row r="66" spans="1:5" ht="15.75">
      <c r="A66" s="71">
        <v>59</v>
      </c>
      <c r="B66" s="72" t="s">
        <v>167</v>
      </c>
      <c r="C66" s="73" t="s">
        <v>240</v>
      </c>
      <c r="D66" s="72"/>
      <c r="E66" s="72"/>
    </row>
    <row r="67" spans="1:5" ht="15.75">
      <c r="A67" s="71">
        <v>60</v>
      </c>
      <c r="B67" s="72" t="s">
        <v>168</v>
      </c>
      <c r="C67" s="73" t="s">
        <v>241</v>
      </c>
      <c r="D67" s="72"/>
      <c r="E67" s="72"/>
    </row>
    <row r="68" spans="1:5" ht="15.75">
      <c r="A68" s="71">
        <v>61</v>
      </c>
      <c r="B68" s="72" t="s">
        <v>169</v>
      </c>
      <c r="C68" s="73" t="s">
        <v>242</v>
      </c>
      <c r="D68" s="72"/>
      <c r="E68" s="72"/>
    </row>
    <row r="69" spans="1:5" ht="15.75">
      <c r="A69" s="71">
        <v>62</v>
      </c>
      <c r="B69" s="156" t="s">
        <v>170</v>
      </c>
      <c r="C69" s="73" t="s">
        <v>243</v>
      </c>
      <c r="D69" s="72"/>
      <c r="E69" s="72"/>
    </row>
    <row r="70" spans="1:5" ht="15.75">
      <c r="A70" s="71">
        <v>63</v>
      </c>
      <c r="B70" s="72" t="s">
        <v>171</v>
      </c>
      <c r="C70" s="73" t="s">
        <v>244</v>
      </c>
      <c r="D70" s="72"/>
      <c r="E70" s="72"/>
    </row>
    <row r="71" spans="1:5" ht="31.5">
      <c r="A71" s="71">
        <v>64</v>
      </c>
      <c r="B71" s="72" t="s">
        <v>172</v>
      </c>
      <c r="C71" s="73" t="s">
        <v>245</v>
      </c>
      <c r="D71" s="72"/>
      <c r="E71" s="72"/>
    </row>
    <row r="72" spans="1:5" ht="31.5">
      <c r="A72" s="71">
        <v>65</v>
      </c>
      <c r="B72" s="72" t="s">
        <v>173</v>
      </c>
      <c r="C72" s="73" t="s">
        <v>246</v>
      </c>
      <c r="D72" s="72"/>
      <c r="E72" s="72"/>
    </row>
    <row r="73" spans="1:5" ht="31.5">
      <c r="A73" s="71">
        <v>66</v>
      </c>
      <c r="B73" s="72" t="s">
        <v>174</v>
      </c>
      <c r="C73" s="73" t="s">
        <v>247</v>
      </c>
      <c r="D73" s="72"/>
      <c r="E73" s="72"/>
    </row>
    <row r="74" spans="1:5" ht="31.5">
      <c r="A74" s="71">
        <v>67</v>
      </c>
      <c r="B74" s="72" t="s">
        <v>175</v>
      </c>
      <c r="C74" s="73" t="s">
        <v>248</v>
      </c>
      <c r="D74" s="72"/>
      <c r="E74" s="72"/>
    </row>
    <row r="75" spans="1:5" ht="31.5">
      <c r="A75" s="71">
        <v>68</v>
      </c>
      <c r="B75" s="72" t="s">
        <v>176</v>
      </c>
      <c r="C75" s="73" t="s">
        <v>249</v>
      </c>
      <c r="D75" s="72"/>
      <c r="E75" s="72"/>
    </row>
    <row r="76" spans="1:5" ht="15.75">
      <c r="A76" s="71">
        <v>69</v>
      </c>
      <c r="B76" s="72" t="s">
        <v>177</v>
      </c>
      <c r="C76" s="73" t="s">
        <v>250</v>
      </c>
      <c r="D76" s="72"/>
      <c r="E76" s="72"/>
    </row>
    <row r="77" spans="1:5" ht="31.5">
      <c r="A77" s="71">
        <v>70</v>
      </c>
      <c r="B77" s="72" t="s">
        <v>178</v>
      </c>
      <c r="C77" s="73" t="s">
        <v>251</v>
      </c>
      <c r="D77" s="72"/>
      <c r="E77" s="72"/>
    </row>
    <row r="78" spans="1:5" ht="31.5">
      <c r="A78" s="71">
        <v>71</v>
      </c>
      <c r="B78" s="72" t="s">
        <v>179</v>
      </c>
      <c r="C78" s="73" t="s">
        <v>252</v>
      </c>
      <c r="D78" s="72"/>
      <c r="E78" s="72"/>
    </row>
    <row r="79" spans="1:5" ht="31.5">
      <c r="A79" s="71">
        <v>72</v>
      </c>
      <c r="B79" s="72" t="s">
        <v>180</v>
      </c>
      <c r="C79" s="73" t="s">
        <v>253</v>
      </c>
      <c r="D79" s="72"/>
      <c r="E79" s="72"/>
    </row>
    <row r="80" spans="1:5" ht="31.5">
      <c r="A80" s="71">
        <v>73</v>
      </c>
      <c r="B80" s="72" t="s">
        <v>181</v>
      </c>
      <c r="C80" s="73" t="s">
        <v>253</v>
      </c>
      <c r="D80" s="72"/>
      <c r="E80" s="72"/>
    </row>
    <row r="81" spans="1:5" ht="15.75">
      <c r="A81" s="71">
        <v>74</v>
      </c>
      <c r="B81" s="72" t="s">
        <v>182</v>
      </c>
      <c r="C81" s="73" t="s">
        <v>254</v>
      </c>
      <c r="D81" s="72"/>
      <c r="E81" s="72"/>
    </row>
    <row r="82" spans="1:5" ht="15.75">
      <c r="A82" s="71">
        <v>75</v>
      </c>
      <c r="B82" s="72" t="s">
        <v>183</v>
      </c>
      <c r="C82" s="73" t="s">
        <v>255</v>
      </c>
      <c r="D82" s="72"/>
      <c r="E82" s="72"/>
    </row>
    <row r="83" spans="1:5" ht="31.5">
      <c r="A83" s="71">
        <v>76</v>
      </c>
      <c r="B83" s="72" t="s">
        <v>178</v>
      </c>
      <c r="C83" s="73" t="s">
        <v>251</v>
      </c>
      <c r="D83" s="72"/>
      <c r="E83" s="72"/>
    </row>
    <row r="84" spans="1:5" ht="15.75">
      <c r="A84" s="71">
        <v>77</v>
      </c>
      <c r="B84" s="72" t="s">
        <v>184</v>
      </c>
      <c r="C84" s="73" t="s">
        <v>256</v>
      </c>
      <c r="D84" s="72"/>
      <c r="E84" s="72"/>
    </row>
    <row r="85" spans="1:5" ht="31.5">
      <c r="A85" s="71">
        <v>78</v>
      </c>
      <c r="B85" s="72" t="s">
        <v>185</v>
      </c>
      <c r="C85" s="73" t="s">
        <v>257</v>
      </c>
      <c r="D85" s="72"/>
      <c r="E85" s="72"/>
    </row>
    <row r="86" spans="1:5" ht="31.5">
      <c r="A86" s="71">
        <v>79</v>
      </c>
      <c r="B86" s="72" t="s">
        <v>186</v>
      </c>
      <c r="C86" s="73" t="s">
        <v>258</v>
      </c>
      <c r="D86" s="72"/>
      <c r="E86" s="72"/>
    </row>
    <row r="87" spans="1:5" ht="31.5">
      <c r="A87" s="71">
        <v>80</v>
      </c>
      <c r="B87" s="72" t="s">
        <v>187</v>
      </c>
      <c r="C87" s="73" t="s">
        <v>259</v>
      </c>
      <c r="D87" s="72"/>
      <c r="E87" s="72"/>
    </row>
    <row r="88" spans="1:5" ht="15.75">
      <c r="A88" s="71">
        <v>81</v>
      </c>
      <c r="B88" s="72" t="s">
        <v>188</v>
      </c>
      <c r="C88" s="73" t="s">
        <v>194</v>
      </c>
      <c r="D88" s="72"/>
      <c r="E88" s="72"/>
    </row>
    <row r="89" spans="1:5" ht="31.5">
      <c r="A89" s="71">
        <v>82</v>
      </c>
      <c r="B89" s="72" t="s">
        <v>189</v>
      </c>
      <c r="C89" s="73" t="s">
        <v>195</v>
      </c>
      <c r="D89" s="72"/>
      <c r="E89" s="72"/>
    </row>
    <row r="90" spans="1:5" ht="31.5">
      <c r="A90" s="71">
        <v>83</v>
      </c>
      <c r="B90" s="72" t="s">
        <v>190</v>
      </c>
      <c r="C90" s="73" t="s">
        <v>196</v>
      </c>
      <c r="D90" s="72"/>
      <c r="E90" s="72"/>
    </row>
    <row r="91" spans="1:5" ht="15.75">
      <c r="A91" s="71">
        <v>84</v>
      </c>
      <c r="B91" s="72" t="s">
        <v>191</v>
      </c>
      <c r="C91" s="73" t="s">
        <v>197</v>
      </c>
      <c r="D91" s="72"/>
      <c r="E91" s="72"/>
    </row>
    <row r="92" spans="1:5" ht="15.75">
      <c r="A92" s="71">
        <v>85</v>
      </c>
      <c r="B92" s="72" t="s">
        <v>192</v>
      </c>
      <c r="C92" s="73" t="s">
        <v>198</v>
      </c>
      <c r="D92" s="72"/>
      <c r="E92" s="72"/>
    </row>
    <row r="93" spans="1:5" ht="31.5">
      <c r="A93" s="71">
        <v>86</v>
      </c>
      <c r="B93" s="72" t="s">
        <v>193</v>
      </c>
      <c r="C93" s="73" t="s">
        <v>199</v>
      </c>
      <c r="D93" s="72"/>
      <c r="E93" s="72"/>
    </row>
  </sheetData>
  <mergeCells count="2">
    <mergeCell ref="A3:E3"/>
    <mergeCell ref="A4:E4"/>
  </mergeCells>
  <printOptions horizontalCentered="1"/>
  <pageMargins left="0.43307086614173229" right="0.15748031496062992" top="0.55118110236220474" bottom="0.47244094488188981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1"/>
  <sheetViews>
    <sheetView view="pageBreakPreview" topLeftCell="A360" zoomScale="70" zoomScaleNormal="70" zoomScaleSheetLayoutView="70" workbookViewId="0">
      <selection activeCell="F371" sqref="F371"/>
    </sheetView>
  </sheetViews>
  <sheetFormatPr defaultColWidth="9" defaultRowHeight="15"/>
  <cols>
    <col min="1" max="1" width="5.85546875" style="3" customWidth="1"/>
    <col min="2" max="2" width="30.7109375" style="3" customWidth="1"/>
    <col min="3" max="3" width="37.7109375" style="3" customWidth="1"/>
    <col min="4" max="4" width="11" style="80" customWidth="1"/>
    <col min="5" max="6" width="10.7109375" style="80" customWidth="1"/>
    <col min="7" max="7" width="17.28515625" style="80" customWidth="1"/>
    <col min="8" max="16384" width="9" style="3"/>
  </cols>
  <sheetData>
    <row r="1" spans="1:7" ht="17.25">
      <c r="A1" s="56" t="s">
        <v>91</v>
      </c>
    </row>
    <row r="2" spans="1:7">
      <c r="A2" s="4"/>
    </row>
    <row r="3" spans="1:7" ht="26.25">
      <c r="A3" s="232" t="s">
        <v>690</v>
      </c>
      <c r="B3" s="232"/>
      <c r="C3" s="232"/>
      <c r="D3" s="232"/>
      <c r="E3" s="232"/>
      <c r="F3" s="232"/>
      <c r="G3" s="232"/>
    </row>
    <row r="4" spans="1:7" ht="26.25">
      <c r="A4" s="232" t="s">
        <v>1385</v>
      </c>
      <c r="B4" s="232"/>
      <c r="C4" s="232"/>
      <c r="D4" s="232"/>
      <c r="E4" s="232"/>
      <c r="F4" s="232"/>
      <c r="G4" s="232"/>
    </row>
    <row r="5" spans="1:7" ht="20.100000000000001" customHeight="1">
      <c r="A5" s="55"/>
      <c r="B5" s="55"/>
      <c r="C5" s="55"/>
      <c r="D5" s="55"/>
      <c r="E5" s="55"/>
      <c r="F5" s="55"/>
      <c r="G5" s="55"/>
    </row>
    <row r="6" spans="1:7" ht="20.100000000000001" customHeight="1"/>
    <row r="7" spans="1:7" ht="17.25">
      <c r="A7" s="269" t="s">
        <v>84</v>
      </c>
      <c r="B7" s="269" t="s">
        <v>85</v>
      </c>
      <c r="C7" s="269" t="s">
        <v>92</v>
      </c>
      <c r="D7" s="269" t="s">
        <v>93</v>
      </c>
      <c r="E7" s="267" t="s">
        <v>94</v>
      </c>
      <c r="F7" s="268"/>
      <c r="G7" s="76" t="s">
        <v>552</v>
      </c>
    </row>
    <row r="8" spans="1:7" ht="17.25">
      <c r="A8" s="270"/>
      <c r="B8" s="270"/>
      <c r="C8" s="270"/>
      <c r="D8" s="270"/>
      <c r="E8" s="77" t="s">
        <v>96</v>
      </c>
      <c r="F8" s="78" t="s">
        <v>97</v>
      </c>
      <c r="G8" s="79" t="s">
        <v>553</v>
      </c>
    </row>
    <row r="9" spans="1:7">
      <c r="A9" s="7">
        <v>1</v>
      </c>
      <c r="B9" s="75" t="s">
        <v>260</v>
      </c>
      <c r="C9" s="75" t="s">
        <v>209</v>
      </c>
      <c r="D9" s="7">
        <v>21</v>
      </c>
      <c r="E9" s="9" t="s">
        <v>554</v>
      </c>
      <c r="F9" s="10"/>
      <c r="G9" s="10"/>
    </row>
    <row r="10" spans="1:7">
      <c r="A10" s="7">
        <v>2</v>
      </c>
      <c r="B10" s="75" t="s">
        <v>261</v>
      </c>
      <c r="C10" s="74" t="s">
        <v>763</v>
      </c>
      <c r="D10" s="7">
        <v>25</v>
      </c>
      <c r="E10" s="10"/>
      <c r="F10" s="10"/>
      <c r="G10" s="9" t="s">
        <v>554</v>
      </c>
    </row>
    <row r="11" spans="1:7">
      <c r="A11" s="7">
        <v>3</v>
      </c>
      <c r="B11" s="75" t="s">
        <v>262</v>
      </c>
      <c r="C11" s="74" t="s">
        <v>764</v>
      </c>
      <c r="D11" s="7">
        <v>8</v>
      </c>
      <c r="E11" s="10"/>
      <c r="F11" s="10"/>
      <c r="G11" s="9" t="s">
        <v>554</v>
      </c>
    </row>
    <row r="12" spans="1:7">
      <c r="A12" s="7">
        <v>4</v>
      </c>
      <c r="B12" s="75" t="s">
        <v>263</v>
      </c>
      <c r="C12" s="75" t="s">
        <v>559</v>
      </c>
      <c r="D12" s="7">
        <v>7</v>
      </c>
      <c r="E12" s="10"/>
      <c r="F12" s="10"/>
      <c r="G12" s="9" t="s">
        <v>554</v>
      </c>
    </row>
    <row r="13" spans="1:7">
      <c r="A13" s="7">
        <v>5</v>
      </c>
      <c r="B13" s="75" t="s">
        <v>264</v>
      </c>
      <c r="C13" s="75" t="s">
        <v>560</v>
      </c>
      <c r="D13" s="7">
        <v>30</v>
      </c>
      <c r="E13" s="10"/>
      <c r="F13" s="10"/>
      <c r="G13" s="9" t="s">
        <v>554</v>
      </c>
    </row>
    <row r="14" spans="1:7">
      <c r="A14" s="7">
        <v>6</v>
      </c>
      <c r="B14" s="75" t="s">
        <v>265</v>
      </c>
      <c r="C14" s="75" t="s">
        <v>561</v>
      </c>
      <c r="D14" s="7">
        <v>27</v>
      </c>
      <c r="E14" s="10"/>
      <c r="F14" s="10"/>
      <c r="G14" s="9" t="s">
        <v>554</v>
      </c>
    </row>
    <row r="15" spans="1:7">
      <c r="A15" s="7">
        <v>7</v>
      </c>
      <c r="B15" s="75" t="s">
        <v>266</v>
      </c>
      <c r="C15" s="75" t="s">
        <v>562</v>
      </c>
      <c r="D15" s="7">
        <v>25</v>
      </c>
      <c r="E15" s="10"/>
      <c r="F15" s="10"/>
      <c r="G15" s="9" t="s">
        <v>554</v>
      </c>
    </row>
    <row r="16" spans="1:7">
      <c r="A16" s="7">
        <v>8</v>
      </c>
      <c r="B16" s="75" t="s">
        <v>267</v>
      </c>
      <c r="C16" s="75" t="s">
        <v>563</v>
      </c>
      <c r="D16" s="7">
        <v>44</v>
      </c>
      <c r="E16" s="10"/>
      <c r="F16" s="10"/>
      <c r="G16" s="9" t="s">
        <v>554</v>
      </c>
    </row>
    <row r="17" spans="1:7">
      <c r="A17" s="7">
        <v>9</v>
      </c>
      <c r="B17" s="75" t="s">
        <v>268</v>
      </c>
      <c r="C17" s="74" t="s">
        <v>765</v>
      </c>
      <c r="D17" s="7">
        <v>8</v>
      </c>
      <c r="E17" s="10"/>
      <c r="F17" s="10"/>
      <c r="G17" s="9" t="s">
        <v>554</v>
      </c>
    </row>
    <row r="18" spans="1:7">
      <c r="A18" s="7">
        <v>10</v>
      </c>
      <c r="B18" s="75" t="s">
        <v>269</v>
      </c>
      <c r="C18" s="74" t="s">
        <v>766</v>
      </c>
      <c r="D18" s="7">
        <v>19</v>
      </c>
      <c r="E18" s="10"/>
      <c r="F18" s="10"/>
      <c r="G18" s="9" t="s">
        <v>554</v>
      </c>
    </row>
    <row r="19" spans="1:7">
      <c r="A19" s="7">
        <v>11</v>
      </c>
      <c r="B19" s="75" t="s">
        <v>270</v>
      </c>
      <c r="C19" s="75" t="s">
        <v>564</v>
      </c>
      <c r="D19" s="7">
        <v>17</v>
      </c>
      <c r="E19" s="10"/>
      <c r="F19" s="10"/>
      <c r="G19" s="9" t="s">
        <v>554</v>
      </c>
    </row>
    <row r="20" spans="1:7">
      <c r="A20" s="7">
        <v>12</v>
      </c>
      <c r="B20" s="75" t="s">
        <v>271</v>
      </c>
      <c r="C20" s="75" t="s">
        <v>565</v>
      </c>
      <c r="D20" s="7">
        <v>33</v>
      </c>
      <c r="E20" s="9" t="s">
        <v>554</v>
      </c>
      <c r="F20" s="10"/>
      <c r="G20" s="10"/>
    </row>
    <row r="21" spans="1:7">
      <c r="A21" s="7">
        <v>13</v>
      </c>
      <c r="B21" s="75" t="s">
        <v>583</v>
      </c>
      <c r="C21" s="74" t="s">
        <v>767</v>
      </c>
      <c r="D21" s="7">
        <v>33</v>
      </c>
      <c r="E21" s="9" t="s">
        <v>554</v>
      </c>
      <c r="F21" s="10"/>
      <c r="G21" s="10"/>
    </row>
    <row r="22" spans="1:7">
      <c r="A22" s="7">
        <v>14</v>
      </c>
      <c r="B22" s="75" t="s">
        <v>582</v>
      </c>
      <c r="C22" s="74" t="s">
        <v>768</v>
      </c>
      <c r="D22" s="7">
        <v>2</v>
      </c>
      <c r="E22" s="9" t="s">
        <v>554</v>
      </c>
      <c r="F22" s="10"/>
      <c r="G22" s="10"/>
    </row>
    <row r="23" spans="1:7">
      <c r="A23" s="7">
        <v>15</v>
      </c>
      <c r="B23" s="75" t="s">
        <v>185</v>
      </c>
      <c r="C23" s="75" t="s">
        <v>566</v>
      </c>
      <c r="D23" s="7">
        <v>1</v>
      </c>
      <c r="E23" s="9" t="s">
        <v>554</v>
      </c>
      <c r="F23" s="10"/>
      <c r="G23" s="10"/>
    </row>
    <row r="24" spans="1:7">
      <c r="A24" s="7">
        <v>16</v>
      </c>
      <c r="B24" s="75" t="s">
        <v>272</v>
      </c>
      <c r="C24" s="74" t="s">
        <v>769</v>
      </c>
      <c r="D24" s="7">
        <v>35</v>
      </c>
      <c r="E24" s="10"/>
      <c r="F24" s="10"/>
      <c r="G24" s="9" t="s">
        <v>554</v>
      </c>
    </row>
    <row r="25" spans="1:7">
      <c r="A25" s="7">
        <v>17</v>
      </c>
      <c r="B25" s="75" t="s">
        <v>139</v>
      </c>
      <c r="C25" s="74" t="s">
        <v>770</v>
      </c>
      <c r="D25" s="7">
        <v>78</v>
      </c>
      <c r="E25" s="10"/>
      <c r="F25" s="10"/>
      <c r="G25" s="9" t="s">
        <v>554</v>
      </c>
    </row>
    <row r="26" spans="1:7">
      <c r="A26" s="7">
        <v>18</v>
      </c>
      <c r="B26" s="75" t="s">
        <v>273</v>
      </c>
      <c r="C26" s="74" t="s">
        <v>771</v>
      </c>
      <c r="D26" s="7">
        <v>17</v>
      </c>
      <c r="E26" s="10"/>
      <c r="F26" s="10"/>
      <c r="G26" s="9" t="s">
        <v>554</v>
      </c>
    </row>
    <row r="27" spans="1:7">
      <c r="A27" s="7">
        <v>19</v>
      </c>
      <c r="B27" s="75" t="s">
        <v>274</v>
      </c>
      <c r="C27" s="74" t="s">
        <v>772</v>
      </c>
      <c r="D27" s="7">
        <v>20</v>
      </c>
      <c r="E27" s="10"/>
      <c r="F27" s="10"/>
      <c r="G27" s="9" t="s">
        <v>554</v>
      </c>
    </row>
    <row r="28" spans="1:7">
      <c r="A28" s="7">
        <v>20</v>
      </c>
      <c r="B28" s="75" t="s">
        <v>275</v>
      </c>
      <c r="C28" s="75" t="s">
        <v>567</v>
      </c>
      <c r="D28" s="7">
        <v>35</v>
      </c>
      <c r="E28" s="10"/>
      <c r="F28" s="10"/>
      <c r="G28" s="9" t="s">
        <v>554</v>
      </c>
    </row>
    <row r="29" spans="1:7">
      <c r="A29" s="7">
        <v>21</v>
      </c>
      <c r="B29" s="75" t="s">
        <v>276</v>
      </c>
      <c r="C29" s="75" t="s">
        <v>568</v>
      </c>
      <c r="D29" s="7">
        <v>30</v>
      </c>
      <c r="E29" s="10"/>
      <c r="F29" s="10"/>
      <c r="G29" s="9" t="s">
        <v>554</v>
      </c>
    </row>
    <row r="30" spans="1:7">
      <c r="A30" s="7">
        <v>22</v>
      </c>
      <c r="B30" s="75" t="s">
        <v>277</v>
      </c>
      <c r="C30" s="75" t="s">
        <v>569</v>
      </c>
      <c r="D30" s="7">
        <v>108</v>
      </c>
      <c r="E30" s="10"/>
      <c r="F30" s="10"/>
      <c r="G30" s="9" t="s">
        <v>554</v>
      </c>
    </row>
    <row r="31" spans="1:7">
      <c r="A31" s="7">
        <v>23</v>
      </c>
      <c r="B31" s="75" t="s">
        <v>278</v>
      </c>
      <c r="C31" s="75" t="s">
        <v>570</v>
      </c>
      <c r="D31" s="7">
        <v>25</v>
      </c>
      <c r="E31" s="9" t="s">
        <v>554</v>
      </c>
      <c r="F31" s="10"/>
      <c r="G31" s="10"/>
    </row>
    <row r="32" spans="1:7">
      <c r="A32" s="7">
        <v>24</v>
      </c>
      <c r="B32" s="75" t="s">
        <v>279</v>
      </c>
      <c r="C32" s="75" t="s">
        <v>571</v>
      </c>
      <c r="D32" s="7">
        <v>18</v>
      </c>
      <c r="E32" s="10"/>
      <c r="F32" s="10"/>
      <c r="G32" s="9" t="s">
        <v>554</v>
      </c>
    </row>
    <row r="33" spans="1:7">
      <c r="A33" s="7">
        <v>25</v>
      </c>
      <c r="B33" s="75" t="s">
        <v>280</v>
      </c>
      <c r="C33" s="75" t="s">
        <v>572</v>
      </c>
      <c r="D33" s="81">
        <v>38</v>
      </c>
      <c r="E33" s="10"/>
      <c r="F33" s="10"/>
      <c r="G33" s="9" t="s">
        <v>554</v>
      </c>
    </row>
    <row r="34" spans="1:7">
      <c r="A34" s="7">
        <v>26</v>
      </c>
      <c r="B34" s="75" t="s">
        <v>281</v>
      </c>
      <c r="C34" s="75" t="s">
        <v>573</v>
      </c>
      <c r="D34" s="7">
        <v>6</v>
      </c>
      <c r="E34" s="10"/>
      <c r="F34" s="10"/>
      <c r="G34" s="9" t="s">
        <v>554</v>
      </c>
    </row>
    <row r="35" spans="1:7">
      <c r="A35" s="7">
        <v>27</v>
      </c>
      <c r="B35" s="75" t="s">
        <v>282</v>
      </c>
      <c r="C35" s="75" t="s">
        <v>574</v>
      </c>
      <c r="D35" s="7">
        <v>7</v>
      </c>
      <c r="E35" s="10"/>
      <c r="F35" s="10"/>
      <c r="G35" s="9" t="s">
        <v>554</v>
      </c>
    </row>
    <row r="36" spans="1:7">
      <c r="A36" s="7">
        <v>28</v>
      </c>
      <c r="B36" s="75" t="s">
        <v>283</v>
      </c>
      <c r="C36" s="75" t="s">
        <v>777</v>
      </c>
      <c r="D36" s="7">
        <v>6</v>
      </c>
      <c r="E36" s="10"/>
      <c r="F36" s="10"/>
      <c r="G36" s="9" t="s">
        <v>554</v>
      </c>
    </row>
    <row r="37" spans="1:7">
      <c r="A37" s="7">
        <v>29</v>
      </c>
      <c r="B37" s="75" t="s">
        <v>284</v>
      </c>
      <c r="C37" s="75" t="s">
        <v>910</v>
      </c>
      <c r="D37" s="7">
        <v>13</v>
      </c>
      <c r="E37" s="10"/>
      <c r="F37" s="10"/>
      <c r="G37" s="9" t="s">
        <v>554</v>
      </c>
    </row>
    <row r="38" spans="1:7">
      <c r="A38" s="7">
        <v>30</v>
      </c>
      <c r="B38" s="75" t="s">
        <v>581</v>
      </c>
      <c r="C38" s="75" t="s">
        <v>575</v>
      </c>
      <c r="D38" s="7">
        <v>17</v>
      </c>
      <c r="E38" s="10"/>
      <c r="F38" s="10"/>
      <c r="G38" s="9" t="s">
        <v>554</v>
      </c>
    </row>
    <row r="39" spans="1:7">
      <c r="A39" s="7">
        <v>31</v>
      </c>
      <c r="B39" s="75" t="s">
        <v>580</v>
      </c>
      <c r="C39" s="75" t="s">
        <v>576</v>
      </c>
      <c r="D39" s="7">
        <v>8</v>
      </c>
      <c r="E39" s="9" t="s">
        <v>554</v>
      </c>
      <c r="F39" s="10"/>
      <c r="G39" s="10"/>
    </row>
    <row r="40" spans="1:7">
      <c r="A40" s="7">
        <v>32</v>
      </c>
      <c r="B40" s="75" t="s">
        <v>579</v>
      </c>
      <c r="C40" s="74" t="s">
        <v>909</v>
      </c>
      <c r="D40" s="7">
        <v>14</v>
      </c>
      <c r="E40" s="9" t="s">
        <v>554</v>
      </c>
      <c r="F40" s="10"/>
      <c r="G40" s="10"/>
    </row>
    <row r="41" spans="1:7">
      <c r="A41" s="7">
        <v>33</v>
      </c>
      <c r="B41" s="75" t="s">
        <v>578</v>
      </c>
      <c r="C41" s="75" t="s">
        <v>577</v>
      </c>
      <c r="D41" s="7">
        <v>2</v>
      </c>
      <c r="E41" s="9" t="s">
        <v>554</v>
      </c>
      <c r="F41" s="10"/>
      <c r="G41" s="10"/>
    </row>
    <row r="42" spans="1:7">
      <c r="A42" s="7">
        <v>34</v>
      </c>
      <c r="B42" s="75" t="s">
        <v>584</v>
      </c>
      <c r="C42" s="75" t="s">
        <v>585</v>
      </c>
      <c r="D42" s="7">
        <v>25</v>
      </c>
      <c r="E42" s="9" t="s">
        <v>554</v>
      </c>
      <c r="F42" s="10"/>
      <c r="G42" s="10"/>
    </row>
    <row r="43" spans="1:7">
      <c r="A43" s="7">
        <v>35</v>
      </c>
      <c r="B43" s="75" t="s">
        <v>285</v>
      </c>
      <c r="C43" s="75" t="s">
        <v>585</v>
      </c>
      <c r="D43" s="7">
        <v>29</v>
      </c>
      <c r="E43" s="9" t="s">
        <v>554</v>
      </c>
      <c r="F43" s="10"/>
      <c r="G43" s="10"/>
    </row>
    <row r="44" spans="1:7">
      <c r="A44" s="7">
        <v>36</v>
      </c>
      <c r="B44" s="75" t="s">
        <v>286</v>
      </c>
      <c r="C44" s="75" t="s">
        <v>911</v>
      </c>
      <c r="D44" s="7">
        <v>16</v>
      </c>
      <c r="E44" s="9" t="s">
        <v>554</v>
      </c>
      <c r="F44" s="10"/>
      <c r="G44" s="10"/>
    </row>
    <row r="45" spans="1:7">
      <c r="A45" s="7">
        <v>37</v>
      </c>
      <c r="B45" s="75" t="s">
        <v>586</v>
      </c>
      <c r="C45" s="75" t="s">
        <v>587</v>
      </c>
      <c r="D45" s="7">
        <v>18</v>
      </c>
      <c r="E45" s="10"/>
      <c r="F45" s="9" t="s">
        <v>554</v>
      </c>
      <c r="G45" s="10"/>
    </row>
    <row r="46" spans="1:7">
      <c r="A46" s="7">
        <v>38</v>
      </c>
      <c r="B46" s="75" t="s">
        <v>287</v>
      </c>
      <c r="C46" s="74" t="s">
        <v>773</v>
      </c>
      <c r="D46" s="7">
        <v>4</v>
      </c>
      <c r="E46" s="10"/>
      <c r="F46" s="9" t="s">
        <v>554</v>
      </c>
      <c r="G46" s="10"/>
    </row>
    <row r="47" spans="1:7">
      <c r="A47" s="7">
        <v>39</v>
      </c>
      <c r="B47" s="75" t="s">
        <v>288</v>
      </c>
      <c r="C47" s="75" t="s">
        <v>588</v>
      </c>
      <c r="D47" s="7">
        <v>30</v>
      </c>
      <c r="E47" s="10"/>
      <c r="F47" s="10"/>
      <c r="G47" s="9" t="s">
        <v>554</v>
      </c>
    </row>
    <row r="48" spans="1:7">
      <c r="A48" s="7">
        <v>40</v>
      </c>
      <c r="B48" s="75" t="s">
        <v>289</v>
      </c>
      <c r="C48" s="75" t="s">
        <v>589</v>
      </c>
      <c r="D48" s="7">
        <v>7</v>
      </c>
      <c r="E48" s="10"/>
      <c r="F48" s="10"/>
      <c r="G48" s="9" t="s">
        <v>554</v>
      </c>
    </row>
    <row r="49" spans="1:7">
      <c r="A49" s="7">
        <v>41</v>
      </c>
      <c r="B49" s="75" t="s">
        <v>590</v>
      </c>
      <c r="C49" s="75" t="s">
        <v>912</v>
      </c>
      <c r="D49" s="7">
        <v>7</v>
      </c>
      <c r="E49" s="10"/>
      <c r="F49" s="10"/>
      <c r="G49" s="9" t="s">
        <v>554</v>
      </c>
    </row>
    <row r="50" spans="1:7">
      <c r="A50" s="7">
        <v>42</v>
      </c>
      <c r="B50" s="75" t="s">
        <v>290</v>
      </c>
      <c r="C50" s="75" t="s">
        <v>913</v>
      </c>
      <c r="D50" s="7">
        <v>2</v>
      </c>
      <c r="E50" s="10"/>
      <c r="F50" s="10"/>
      <c r="G50" s="9" t="s">
        <v>554</v>
      </c>
    </row>
    <row r="51" spans="1:7">
      <c r="A51" s="7">
        <v>43</v>
      </c>
      <c r="B51" s="75" t="s">
        <v>291</v>
      </c>
      <c r="C51" s="75" t="s">
        <v>591</v>
      </c>
      <c r="D51" s="7">
        <v>123</v>
      </c>
      <c r="E51" s="10"/>
      <c r="F51" s="10"/>
      <c r="G51" s="9" t="s">
        <v>554</v>
      </c>
    </row>
    <row r="52" spans="1:7">
      <c r="A52" s="7">
        <v>44</v>
      </c>
      <c r="B52" s="75" t="s">
        <v>292</v>
      </c>
      <c r="C52" s="75" t="s">
        <v>774</v>
      </c>
      <c r="D52" s="7">
        <v>12</v>
      </c>
      <c r="E52" s="10"/>
      <c r="F52" s="9" t="s">
        <v>554</v>
      </c>
      <c r="G52" s="10"/>
    </row>
    <row r="53" spans="1:7">
      <c r="A53" s="7">
        <v>45</v>
      </c>
      <c r="B53" s="75" t="s">
        <v>293</v>
      </c>
      <c r="C53" s="75" t="s">
        <v>914</v>
      </c>
      <c r="D53" s="7">
        <v>3</v>
      </c>
      <c r="E53" s="10"/>
      <c r="F53" s="9" t="s">
        <v>554</v>
      </c>
      <c r="G53" s="10"/>
    </row>
    <row r="54" spans="1:7">
      <c r="A54" s="7">
        <v>46</v>
      </c>
      <c r="B54" s="75" t="s">
        <v>294</v>
      </c>
      <c r="C54" s="75" t="s">
        <v>915</v>
      </c>
      <c r="D54" s="7">
        <v>10</v>
      </c>
      <c r="E54" s="9" t="s">
        <v>554</v>
      </c>
      <c r="F54" s="10"/>
      <c r="G54" s="10"/>
    </row>
    <row r="55" spans="1:7">
      <c r="A55" s="7">
        <v>47</v>
      </c>
      <c r="B55" s="75" t="s">
        <v>295</v>
      </c>
      <c r="C55" s="75" t="s">
        <v>916</v>
      </c>
      <c r="D55" s="7">
        <v>37</v>
      </c>
      <c r="E55" s="9" t="s">
        <v>554</v>
      </c>
      <c r="F55" s="10"/>
      <c r="G55" s="10"/>
    </row>
    <row r="56" spans="1:7">
      <c r="A56" s="7">
        <v>48</v>
      </c>
      <c r="B56" s="75" t="s">
        <v>296</v>
      </c>
      <c r="C56" s="75" t="s">
        <v>917</v>
      </c>
      <c r="D56" s="7">
        <v>12</v>
      </c>
      <c r="E56" s="9" t="s">
        <v>554</v>
      </c>
      <c r="F56" s="10"/>
      <c r="G56" s="10"/>
    </row>
    <row r="57" spans="1:7">
      <c r="A57" s="7">
        <v>49</v>
      </c>
      <c r="B57" s="75" t="s">
        <v>297</v>
      </c>
      <c r="C57" s="75" t="s">
        <v>918</v>
      </c>
      <c r="D57" s="7">
        <v>18</v>
      </c>
      <c r="E57" s="9" t="s">
        <v>554</v>
      </c>
      <c r="F57" s="10"/>
      <c r="G57" s="10"/>
    </row>
    <row r="58" spans="1:7">
      <c r="A58" s="7">
        <v>50</v>
      </c>
      <c r="B58" s="75" t="s">
        <v>298</v>
      </c>
      <c r="C58" s="75" t="s">
        <v>919</v>
      </c>
      <c r="D58" s="7">
        <v>12</v>
      </c>
      <c r="E58" s="10"/>
      <c r="F58" s="10"/>
      <c r="G58" s="9" t="s">
        <v>554</v>
      </c>
    </row>
    <row r="59" spans="1:7">
      <c r="A59" s="7">
        <v>51</v>
      </c>
      <c r="B59" s="75" t="s">
        <v>299</v>
      </c>
      <c r="C59" s="74" t="s">
        <v>588</v>
      </c>
      <c r="D59" s="7">
        <v>16</v>
      </c>
      <c r="E59" s="10"/>
      <c r="F59" s="10"/>
      <c r="G59" s="9" t="s">
        <v>554</v>
      </c>
    </row>
    <row r="60" spans="1:7">
      <c r="A60" s="7">
        <v>52</v>
      </c>
      <c r="B60" s="75" t="s">
        <v>300</v>
      </c>
      <c r="C60" s="75" t="s">
        <v>592</v>
      </c>
      <c r="D60" s="7">
        <v>65</v>
      </c>
      <c r="E60" s="10"/>
      <c r="F60" s="10"/>
      <c r="G60" s="9" t="s">
        <v>554</v>
      </c>
    </row>
    <row r="61" spans="1:7">
      <c r="A61" s="7">
        <v>53</v>
      </c>
      <c r="B61" s="75" t="s">
        <v>301</v>
      </c>
      <c r="C61" s="75" t="s">
        <v>593</v>
      </c>
      <c r="D61" s="7">
        <v>15</v>
      </c>
      <c r="E61" s="9" t="s">
        <v>554</v>
      </c>
      <c r="F61" s="10"/>
      <c r="G61" s="10"/>
    </row>
    <row r="62" spans="1:7" ht="30">
      <c r="A62" s="7">
        <v>54</v>
      </c>
      <c r="B62" s="75" t="s">
        <v>302</v>
      </c>
      <c r="C62" s="75" t="s">
        <v>594</v>
      </c>
      <c r="D62" s="7">
        <v>7</v>
      </c>
      <c r="E62" s="10"/>
      <c r="F62" s="10"/>
      <c r="G62" s="9" t="s">
        <v>554</v>
      </c>
    </row>
    <row r="63" spans="1:7">
      <c r="A63" s="7">
        <v>55</v>
      </c>
      <c r="B63" s="75" t="s">
        <v>303</v>
      </c>
      <c r="C63" s="75" t="s">
        <v>595</v>
      </c>
      <c r="D63" s="82">
        <v>17</v>
      </c>
      <c r="E63" s="10"/>
      <c r="F63" s="9" t="s">
        <v>554</v>
      </c>
      <c r="G63" s="10"/>
    </row>
    <row r="64" spans="1:7">
      <c r="A64" s="7">
        <v>56</v>
      </c>
      <c r="B64" s="75" t="s">
        <v>304</v>
      </c>
      <c r="C64" s="75" t="s">
        <v>596</v>
      </c>
      <c r="D64" s="7">
        <v>12</v>
      </c>
      <c r="E64" s="9" t="s">
        <v>554</v>
      </c>
      <c r="F64" s="10"/>
      <c r="G64" s="10"/>
    </row>
    <row r="65" spans="1:7">
      <c r="A65" s="7">
        <v>57</v>
      </c>
      <c r="B65" s="75" t="s">
        <v>597</v>
      </c>
      <c r="C65" s="75" t="s">
        <v>598</v>
      </c>
      <c r="D65" s="7">
        <v>4</v>
      </c>
      <c r="E65" s="10"/>
      <c r="F65" s="9" t="s">
        <v>554</v>
      </c>
      <c r="G65" s="10"/>
    </row>
    <row r="66" spans="1:7">
      <c r="A66" s="7">
        <v>58</v>
      </c>
      <c r="B66" s="75" t="s">
        <v>305</v>
      </c>
      <c r="C66" s="75" t="s">
        <v>599</v>
      </c>
      <c r="D66" s="7"/>
      <c r="E66" s="10"/>
      <c r="F66" s="10"/>
      <c r="G66" s="9" t="s">
        <v>554</v>
      </c>
    </row>
    <row r="67" spans="1:7">
      <c r="A67" s="7">
        <v>59</v>
      </c>
      <c r="B67" s="75" t="s">
        <v>306</v>
      </c>
      <c r="C67" s="75" t="s">
        <v>600</v>
      </c>
      <c r="D67" s="7">
        <v>50</v>
      </c>
      <c r="E67" s="10"/>
      <c r="F67" s="9" t="s">
        <v>554</v>
      </c>
      <c r="G67" s="10"/>
    </row>
    <row r="68" spans="1:7">
      <c r="A68" s="7">
        <v>60</v>
      </c>
      <c r="B68" s="75" t="s">
        <v>307</v>
      </c>
      <c r="C68" s="75" t="s">
        <v>774</v>
      </c>
      <c r="D68" s="7">
        <v>28</v>
      </c>
      <c r="E68" s="10"/>
      <c r="F68" s="9" t="s">
        <v>554</v>
      </c>
      <c r="G68" s="10"/>
    </row>
    <row r="69" spans="1:7">
      <c r="A69" s="7">
        <v>61</v>
      </c>
      <c r="B69" s="75" t="s">
        <v>308</v>
      </c>
      <c r="C69" s="74" t="s">
        <v>209</v>
      </c>
      <c r="D69" s="7">
        <v>2</v>
      </c>
      <c r="E69" s="9" t="s">
        <v>554</v>
      </c>
      <c r="F69" s="10"/>
      <c r="G69" s="10"/>
    </row>
    <row r="70" spans="1:7">
      <c r="A70" s="7">
        <v>62</v>
      </c>
      <c r="B70" s="75" t="s">
        <v>309</v>
      </c>
      <c r="C70" s="74" t="s">
        <v>209</v>
      </c>
      <c r="D70" s="7">
        <v>218</v>
      </c>
      <c r="E70" s="10"/>
      <c r="F70" s="10"/>
      <c r="G70" s="9" t="s">
        <v>554</v>
      </c>
    </row>
    <row r="71" spans="1:7">
      <c r="A71" s="7">
        <v>63</v>
      </c>
      <c r="B71" s="75" t="s">
        <v>310</v>
      </c>
      <c r="C71" s="74" t="s">
        <v>921</v>
      </c>
      <c r="D71" s="7">
        <v>150</v>
      </c>
      <c r="E71" s="9" t="s">
        <v>554</v>
      </c>
      <c r="F71" s="10"/>
      <c r="G71" s="10"/>
    </row>
    <row r="72" spans="1:7">
      <c r="A72" s="7">
        <v>64</v>
      </c>
      <c r="B72" s="75" t="s">
        <v>311</v>
      </c>
      <c r="C72" s="74" t="s">
        <v>922</v>
      </c>
      <c r="D72" s="7">
        <v>28</v>
      </c>
      <c r="E72" s="10"/>
      <c r="F72" s="9" t="s">
        <v>554</v>
      </c>
      <c r="G72" s="10"/>
    </row>
    <row r="73" spans="1:7">
      <c r="A73" s="7">
        <v>65</v>
      </c>
      <c r="B73" s="75" t="s">
        <v>312</v>
      </c>
      <c r="C73" s="74" t="s">
        <v>777</v>
      </c>
      <c r="D73" s="7">
        <v>16</v>
      </c>
      <c r="E73" s="9" t="s">
        <v>554</v>
      </c>
      <c r="F73" s="10"/>
      <c r="G73" s="10"/>
    </row>
    <row r="74" spans="1:7">
      <c r="A74" s="7">
        <v>66</v>
      </c>
      <c r="B74" s="75" t="s">
        <v>313</v>
      </c>
      <c r="C74" s="74" t="s">
        <v>923</v>
      </c>
      <c r="D74" s="7">
        <v>32</v>
      </c>
      <c r="E74" s="10"/>
      <c r="F74" s="10"/>
      <c r="G74" s="10"/>
    </row>
    <row r="75" spans="1:7" ht="30">
      <c r="A75" s="7">
        <v>67</v>
      </c>
      <c r="B75" s="75" t="s">
        <v>314</v>
      </c>
      <c r="C75" s="74" t="s">
        <v>601</v>
      </c>
      <c r="D75" s="7">
        <v>64</v>
      </c>
      <c r="E75" s="9" t="s">
        <v>554</v>
      </c>
      <c r="F75" s="10"/>
      <c r="G75" s="10"/>
    </row>
    <row r="76" spans="1:7">
      <c r="A76" s="7">
        <v>68</v>
      </c>
      <c r="B76" s="75" t="s">
        <v>315</v>
      </c>
      <c r="C76" s="74" t="s">
        <v>920</v>
      </c>
      <c r="D76" s="7">
        <v>35</v>
      </c>
      <c r="E76" s="10"/>
      <c r="F76" s="10"/>
      <c r="G76" s="9" t="s">
        <v>554</v>
      </c>
    </row>
    <row r="77" spans="1:7">
      <c r="A77" s="7">
        <v>69</v>
      </c>
      <c r="B77" s="75" t="s">
        <v>164</v>
      </c>
      <c r="C77" s="74" t="s">
        <v>781</v>
      </c>
      <c r="D77" s="7">
        <v>15</v>
      </c>
      <c r="E77" s="10"/>
      <c r="F77" s="9" t="s">
        <v>554</v>
      </c>
      <c r="G77" s="10"/>
    </row>
    <row r="78" spans="1:7">
      <c r="A78" s="7">
        <v>70</v>
      </c>
      <c r="B78" s="75" t="s">
        <v>316</v>
      </c>
      <c r="C78" s="74" t="s">
        <v>602</v>
      </c>
      <c r="D78" s="7">
        <v>4</v>
      </c>
      <c r="E78" s="10"/>
      <c r="F78" s="10"/>
      <c r="G78" s="9" t="s">
        <v>554</v>
      </c>
    </row>
    <row r="79" spans="1:7">
      <c r="A79" s="7">
        <v>71</v>
      </c>
      <c r="B79" s="75" t="s">
        <v>317</v>
      </c>
      <c r="C79" s="74" t="s">
        <v>777</v>
      </c>
      <c r="D79" s="7">
        <v>4</v>
      </c>
      <c r="E79" s="10"/>
      <c r="F79" s="10"/>
      <c r="G79" s="9" t="s">
        <v>554</v>
      </c>
    </row>
    <row r="80" spans="1:7">
      <c r="A80" s="7">
        <v>72</v>
      </c>
      <c r="B80" s="75" t="s">
        <v>318</v>
      </c>
      <c r="C80" s="74" t="s">
        <v>778</v>
      </c>
      <c r="D80" s="7">
        <v>36</v>
      </c>
      <c r="E80" s="9" t="s">
        <v>554</v>
      </c>
      <c r="F80" s="10"/>
      <c r="G80" s="10"/>
    </row>
    <row r="81" spans="1:7">
      <c r="A81" s="7">
        <v>73</v>
      </c>
      <c r="B81" s="75" t="s">
        <v>319</v>
      </c>
      <c r="C81" s="74" t="s">
        <v>603</v>
      </c>
      <c r="D81" s="7">
        <v>7</v>
      </c>
      <c r="E81" s="10"/>
      <c r="F81" s="10"/>
      <c r="G81" s="9" t="s">
        <v>554</v>
      </c>
    </row>
    <row r="82" spans="1:7">
      <c r="A82" s="7">
        <v>74</v>
      </c>
      <c r="B82" s="75" t="s">
        <v>320</v>
      </c>
      <c r="C82" s="74" t="s">
        <v>779</v>
      </c>
      <c r="D82" s="7">
        <v>20</v>
      </c>
      <c r="E82" s="9" t="s">
        <v>554</v>
      </c>
      <c r="F82" s="10"/>
      <c r="G82" s="10"/>
    </row>
    <row r="83" spans="1:7">
      <c r="A83" s="7">
        <v>75</v>
      </c>
      <c r="B83" s="75" t="s">
        <v>166</v>
      </c>
      <c r="C83" s="74" t="s">
        <v>604</v>
      </c>
      <c r="D83" s="7">
        <v>21</v>
      </c>
      <c r="E83" s="9" t="s">
        <v>554</v>
      </c>
      <c r="F83" s="10"/>
      <c r="G83" s="10"/>
    </row>
    <row r="84" spans="1:7">
      <c r="A84" s="7">
        <v>76</v>
      </c>
      <c r="B84" s="75" t="s">
        <v>321</v>
      </c>
      <c r="C84" s="74" t="s">
        <v>605</v>
      </c>
      <c r="D84" s="7">
        <v>37</v>
      </c>
      <c r="E84" s="9" t="s">
        <v>554</v>
      </c>
      <c r="F84" s="10"/>
      <c r="G84" s="10"/>
    </row>
    <row r="85" spans="1:7">
      <c r="A85" s="7">
        <v>77</v>
      </c>
      <c r="B85" s="75" t="s">
        <v>322</v>
      </c>
      <c r="C85" s="74" t="s">
        <v>606</v>
      </c>
      <c r="D85" s="7">
        <v>46</v>
      </c>
      <c r="E85" s="10"/>
      <c r="F85" s="9" t="s">
        <v>554</v>
      </c>
      <c r="G85" s="10"/>
    </row>
    <row r="86" spans="1:7">
      <c r="A86" s="7">
        <v>78</v>
      </c>
      <c r="B86" s="75" t="s">
        <v>323</v>
      </c>
      <c r="C86" s="74" t="s">
        <v>780</v>
      </c>
      <c r="D86" s="7">
        <v>21</v>
      </c>
      <c r="E86" s="9" t="s">
        <v>554</v>
      </c>
      <c r="F86" s="10"/>
      <c r="G86" s="10"/>
    </row>
    <row r="87" spans="1:7">
      <c r="A87" s="7">
        <v>79</v>
      </c>
      <c r="B87" s="75" t="s">
        <v>324</v>
      </c>
      <c r="C87" s="74" t="s">
        <v>782</v>
      </c>
      <c r="D87" s="7">
        <v>81</v>
      </c>
      <c r="E87" s="9" t="s">
        <v>554</v>
      </c>
      <c r="F87" s="10"/>
      <c r="G87" s="10"/>
    </row>
    <row r="88" spans="1:7">
      <c r="A88" s="7">
        <v>80</v>
      </c>
      <c r="B88" s="75" t="s">
        <v>325</v>
      </c>
      <c r="C88" s="74" t="s">
        <v>783</v>
      </c>
      <c r="D88" s="7">
        <v>47</v>
      </c>
      <c r="E88" s="10"/>
      <c r="F88" s="10"/>
      <c r="G88" s="9" t="s">
        <v>554</v>
      </c>
    </row>
    <row r="89" spans="1:7">
      <c r="A89" s="7">
        <v>81</v>
      </c>
      <c r="B89" s="75" t="s">
        <v>607</v>
      </c>
      <c r="C89" s="74" t="s">
        <v>784</v>
      </c>
      <c r="D89" s="7">
        <v>29</v>
      </c>
      <c r="E89" s="10"/>
      <c r="F89" s="10"/>
      <c r="G89" s="9" t="s">
        <v>554</v>
      </c>
    </row>
    <row r="90" spans="1:7">
      <c r="A90" s="7">
        <v>82</v>
      </c>
      <c r="B90" s="75" t="s">
        <v>326</v>
      </c>
      <c r="C90" s="74" t="s">
        <v>785</v>
      </c>
      <c r="D90" s="7">
        <v>8</v>
      </c>
      <c r="E90" s="10"/>
      <c r="F90" s="9" t="s">
        <v>554</v>
      </c>
      <c r="G90" s="10"/>
    </row>
    <row r="91" spans="1:7" ht="30">
      <c r="A91" s="7">
        <v>83</v>
      </c>
      <c r="B91" s="75" t="s">
        <v>327</v>
      </c>
      <c r="C91" s="74" t="s">
        <v>786</v>
      </c>
      <c r="D91" s="7">
        <v>9</v>
      </c>
      <c r="E91" s="10"/>
      <c r="F91" s="9" t="s">
        <v>554</v>
      </c>
      <c r="G91" s="10"/>
    </row>
    <row r="92" spans="1:7">
      <c r="A92" s="7">
        <v>84</v>
      </c>
      <c r="B92" s="75" t="s">
        <v>555</v>
      </c>
      <c r="C92" s="74" t="s">
        <v>787</v>
      </c>
      <c r="D92" s="7">
        <v>20</v>
      </c>
      <c r="E92" s="9" t="s">
        <v>554</v>
      </c>
      <c r="F92" s="10"/>
      <c r="G92" s="10"/>
    </row>
    <row r="93" spans="1:7">
      <c r="A93" s="7">
        <v>85</v>
      </c>
      <c r="B93" s="75" t="s">
        <v>328</v>
      </c>
      <c r="C93" s="74" t="s">
        <v>788</v>
      </c>
      <c r="D93" s="7">
        <v>18</v>
      </c>
      <c r="E93" s="10"/>
      <c r="F93" s="10"/>
      <c r="G93" s="9" t="s">
        <v>554</v>
      </c>
    </row>
    <row r="94" spans="1:7">
      <c r="A94" s="7">
        <v>86</v>
      </c>
      <c r="B94" s="75" t="s">
        <v>329</v>
      </c>
      <c r="C94" s="74" t="s">
        <v>789</v>
      </c>
      <c r="D94" s="7">
        <v>4</v>
      </c>
      <c r="E94" s="10"/>
      <c r="F94" s="10"/>
      <c r="G94" s="9" t="s">
        <v>554</v>
      </c>
    </row>
    <row r="95" spans="1:7">
      <c r="A95" s="7">
        <v>87</v>
      </c>
      <c r="B95" s="75" t="s">
        <v>330</v>
      </c>
      <c r="C95" s="74" t="s">
        <v>608</v>
      </c>
      <c r="D95" s="7">
        <v>64</v>
      </c>
      <c r="E95" s="9" t="s">
        <v>554</v>
      </c>
      <c r="F95" s="10"/>
      <c r="G95" s="10"/>
    </row>
    <row r="96" spans="1:7">
      <c r="A96" s="7">
        <v>88</v>
      </c>
      <c r="B96" s="75" t="s">
        <v>331</v>
      </c>
      <c r="C96" s="74" t="s">
        <v>775</v>
      </c>
      <c r="D96" s="7">
        <v>125</v>
      </c>
      <c r="E96" s="9" t="s">
        <v>554</v>
      </c>
      <c r="F96" s="10"/>
      <c r="G96" s="10"/>
    </row>
    <row r="97" spans="1:7">
      <c r="A97" s="7">
        <v>89</v>
      </c>
      <c r="B97" s="75" t="s">
        <v>332</v>
      </c>
      <c r="C97" s="74" t="s">
        <v>609</v>
      </c>
      <c r="D97" s="7">
        <v>1</v>
      </c>
      <c r="E97" s="10"/>
      <c r="F97" s="10"/>
      <c r="G97" s="9" t="s">
        <v>554</v>
      </c>
    </row>
    <row r="98" spans="1:7">
      <c r="A98" s="7">
        <v>90</v>
      </c>
      <c r="B98" s="75" t="s">
        <v>333</v>
      </c>
      <c r="C98" s="74" t="s">
        <v>790</v>
      </c>
      <c r="D98" s="7">
        <v>31</v>
      </c>
      <c r="E98" s="9" t="s">
        <v>554</v>
      </c>
      <c r="F98" s="10"/>
      <c r="G98" s="10"/>
    </row>
    <row r="99" spans="1:7">
      <c r="A99" s="7">
        <v>91</v>
      </c>
      <c r="B99" s="75" t="s">
        <v>334</v>
      </c>
      <c r="C99" s="74" t="s">
        <v>791</v>
      </c>
      <c r="D99" s="7">
        <v>1</v>
      </c>
      <c r="E99" s="10"/>
      <c r="F99" s="10"/>
      <c r="G99" s="9" t="s">
        <v>554</v>
      </c>
    </row>
    <row r="100" spans="1:7">
      <c r="A100" s="7">
        <v>92</v>
      </c>
      <c r="B100" s="75" t="s">
        <v>335</v>
      </c>
      <c r="C100" s="74" t="s">
        <v>588</v>
      </c>
      <c r="D100" s="7">
        <v>31</v>
      </c>
      <c r="E100" s="10"/>
      <c r="F100" s="10"/>
      <c r="G100" s="9" t="s">
        <v>554</v>
      </c>
    </row>
    <row r="101" spans="1:7">
      <c r="A101" s="7">
        <v>93</v>
      </c>
      <c r="B101" s="75" t="s">
        <v>336</v>
      </c>
      <c r="C101" s="74" t="s">
        <v>792</v>
      </c>
      <c r="D101" s="7">
        <v>1</v>
      </c>
      <c r="E101" s="10"/>
      <c r="F101" s="10"/>
      <c r="G101" s="9" t="s">
        <v>554</v>
      </c>
    </row>
    <row r="102" spans="1:7">
      <c r="A102" s="7">
        <v>94</v>
      </c>
      <c r="B102" s="75" t="s">
        <v>337</v>
      </c>
      <c r="C102" s="74" t="s">
        <v>776</v>
      </c>
      <c r="D102" s="7">
        <v>15</v>
      </c>
      <c r="E102" s="9" t="s">
        <v>554</v>
      </c>
      <c r="F102" s="10"/>
      <c r="G102" s="10"/>
    </row>
    <row r="103" spans="1:7">
      <c r="A103" s="7">
        <v>95</v>
      </c>
      <c r="B103" s="75" t="s">
        <v>338</v>
      </c>
      <c r="C103" s="74" t="s">
        <v>610</v>
      </c>
      <c r="D103" s="7">
        <f>154+15</f>
        <v>169</v>
      </c>
      <c r="E103" s="9" t="s">
        <v>554</v>
      </c>
      <c r="F103" s="10"/>
      <c r="G103" s="10"/>
    </row>
    <row r="104" spans="1:7">
      <c r="A104" s="7">
        <v>96</v>
      </c>
      <c r="B104" s="75" t="s">
        <v>339</v>
      </c>
      <c r="C104" s="74" t="s">
        <v>793</v>
      </c>
      <c r="D104" s="7">
        <v>7</v>
      </c>
      <c r="E104" s="10"/>
      <c r="F104" s="10"/>
      <c r="G104" s="9" t="s">
        <v>554</v>
      </c>
    </row>
    <row r="105" spans="1:7">
      <c r="A105" s="7">
        <v>97</v>
      </c>
      <c r="B105" s="75" t="s">
        <v>340</v>
      </c>
      <c r="C105" s="74" t="s">
        <v>794</v>
      </c>
      <c r="D105" s="7">
        <v>56</v>
      </c>
      <c r="E105" s="9" t="s">
        <v>554</v>
      </c>
      <c r="F105" s="10"/>
      <c r="G105" s="10"/>
    </row>
    <row r="106" spans="1:7">
      <c r="A106" s="7">
        <v>98</v>
      </c>
      <c r="B106" s="75" t="s">
        <v>341</v>
      </c>
      <c r="C106" s="74" t="s">
        <v>795</v>
      </c>
      <c r="D106" s="7">
        <v>31</v>
      </c>
      <c r="E106" s="9" t="s">
        <v>554</v>
      </c>
      <c r="F106" s="10"/>
      <c r="G106" s="10"/>
    </row>
    <row r="107" spans="1:7">
      <c r="A107" s="7">
        <v>99</v>
      </c>
      <c r="B107" s="75" t="s">
        <v>342</v>
      </c>
      <c r="C107" s="74" t="s">
        <v>611</v>
      </c>
      <c r="D107" s="7">
        <v>17</v>
      </c>
      <c r="E107" s="9" t="s">
        <v>554</v>
      </c>
      <c r="F107" s="10"/>
      <c r="G107" s="10"/>
    </row>
    <row r="108" spans="1:7">
      <c r="A108" s="7">
        <v>100</v>
      </c>
      <c r="B108" s="75" t="s">
        <v>343</v>
      </c>
      <c r="C108" s="74" t="s">
        <v>612</v>
      </c>
      <c r="D108" s="7">
        <v>75</v>
      </c>
      <c r="E108" s="9" t="s">
        <v>554</v>
      </c>
      <c r="F108" s="10"/>
      <c r="G108" s="10"/>
    </row>
    <row r="109" spans="1:7">
      <c r="A109" s="7">
        <v>101</v>
      </c>
      <c r="B109" s="75" t="s">
        <v>344</v>
      </c>
      <c r="C109" s="74" t="s">
        <v>924</v>
      </c>
      <c r="D109" s="7">
        <v>131</v>
      </c>
      <c r="E109" s="10"/>
      <c r="F109" s="9" t="s">
        <v>554</v>
      </c>
      <c r="G109" s="10"/>
    </row>
    <row r="110" spans="1:7">
      <c r="A110" s="7">
        <v>102</v>
      </c>
      <c r="B110" s="75" t="s">
        <v>345</v>
      </c>
      <c r="C110" s="74" t="s">
        <v>760</v>
      </c>
      <c r="D110" s="7">
        <v>14</v>
      </c>
      <c r="E110" s="9" t="s">
        <v>554</v>
      </c>
      <c r="F110" s="10"/>
      <c r="G110" s="10"/>
    </row>
    <row r="111" spans="1:7">
      <c r="A111" s="7">
        <v>103</v>
      </c>
      <c r="B111" s="75" t="s">
        <v>346</v>
      </c>
      <c r="C111" s="74" t="s">
        <v>883</v>
      </c>
      <c r="D111" s="7">
        <v>25</v>
      </c>
      <c r="E111" s="10"/>
      <c r="F111" s="9" t="s">
        <v>554</v>
      </c>
      <c r="G111" s="10"/>
    </row>
    <row r="112" spans="1:7">
      <c r="A112" s="7">
        <v>104</v>
      </c>
      <c r="B112" s="75" t="s">
        <v>347</v>
      </c>
      <c r="C112" s="74" t="s">
        <v>925</v>
      </c>
      <c r="D112" s="7">
        <f>169+20</f>
        <v>189</v>
      </c>
      <c r="E112" s="10"/>
      <c r="F112" s="9" t="s">
        <v>554</v>
      </c>
      <c r="G112" s="10"/>
    </row>
    <row r="113" spans="1:7">
      <c r="A113" s="7">
        <v>105</v>
      </c>
      <c r="B113" s="75" t="s">
        <v>123</v>
      </c>
      <c r="C113" s="74" t="s">
        <v>926</v>
      </c>
      <c r="D113" s="7">
        <f>107+12</f>
        <v>119</v>
      </c>
      <c r="E113" s="10"/>
      <c r="F113" s="9" t="s">
        <v>554</v>
      </c>
      <c r="G113" s="10"/>
    </row>
    <row r="114" spans="1:7">
      <c r="A114" s="7">
        <v>106</v>
      </c>
      <c r="B114" s="75" t="s">
        <v>348</v>
      </c>
      <c r="C114" s="74" t="s">
        <v>927</v>
      </c>
      <c r="D114" s="7">
        <f>18+34</f>
        <v>52</v>
      </c>
      <c r="E114" s="10"/>
      <c r="F114" s="9" t="s">
        <v>554</v>
      </c>
      <c r="G114" s="10"/>
    </row>
    <row r="115" spans="1:7" ht="19.5" customHeight="1">
      <c r="A115" s="7">
        <v>107</v>
      </c>
      <c r="B115" s="151" t="s">
        <v>349</v>
      </c>
      <c r="C115" s="152" t="s">
        <v>613</v>
      </c>
      <c r="D115" s="150">
        <v>15</v>
      </c>
      <c r="E115" s="153" t="s">
        <v>554</v>
      </c>
      <c r="F115" s="154"/>
      <c r="G115" s="154"/>
    </row>
    <row r="116" spans="1:7" ht="30">
      <c r="A116" s="7">
        <v>108</v>
      </c>
      <c r="B116" s="75" t="s">
        <v>350</v>
      </c>
      <c r="C116" s="74" t="s">
        <v>908</v>
      </c>
      <c r="D116" s="7">
        <f>52+126</f>
        <v>178</v>
      </c>
      <c r="E116" s="9" t="s">
        <v>554</v>
      </c>
      <c r="F116" s="10"/>
      <c r="G116" s="10"/>
    </row>
    <row r="117" spans="1:7">
      <c r="A117" s="7">
        <v>109</v>
      </c>
      <c r="B117" s="75" t="s">
        <v>351</v>
      </c>
      <c r="C117" s="74" t="s">
        <v>618</v>
      </c>
      <c r="D117" s="7">
        <v>10</v>
      </c>
      <c r="E117" s="9" t="s">
        <v>554</v>
      </c>
      <c r="F117" s="10"/>
      <c r="G117" s="10"/>
    </row>
    <row r="118" spans="1:7">
      <c r="A118" s="7">
        <v>110</v>
      </c>
      <c r="B118" s="75" t="s">
        <v>352</v>
      </c>
      <c r="C118" s="74" t="s">
        <v>619</v>
      </c>
      <c r="D118" s="7">
        <v>91</v>
      </c>
      <c r="E118" s="10"/>
      <c r="F118" s="10"/>
      <c r="G118" s="9" t="s">
        <v>554</v>
      </c>
    </row>
    <row r="119" spans="1:7">
      <c r="A119" s="7">
        <v>111</v>
      </c>
      <c r="B119" s="75" t="s">
        <v>353</v>
      </c>
      <c r="C119" s="74" t="s">
        <v>620</v>
      </c>
      <c r="D119" s="7">
        <v>15</v>
      </c>
      <c r="E119" s="10"/>
      <c r="F119" s="10"/>
      <c r="G119" s="9" t="s">
        <v>554</v>
      </c>
    </row>
    <row r="120" spans="1:7">
      <c r="A120" s="7">
        <v>112</v>
      </c>
      <c r="B120" s="75" t="s">
        <v>354</v>
      </c>
      <c r="C120" s="74" t="s">
        <v>621</v>
      </c>
      <c r="D120" s="7">
        <f>349+40</f>
        <v>389</v>
      </c>
      <c r="E120" s="10"/>
      <c r="F120" s="10"/>
      <c r="G120" s="10"/>
    </row>
    <row r="121" spans="1:7">
      <c r="A121" s="7">
        <v>113</v>
      </c>
      <c r="B121" s="75" t="s">
        <v>355</v>
      </c>
      <c r="C121" s="74" t="s">
        <v>622</v>
      </c>
      <c r="D121" s="7">
        <v>68</v>
      </c>
      <c r="E121" s="9" t="s">
        <v>554</v>
      </c>
      <c r="F121" s="10"/>
      <c r="G121" s="10"/>
    </row>
    <row r="122" spans="1:7">
      <c r="A122" s="7">
        <v>114</v>
      </c>
      <c r="B122" s="75" t="s">
        <v>356</v>
      </c>
      <c r="C122" s="74" t="s">
        <v>623</v>
      </c>
      <c r="D122" s="7">
        <v>14</v>
      </c>
      <c r="E122" s="9" t="s">
        <v>554</v>
      </c>
      <c r="F122" s="10"/>
      <c r="G122" s="10"/>
    </row>
    <row r="123" spans="1:7">
      <c r="A123" s="7">
        <v>115</v>
      </c>
      <c r="B123" s="75" t="s">
        <v>357</v>
      </c>
      <c r="C123" s="74" t="s">
        <v>624</v>
      </c>
      <c r="D123" s="7">
        <v>10</v>
      </c>
      <c r="E123" s="10"/>
      <c r="F123" s="10"/>
      <c r="G123" s="9" t="s">
        <v>554</v>
      </c>
    </row>
    <row r="124" spans="1:7">
      <c r="A124" s="7">
        <v>116</v>
      </c>
      <c r="B124" s="75" t="s">
        <v>358</v>
      </c>
      <c r="C124" s="74" t="s">
        <v>834</v>
      </c>
      <c r="D124" s="7">
        <v>12</v>
      </c>
      <c r="E124" s="9" t="s">
        <v>554</v>
      </c>
      <c r="F124" s="10"/>
      <c r="G124" s="10"/>
    </row>
    <row r="125" spans="1:7">
      <c r="A125" s="7">
        <v>117</v>
      </c>
      <c r="B125" s="75" t="s">
        <v>359</v>
      </c>
      <c r="C125" s="74" t="s">
        <v>887</v>
      </c>
      <c r="D125" s="7">
        <v>50</v>
      </c>
      <c r="E125" s="10"/>
      <c r="F125" s="10"/>
      <c r="G125" s="9" t="s">
        <v>554</v>
      </c>
    </row>
    <row r="126" spans="1:7">
      <c r="A126" s="7">
        <v>118</v>
      </c>
      <c r="B126" s="75" t="s">
        <v>360</v>
      </c>
      <c r="C126" s="74" t="s">
        <v>588</v>
      </c>
      <c r="D126" s="7">
        <v>45</v>
      </c>
      <c r="E126" s="10"/>
      <c r="F126" s="10"/>
      <c r="G126" s="9" t="s">
        <v>554</v>
      </c>
    </row>
    <row r="127" spans="1:7">
      <c r="A127" s="7">
        <v>119</v>
      </c>
      <c r="B127" s="75" t="s">
        <v>361</v>
      </c>
      <c r="C127" s="74" t="s">
        <v>797</v>
      </c>
      <c r="D127" s="7">
        <v>26</v>
      </c>
      <c r="E127" s="9" t="s">
        <v>554</v>
      </c>
      <c r="F127" s="10"/>
      <c r="G127" s="10"/>
    </row>
    <row r="128" spans="1:7">
      <c r="A128" s="7">
        <v>120</v>
      </c>
      <c r="B128" s="75" t="s">
        <v>362</v>
      </c>
      <c r="C128" s="74" t="s">
        <v>894</v>
      </c>
      <c r="D128" s="7">
        <v>8</v>
      </c>
      <c r="E128" s="10"/>
      <c r="F128" s="10"/>
      <c r="G128" s="9" t="s">
        <v>554</v>
      </c>
    </row>
    <row r="129" spans="1:7">
      <c r="A129" s="7">
        <v>121</v>
      </c>
      <c r="B129" s="75" t="s">
        <v>363</v>
      </c>
      <c r="C129" s="74" t="s">
        <v>906</v>
      </c>
      <c r="D129" s="7">
        <f>14+22</f>
        <v>36</v>
      </c>
      <c r="E129" s="9" t="s">
        <v>554</v>
      </c>
      <c r="F129" s="10"/>
      <c r="G129" s="10"/>
    </row>
    <row r="130" spans="1:7">
      <c r="A130" s="7">
        <v>122</v>
      </c>
      <c r="B130" s="75" t="s">
        <v>364</v>
      </c>
      <c r="C130" s="74" t="s">
        <v>928</v>
      </c>
      <c r="D130" s="7">
        <v>10</v>
      </c>
      <c r="E130" s="10"/>
      <c r="F130" s="9" t="s">
        <v>554</v>
      </c>
      <c r="G130" s="10"/>
    </row>
    <row r="131" spans="1:7">
      <c r="A131" s="7">
        <v>123</v>
      </c>
      <c r="B131" s="75" t="s">
        <v>365</v>
      </c>
      <c r="C131" s="74" t="s">
        <v>774</v>
      </c>
      <c r="D131" s="7">
        <v>18</v>
      </c>
      <c r="E131" s="10"/>
      <c r="F131" s="10"/>
      <c r="G131" s="9" t="s">
        <v>554</v>
      </c>
    </row>
    <row r="132" spans="1:7">
      <c r="A132" s="7">
        <v>124</v>
      </c>
      <c r="B132" s="75" t="s">
        <v>366</v>
      </c>
      <c r="C132" s="74" t="s">
        <v>208</v>
      </c>
      <c r="D132" s="7">
        <v>16</v>
      </c>
      <c r="E132" s="9" t="s">
        <v>554</v>
      </c>
      <c r="F132" s="10"/>
      <c r="G132" s="10"/>
    </row>
    <row r="133" spans="1:7">
      <c r="A133" s="7">
        <v>125</v>
      </c>
      <c r="B133" s="75" t="s">
        <v>367</v>
      </c>
      <c r="C133" s="74" t="s">
        <v>929</v>
      </c>
      <c r="D133" s="7">
        <f>28+4</f>
        <v>32</v>
      </c>
      <c r="E133" s="10"/>
      <c r="F133" s="10"/>
      <c r="G133" s="9" t="s">
        <v>554</v>
      </c>
    </row>
    <row r="134" spans="1:7">
      <c r="A134" s="7">
        <v>126</v>
      </c>
      <c r="B134" s="75" t="s">
        <v>368</v>
      </c>
      <c r="C134" s="74" t="s">
        <v>930</v>
      </c>
      <c r="D134" s="7">
        <v>12</v>
      </c>
      <c r="E134" s="9" t="s">
        <v>554</v>
      </c>
      <c r="F134" s="10"/>
      <c r="G134" s="10"/>
    </row>
    <row r="135" spans="1:7">
      <c r="A135" s="7">
        <v>127</v>
      </c>
      <c r="B135" s="75" t="s">
        <v>369</v>
      </c>
      <c r="C135" s="74" t="s">
        <v>625</v>
      </c>
      <c r="D135" s="7">
        <v>9</v>
      </c>
      <c r="E135" s="10"/>
      <c r="F135" s="10"/>
      <c r="G135" s="10"/>
    </row>
    <row r="136" spans="1:7">
      <c r="A136" s="7">
        <v>128</v>
      </c>
      <c r="B136" s="75" t="s">
        <v>370</v>
      </c>
      <c r="C136" s="74" t="s">
        <v>774</v>
      </c>
      <c r="D136" s="7">
        <v>18</v>
      </c>
      <c r="E136" s="10"/>
      <c r="F136" s="10"/>
      <c r="G136" s="9" t="s">
        <v>554</v>
      </c>
    </row>
    <row r="137" spans="1:7">
      <c r="A137" s="7">
        <v>129</v>
      </c>
      <c r="B137" s="75" t="s">
        <v>371</v>
      </c>
      <c r="C137" s="74" t="s">
        <v>894</v>
      </c>
      <c r="D137" s="7">
        <v>17</v>
      </c>
      <c r="E137" s="9" t="s">
        <v>554</v>
      </c>
      <c r="F137" s="10"/>
      <c r="G137" s="10"/>
    </row>
    <row r="138" spans="1:7">
      <c r="A138" s="7">
        <v>130</v>
      </c>
      <c r="B138" s="75" t="s">
        <v>372</v>
      </c>
      <c r="C138" s="74" t="s">
        <v>895</v>
      </c>
      <c r="D138" s="7">
        <v>15</v>
      </c>
      <c r="E138" s="9" t="s">
        <v>554</v>
      </c>
      <c r="F138" s="10"/>
      <c r="G138" s="10"/>
    </row>
    <row r="139" spans="1:7">
      <c r="A139" s="7">
        <v>131</v>
      </c>
      <c r="B139" s="75" t="s">
        <v>373</v>
      </c>
      <c r="C139" s="74" t="s">
        <v>896</v>
      </c>
      <c r="D139" s="7">
        <v>24</v>
      </c>
      <c r="E139" s="9" t="s">
        <v>554</v>
      </c>
      <c r="F139" s="10"/>
      <c r="G139" s="10"/>
    </row>
    <row r="140" spans="1:7">
      <c r="A140" s="7">
        <v>132</v>
      </c>
      <c r="B140" s="75" t="s">
        <v>162</v>
      </c>
      <c r="C140" s="74" t="s">
        <v>626</v>
      </c>
      <c r="D140" s="7">
        <v>13</v>
      </c>
      <c r="E140" s="9" t="s">
        <v>554</v>
      </c>
      <c r="F140" s="10"/>
      <c r="G140" s="10"/>
    </row>
    <row r="141" spans="1:7" ht="15" customHeight="1">
      <c r="A141" s="7">
        <v>133</v>
      </c>
      <c r="B141" s="151" t="s">
        <v>374</v>
      </c>
      <c r="C141" s="152" t="s">
        <v>895</v>
      </c>
      <c r="D141" s="150">
        <v>25</v>
      </c>
      <c r="E141" s="153" t="s">
        <v>554</v>
      </c>
      <c r="F141" s="154"/>
      <c r="G141" s="154"/>
    </row>
    <row r="142" spans="1:7">
      <c r="A142" s="7">
        <v>134</v>
      </c>
      <c r="B142" s="75" t="s">
        <v>375</v>
      </c>
      <c r="C142" s="74" t="s">
        <v>897</v>
      </c>
      <c r="D142" s="7">
        <v>45</v>
      </c>
      <c r="E142" s="10"/>
      <c r="F142" s="9" t="s">
        <v>554</v>
      </c>
      <c r="G142" s="10"/>
    </row>
    <row r="143" spans="1:7">
      <c r="A143" s="7">
        <v>135</v>
      </c>
      <c r="B143" s="75" t="s">
        <v>376</v>
      </c>
      <c r="C143" s="74" t="s">
        <v>898</v>
      </c>
      <c r="D143" s="7">
        <v>9</v>
      </c>
      <c r="E143" s="9" t="s">
        <v>554</v>
      </c>
      <c r="F143" s="10"/>
      <c r="G143" s="10"/>
    </row>
    <row r="144" spans="1:7">
      <c r="A144" s="7">
        <v>136</v>
      </c>
      <c r="B144" s="75" t="s">
        <v>377</v>
      </c>
      <c r="C144" s="74" t="s">
        <v>935</v>
      </c>
      <c r="D144" s="7">
        <v>40</v>
      </c>
      <c r="E144" s="9" t="s">
        <v>554</v>
      </c>
      <c r="F144" s="10"/>
      <c r="G144" s="10"/>
    </row>
    <row r="145" spans="1:7">
      <c r="A145" s="7">
        <v>137</v>
      </c>
      <c r="B145" s="75" t="s">
        <v>378</v>
      </c>
      <c r="C145" s="74" t="s">
        <v>900</v>
      </c>
      <c r="D145" s="7">
        <v>10</v>
      </c>
      <c r="E145" s="10"/>
      <c r="F145" s="10"/>
      <c r="G145" s="9" t="s">
        <v>554</v>
      </c>
    </row>
    <row r="146" spans="1:7">
      <c r="A146" s="7">
        <v>138</v>
      </c>
      <c r="B146" s="75" t="s">
        <v>155</v>
      </c>
      <c r="C146" s="74" t="s">
        <v>901</v>
      </c>
      <c r="D146" s="7">
        <v>45</v>
      </c>
      <c r="E146" s="9" t="s">
        <v>554</v>
      </c>
      <c r="F146" s="10"/>
      <c r="G146" s="10"/>
    </row>
    <row r="147" spans="1:7">
      <c r="A147" s="7">
        <v>139</v>
      </c>
      <c r="B147" s="75" t="s">
        <v>115</v>
      </c>
      <c r="C147" s="74" t="s">
        <v>936</v>
      </c>
      <c r="D147" s="7">
        <v>39</v>
      </c>
      <c r="E147" s="9" t="s">
        <v>554</v>
      </c>
      <c r="F147" s="10"/>
      <c r="G147" s="10"/>
    </row>
    <row r="148" spans="1:7">
      <c r="A148" s="7">
        <v>140</v>
      </c>
      <c r="B148" s="75" t="s">
        <v>379</v>
      </c>
      <c r="C148" s="74" t="s">
        <v>907</v>
      </c>
      <c r="D148" s="7">
        <v>3</v>
      </c>
      <c r="E148" s="10"/>
      <c r="F148" s="10"/>
      <c r="G148" s="9" t="s">
        <v>554</v>
      </c>
    </row>
    <row r="149" spans="1:7" ht="18" customHeight="1">
      <c r="A149" s="7">
        <v>141</v>
      </c>
      <c r="B149" s="151" t="s">
        <v>380</v>
      </c>
      <c r="C149" s="152" t="s">
        <v>902</v>
      </c>
      <c r="D149" s="150">
        <v>18</v>
      </c>
      <c r="E149" s="154"/>
      <c r="F149" s="153" t="s">
        <v>554</v>
      </c>
      <c r="G149" s="154"/>
    </row>
    <row r="150" spans="1:7">
      <c r="A150" s="7">
        <v>142</v>
      </c>
      <c r="B150" s="75" t="s">
        <v>143</v>
      </c>
      <c r="C150" s="74" t="s">
        <v>903</v>
      </c>
      <c r="D150" s="7">
        <v>76</v>
      </c>
      <c r="E150" s="9" t="s">
        <v>554</v>
      </c>
      <c r="F150" s="10"/>
      <c r="G150" s="10"/>
    </row>
    <row r="151" spans="1:7">
      <c r="A151" s="7">
        <v>143</v>
      </c>
      <c r="B151" s="75" t="s">
        <v>144</v>
      </c>
      <c r="C151" s="74" t="s">
        <v>903</v>
      </c>
      <c r="D151" s="7">
        <v>6</v>
      </c>
      <c r="E151" s="9" t="s">
        <v>554</v>
      </c>
      <c r="F151" s="10"/>
      <c r="G151" s="10"/>
    </row>
    <row r="152" spans="1:7">
      <c r="A152" s="7">
        <v>144</v>
      </c>
      <c r="B152" s="75" t="s">
        <v>381</v>
      </c>
      <c r="C152" s="74" t="s">
        <v>904</v>
      </c>
      <c r="D152" s="7">
        <v>312</v>
      </c>
      <c r="E152" s="10"/>
      <c r="F152" s="9" t="s">
        <v>554</v>
      </c>
      <c r="G152" s="10"/>
    </row>
    <row r="153" spans="1:7">
      <c r="A153" s="7">
        <v>145</v>
      </c>
      <c r="B153" s="75" t="s">
        <v>899</v>
      </c>
      <c r="C153" s="75" t="s">
        <v>1101</v>
      </c>
      <c r="D153" s="7">
        <v>4</v>
      </c>
      <c r="E153" s="10"/>
      <c r="F153" s="9" t="s">
        <v>554</v>
      </c>
      <c r="G153" s="10"/>
    </row>
    <row r="154" spans="1:7">
      <c r="A154" s="7">
        <v>146</v>
      </c>
      <c r="B154" s="75" t="s">
        <v>382</v>
      </c>
      <c r="C154" s="74" t="s">
        <v>894</v>
      </c>
      <c r="D154" s="7">
        <v>48</v>
      </c>
      <c r="E154" s="9" t="s">
        <v>554</v>
      </c>
      <c r="F154" s="10"/>
      <c r="G154" s="10"/>
    </row>
    <row r="155" spans="1:7" ht="18" customHeight="1">
      <c r="A155" s="7">
        <v>147</v>
      </c>
      <c r="B155" s="151" t="s">
        <v>383</v>
      </c>
      <c r="C155" s="152" t="s">
        <v>710</v>
      </c>
      <c r="D155" s="150">
        <v>250</v>
      </c>
      <c r="E155" s="153" t="s">
        <v>554</v>
      </c>
      <c r="F155" s="154"/>
      <c r="G155" s="154"/>
    </row>
    <row r="156" spans="1:7">
      <c r="A156" s="7">
        <v>148</v>
      </c>
      <c r="B156" s="75" t="s">
        <v>384</v>
      </c>
      <c r="C156" s="74" t="s">
        <v>931</v>
      </c>
      <c r="D156" s="7"/>
      <c r="E156" s="10"/>
      <c r="F156" s="10"/>
      <c r="G156" s="9" t="s">
        <v>554</v>
      </c>
    </row>
    <row r="157" spans="1:7">
      <c r="A157" s="7">
        <v>149</v>
      </c>
      <c r="B157" s="75" t="s">
        <v>385</v>
      </c>
      <c r="C157" s="74" t="s">
        <v>905</v>
      </c>
      <c r="D157" s="7">
        <v>12</v>
      </c>
      <c r="E157" s="10"/>
      <c r="F157" s="9" t="s">
        <v>554</v>
      </c>
      <c r="G157" s="10"/>
    </row>
    <row r="158" spans="1:7">
      <c r="A158" s="7">
        <v>150</v>
      </c>
      <c r="B158" s="75" t="s">
        <v>386</v>
      </c>
      <c r="C158" s="74" t="s">
        <v>796</v>
      </c>
      <c r="D158" s="7">
        <v>6</v>
      </c>
      <c r="E158" s="10"/>
      <c r="F158" s="10"/>
      <c r="G158" s="9" t="s">
        <v>554</v>
      </c>
    </row>
    <row r="159" spans="1:7">
      <c r="A159" s="7">
        <v>151</v>
      </c>
      <c r="B159" s="75" t="s">
        <v>387</v>
      </c>
      <c r="C159" s="74" t="s">
        <v>932</v>
      </c>
      <c r="D159" s="7">
        <v>12</v>
      </c>
      <c r="E159" s="10"/>
      <c r="F159" s="9" t="s">
        <v>554</v>
      </c>
      <c r="G159" s="10"/>
    </row>
    <row r="160" spans="1:7">
      <c r="A160" s="7">
        <v>152</v>
      </c>
      <c r="B160" s="75" t="s">
        <v>388</v>
      </c>
      <c r="C160" s="74" t="s">
        <v>893</v>
      </c>
      <c r="D160" s="7">
        <v>2</v>
      </c>
      <c r="E160" s="10"/>
      <c r="F160" s="10"/>
      <c r="G160" s="9" t="s">
        <v>554</v>
      </c>
    </row>
    <row r="161" spans="1:7">
      <c r="A161" s="7">
        <v>153</v>
      </c>
      <c r="B161" s="75" t="s">
        <v>389</v>
      </c>
      <c r="C161" s="74" t="s">
        <v>797</v>
      </c>
      <c r="D161" s="7">
        <f>57+8</f>
        <v>65</v>
      </c>
      <c r="E161" s="10"/>
      <c r="F161" s="10"/>
      <c r="G161" s="9" t="s">
        <v>554</v>
      </c>
    </row>
    <row r="162" spans="1:7">
      <c r="A162" s="7">
        <v>154</v>
      </c>
      <c r="B162" s="75" t="s">
        <v>390</v>
      </c>
      <c r="C162" s="74" t="s">
        <v>774</v>
      </c>
      <c r="D162" s="7">
        <v>25</v>
      </c>
      <c r="E162" s="10"/>
      <c r="F162" s="10"/>
      <c r="G162" s="9" t="s">
        <v>554</v>
      </c>
    </row>
    <row r="163" spans="1:7">
      <c r="A163" s="7">
        <v>155</v>
      </c>
      <c r="B163" s="75" t="s">
        <v>391</v>
      </c>
      <c r="C163" s="74" t="s">
        <v>893</v>
      </c>
      <c r="D163" s="7">
        <v>70</v>
      </c>
      <c r="E163" s="9" t="s">
        <v>554</v>
      </c>
      <c r="F163" s="10"/>
      <c r="G163" s="10"/>
    </row>
    <row r="164" spans="1:7">
      <c r="A164" s="7">
        <v>156</v>
      </c>
      <c r="B164" s="75" t="s">
        <v>392</v>
      </c>
      <c r="C164" s="74" t="s">
        <v>933</v>
      </c>
      <c r="D164" s="7">
        <v>7</v>
      </c>
      <c r="E164" s="10"/>
      <c r="F164" s="10"/>
      <c r="G164" s="9" t="s">
        <v>554</v>
      </c>
    </row>
    <row r="165" spans="1:7">
      <c r="A165" s="7">
        <v>157</v>
      </c>
      <c r="B165" s="75" t="s">
        <v>393</v>
      </c>
      <c r="C165" s="74" t="s">
        <v>934</v>
      </c>
      <c r="D165" s="7">
        <v>4</v>
      </c>
      <c r="E165" s="10"/>
      <c r="F165" s="9" t="s">
        <v>554</v>
      </c>
      <c r="G165" s="10"/>
    </row>
    <row r="166" spans="1:7">
      <c r="A166" s="7">
        <v>158</v>
      </c>
      <c r="B166" s="75" t="s">
        <v>394</v>
      </c>
      <c r="C166" s="74" t="s">
        <v>798</v>
      </c>
      <c r="D166" s="7">
        <v>6</v>
      </c>
      <c r="E166" s="10"/>
      <c r="F166" s="10"/>
      <c r="G166" s="9" t="s">
        <v>554</v>
      </c>
    </row>
    <row r="167" spans="1:7">
      <c r="A167" s="7">
        <v>159</v>
      </c>
      <c r="B167" s="75" t="s">
        <v>689</v>
      </c>
      <c r="C167" s="74" t="s">
        <v>892</v>
      </c>
      <c r="D167" s="7">
        <v>8</v>
      </c>
      <c r="E167" s="9" t="s">
        <v>554</v>
      </c>
      <c r="F167" s="10"/>
      <c r="G167" s="10"/>
    </row>
    <row r="168" spans="1:7">
      <c r="A168" s="7">
        <v>160</v>
      </c>
      <c r="B168" s="75" t="s">
        <v>395</v>
      </c>
      <c r="C168" s="74" t="s">
        <v>891</v>
      </c>
      <c r="D168" s="7">
        <v>10</v>
      </c>
      <c r="E168" s="10"/>
      <c r="F168" s="9" t="s">
        <v>554</v>
      </c>
      <c r="G168" s="10"/>
    </row>
    <row r="169" spans="1:7">
      <c r="A169" s="7">
        <v>161</v>
      </c>
      <c r="B169" s="75" t="s">
        <v>396</v>
      </c>
      <c r="C169" s="74" t="s">
        <v>799</v>
      </c>
      <c r="D169" s="7">
        <v>15</v>
      </c>
      <c r="E169" s="9" t="s">
        <v>554</v>
      </c>
      <c r="F169" s="10"/>
      <c r="G169" s="10"/>
    </row>
    <row r="170" spans="1:7">
      <c r="A170" s="7">
        <v>162</v>
      </c>
      <c r="B170" s="75" t="s">
        <v>397</v>
      </c>
      <c r="C170" s="74" t="s">
        <v>688</v>
      </c>
      <c r="D170" s="7">
        <v>4</v>
      </c>
      <c r="E170" s="10"/>
      <c r="F170" s="9" t="s">
        <v>554</v>
      </c>
      <c r="G170" s="10"/>
    </row>
    <row r="171" spans="1:7">
      <c r="A171" s="7">
        <v>163</v>
      </c>
      <c r="B171" s="75" t="s">
        <v>398</v>
      </c>
      <c r="C171" s="74" t="s">
        <v>800</v>
      </c>
      <c r="D171" s="7">
        <v>5</v>
      </c>
      <c r="E171" s="10"/>
      <c r="F171" s="10"/>
      <c r="G171" s="9" t="s">
        <v>554</v>
      </c>
    </row>
    <row r="172" spans="1:7" ht="30">
      <c r="A172" s="7">
        <v>164</v>
      </c>
      <c r="B172" s="75" t="s">
        <v>399</v>
      </c>
      <c r="C172" s="74" t="s">
        <v>890</v>
      </c>
      <c r="D172" s="7">
        <v>30</v>
      </c>
      <c r="E172" s="9" t="s">
        <v>554</v>
      </c>
      <c r="F172" s="10"/>
      <c r="G172" s="10"/>
    </row>
    <row r="173" spans="1:7">
      <c r="A173" s="7">
        <v>165</v>
      </c>
      <c r="B173" s="75" t="s">
        <v>687</v>
      </c>
      <c r="C173" s="74" t="s">
        <v>801</v>
      </c>
      <c r="D173" s="7">
        <v>25</v>
      </c>
      <c r="E173" s="9" t="s">
        <v>554</v>
      </c>
      <c r="F173" s="10"/>
      <c r="G173" s="10"/>
    </row>
    <row r="174" spans="1:7" ht="18" customHeight="1">
      <c r="A174" s="7">
        <v>166</v>
      </c>
      <c r="B174" s="151" t="s">
        <v>400</v>
      </c>
      <c r="C174" s="152" t="s">
        <v>802</v>
      </c>
      <c r="D174" s="150">
        <v>6</v>
      </c>
      <c r="E174" s="154"/>
      <c r="F174" s="154"/>
      <c r="G174" s="153" t="s">
        <v>554</v>
      </c>
    </row>
    <row r="175" spans="1:7">
      <c r="A175" s="7">
        <v>167</v>
      </c>
      <c r="B175" s="75" t="s">
        <v>152</v>
      </c>
      <c r="C175" s="74" t="s">
        <v>889</v>
      </c>
      <c r="D175" s="7">
        <f>96+14</f>
        <v>110</v>
      </c>
      <c r="E175" s="9" t="s">
        <v>554</v>
      </c>
      <c r="F175" s="10"/>
      <c r="G175" s="10"/>
    </row>
    <row r="176" spans="1:7">
      <c r="A176" s="7">
        <v>168</v>
      </c>
      <c r="B176" s="75" t="s">
        <v>401</v>
      </c>
      <c r="C176" s="74" t="s">
        <v>774</v>
      </c>
      <c r="D176" s="7">
        <v>30</v>
      </c>
      <c r="E176" s="9" t="s">
        <v>554</v>
      </c>
      <c r="F176" s="10"/>
      <c r="G176" s="10"/>
    </row>
    <row r="177" spans="1:7" ht="30">
      <c r="A177" s="7">
        <v>169</v>
      </c>
      <c r="B177" s="75" t="s">
        <v>402</v>
      </c>
      <c r="C177" s="74" t="s">
        <v>803</v>
      </c>
      <c r="D177" s="7">
        <v>12</v>
      </c>
      <c r="E177" s="10"/>
      <c r="F177" s="9" t="s">
        <v>554</v>
      </c>
      <c r="G177" s="10"/>
    </row>
    <row r="178" spans="1:7" ht="30">
      <c r="A178" s="7">
        <v>170</v>
      </c>
      <c r="B178" s="75" t="s">
        <v>403</v>
      </c>
      <c r="C178" s="74" t="s">
        <v>804</v>
      </c>
      <c r="D178" s="7">
        <v>8</v>
      </c>
      <c r="E178" s="9" t="s">
        <v>554</v>
      </c>
      <c r="F178" s="10"/>
      <c r="G178" s="10"/>
    </row>
    <row r="179" spans="1:7">
      <c r="A179" s="7">
        <v>171</v>
      </c>
      <c r="B179" s="75" t="s">
        <v>404</v>
      </c>
      <c r="C179" s="74" t="s">
        <v>805</v>
      </c>
      <c r="D179" s="7">
        <v>4</v>
      </c>
      <c r="E179" s="9" t="s">
        <v>554</v>
      </c>
      <c r="F179" s="10"/>
      <c r="G179" s="10"/>
    </row>
    <row r="180" spans="1:7">
      <c r="A180" s="7">
        <v>172</v>
      </c>
      <c r="B180" s="75" t="s">
        <v>405</v>
      </c>
      <c r="C180" s="74" t="s">
        <v>806</v>
      </c>
      <c r="D180" s="7">
        <v>14</v>
      </c>
      <c r="E180" s="9" t="s">
        <v>554</v>
      </c>
      <c r="F180" s="10"/>
      <c r="G180" s="10"/>
    </row>
    <row r="181" spans="1:7">
      <c r="A181" s="7">
        <v>173</v>
      </c>
      <c r="B181" s="75" t="s">
        <v>406</v>
      </c>
      <c r="C181" s="74" t="s">
        <v>807</v>
      </c>
      <c r="D181" s="7">
        <v>10</v>
      </c>
      <c r="E181" s="9" t="s">
        <v>554</v>
      </c>
      <c r="F181" s="10"/>
      <c r="G181" s="10"/>
    </row>
    <row r="182" spans="1:7">
      <c r="A182" s="7">
        <v>174</v>
      </c>
      <c r="B182" s="75" t="s">
        <v>407</v>
      </c>
      <c r="C182" s="74" t="s">
        <v>808</v>
      </c>
      <c r="D182" s="7">
        <v>7</v>
      </c>
      <c r="E182" s="9" t="s">
        <v>554</v>
      </c>
      <c r="F182" s="10"/>
      <c r="G182" s="10"/>
    </row>
    <row r="183" spans="1:7">
      <c r="A183" s="7">
        <v>175</v>
      </c>
      <c r="B183" s="75" t="s">
        <v>408</v>
      </c>
      <c r="C183" s="74" t="s">
        <v>809</v>
      </c>
      <c r="D183" s="7">
        <v>50</v>
      </c>
      <c r="E183" s="9" t="s">
        <v>554</v>
      </c>
      <c r="F183" s="10"/>
      <c r="G183" s="10"/>
    </row>
    <row r="184" spans="1:7" ht="15" customHeight="1">
      <c r="A184" s="7">
        <v>176</v>
      </c>
      <c r="B184" s="151" t="s">
        <v>409</v>
      </c>
      <c r="C184" s="152" t="s">
        <v>888</v>
      </c>
      <c r="D184" s="150">
        <f>22+18</f>
        <v>40</v>
      </c>
      <c r="E184" s="153" t="s">
        <v>554</v>
      </c>
      <c r="F184" s="154"/>
      <c r="G184" s="154"/>
    </row>
    <row r="185" spans="1:7">
      <c r="A185" s="7">
        <v>177</v>
      </c>
      <c r="B185" s="75" t="s">
        <v>410</v>
      </c>
      <c r="C185" s="74" t="s">
        <v>810</v>
      </c>
      <c r="D185" s="7">
        <v>12</v>
      </c>
      <c r="E185" s="9" t="s">
        <v>554</v>
      </c>
      <c r="F185" s="10"/>
      <c r="G185" s="10"/>
    </row>
    <row r="186" spans="1:7">
      <c r="A186" s="7">
        <v>178</v>
      </c>
      <c r="B186" s="75" t="s">
        <v>411</v>
      </c>
      <c r="C186" s="74" t="s">
        <v>811</v>
      </c>
      <c r="D186" s="7">
        <f>24+4</f>
        <v>28</v>
      </c>
      <c r="E186" s="9" t="s">
        <v>554</v>
      </c>
      <c r="F186" s="10"/>
      <c r="G186" s="10"/>
    </row>
    <row r="187" spans="1:7">
      <c r="A187" s="7">
        <v>179</v>
      </c>
      <c r="B187" s="75" t="s">
        <v>412</v>
      </c>
      <c r="C187" s="74" t="s">
        <v>812</v>
      </c>
      <c r="D187" s="7">
        <v>9</v>
      </c>
      <c r="E187" s="9" t="s">
        <v>554</v>
      </c>
      <c r="F187" s="10"/>
      <c r="G187" s="10"/>
    </row>
    <row r="188" spans="1:7">
      <c r="A188" s="7">
        <v>180</v>
      </c>
      <c r="B188" s="75" t="s">
        <v>413</v>
      </c>
      <c r="C188" s="74" t="s">
        <v>813</v>
      </c>
      <c r="D188" s="7">
        <v>60</v>
      </c>
      <c r="E188" s="10"/>
      <c r="F188" s="10"/>
      <c r="G188" s="9" t="s">
        <v>554</v>
      </c>
    </row>
    <row r="189" spans="1:7">
      <c r="A189" s="7">
        <v>181</v>
      </c>
      <c r="B189" s="75" t="s">
        <v>686</v>
      </c>
      <c r="C189" s="74" t="s">
        <v>814</v>
      </c>
      <c r="D189" s="7">
        <v>6</v>
      </c>
      <c r="E189" s="10"/>
      <c r="F189" s="9" t="s">
        <v>554</v>
      </c>
      <c r="G189" s="10"/>
    </row>
    <row r="190" spans="1:7">
      <c r="A190" s="7">
        <v>182</v>
      </c>
      <c r="B190" s="75" t="s">
        <v>127</v>
      </c>
      <c r="C190" s="74" t="s">
        <v>815</v>
      </c>
      <c r="D190" s="7">
        <f>29+4</f>
        <v>33</v>
      </c>
      <c r="E190" s="9" t="s">
        <v>554</v>
      </c>
      <c r="F190" s="10"/>
      <c r="G190" s="10"/>
    </row>
    <row r="191" spans="1:7">
      <c r="A191" s="7">
        <v>183</v>
      </c>
      <c r="B191" s="75" t="s">
        <v>128</v>
      </c>
      <c r="C191" s="74" t="s">
        <v>816</v>
      </c>
      <c r="D191" s="7">
        <v>27</v>
      </c>
      <c r="E191" s="9" t="s">
        <v>554</v>
      </c>
      <c r="F191" s="10"/>
      <c r="G191" s="10"/>
    </row>
    <row r="192" spans="1:7" ht="15.75" customHeight="1">
      <c r="A192" s="150">
        <v>184</v>
      </c>
      <c r="B192" s="151" t="s">
        <v>414</v>
      </c>
      <c r="C192" s="152" t="s">
        <v>817</v>
      </c>
      <c r="D192" s="150">
        <v>21</v>
      </c>
      <c r="E192" s="153" t="s">
        <v>554</v>
      </c>
      <c r="F192" s="154"/>
      <c r="G192" s="154"/>
    </row>
    <row r="193" spans="1:7">
      <c r="A193" s="7">
        <v>185</v>
      </c>
      <c r="B193" s="75" t="s">
        <v>415</v>
      </c>
      <c r="C193" s="74" t="s">
        <v>818</v>
      </c>
      <c r="D193" s="7">
        <v>25</v>
      </c>
      <c r="E193" s="9" t="s">
        <v>554</v>
      </c>
      <c r="F193" s="10"/>
      <c r="G193" s="10"/>
    </row>
    <row r="194" spans="1:7">
      <c r="A194" s="7">
        <v>186</v>
      </c>
      <c r="B194" s="75" t="s">
        <v>416</v>
      </c>
      <c r="C194" s="74" t="s">
        <v>819</v>
      </c>
      <c r="D194" s="7">
        <v>10</v>
      </c>
      <c r="E194" s="9" t="s">
        <v>554</v>
      </c>
      <c r="F194" s="10"/>
      <c r="G194" s="10"/>
    </row>
    <row r="195" spans="1:7">
      <c r="A195" s="7">
        <v>187</v>
      </c>
      <c r="B195" s="75" t="s">
        <v>417</v>
      </c>
      <c r="C195" s="74" t="s">
        <v>887</v>
      </c>
      <c r="D195" s="7">
        <v>6</v>
      </c>
      <c r="E195" s="10"/>
      <c r="F195" s="9" t="s">
        <v>554</v>
      </c>
      <c r="G195" s="10"/>
    </row>
    <row r="196" spans="1:7">
      <c r="A196" s="7">
        <v>188</v>
      </c>
      <c r="B196" s="75" t="s">
        <v>418</v>
      </c>
      <c r="C196" s="74" t="s">
        <v>774</v>
      </c>
      <c r="D196" s="7">
        <v>11</v>
      </c>
      <c r="E196" s="9" t="s">
        <v>554</v>
      </c>
      <c r="F196" s="10"/>
      <c r="G196" s="10"/>
    </row>
    <row r="197" spans="1:7">
      <c r="A197" s="7">
        <v>189</v>
      </c>
      <c r="B197" s="75" t="s">
        <v>419</v>
      </c>
      <c r="C197" s="74" t="s">
        <v>820</v>
      </c>
      <c r="D197" s="7">
        <v>12</v>
      </c>
      <c r="E197" s="9" t="s">
        <v>554</v>
      </c>
      <c r="F197" s="10"/>
      <c r="G197" s="10"/>
    </row>
    <row r="198" spans="1:7">
      <c r="A198" s="7">
        <v>190</v>
      </c>
      <c r="B198" s="75" t="s">
        <v>420</v>
      </c>
      <c r="C198" s="74" t="s">
        <v>821</v>
      </c>
      <c r="D198" s="7">
        <f>36+31</f>
        <v>67</v>
      </c>
      <c r="E198" s="9" t="s">
        <v>554</v>
      </c>
      <c r="F198" s="10"/>
      <c r="G198" s="10"/>
    </row>
    <row r="199" spans="1:7">
      <c r="A199" s="7">
        <v>191</v>
      </c>
      <c r="B199" s="75" t="s">
        <v>421</v>
      </c>
      <c r="C199" s="74" t="s">
        <v>822</v>
      </c>
      <c r="D199" s="7">
        <v>10</v>
      </c>
      <c r="E199" s="9" t="s">
        <v>554</v>
      </c>
      <c r="F199" s="10"/>
      <c r="G199" s="10"/>
    </row>
    <row r="200" spans="1:7">
      <c r="A200" s="7">
        <v>192</v>
      </c>
      <c r="B200" s="75" t="s">
        <v>422</v>
      </c>
      <c r="C200" s="74" t="s">
        <v>823</v>
      </c>
      <c r="D200" s="7">
        <v>32</v>
      </c>
      <c r="E200" s="10"/>
      <c r="F200" s="10"/>
      <c r="G200" s="9" t="s">
        <v>554</v>
      </c>
    </row>
    <row r="201" spans="1:7">
      <c r="A201" s="7">
        <v>193</v>
      </c>
      <c r="B201" s="75" t="s">
        <v>423</v>
      </c>
      <c r="C201" s="74" t="s">
        <v>824</v>
      </c>
      <c r="D201" s="7">
        <v>5</v>
      </c>
      <c r="E201" s="9" t="s">
        <v>554</v>
      </c>
      <c r="F201" s="10"/>
      <c r="G201" s="10"/>
    </row>
    <row r="202" spans="1:7">
      <c r="A202" s="7">
        <v>194</v>
      </c>
      <c r="B202" s="75" t="s">
        <v>424</v>
      </c>
      <c r="C202" s="74" t="s">
        <v>685</v>
      </c>
      <c r="D202" s="7">
        <v>19</v>
      </c>
      <c r="E202" s="9" t="s">
        <v>554</v>
      </c>
      <c r="F202" s="10"/>
      <c r="G202" s="10"/>
    </row>
    <row r="203" spans="1:7">
      <c r="A203" s="7">
        <v>195</v>
      </c>
      <c r="B203" s="75" t="s">
        <v>425</v>
      </c>
      <c r="C203" s="74" t="s">
        <v>825</v>
      </c>
      <c r="D203" s="7">
        <v>12</v>
      </c>
      <c r="E203" s="10"/>
      <c r="F203" s="10"/>
      <c r="G203" s="9" t="s">
        <v>554</v>
      </c>
    </row>
    <row r="204" spans="1:7">
      <c r="A204" s="7">
        <v>196</v>
      </c>
      <c r="B204" s="75" t="s">
        <v>426</v>
      </c>
      <c r="C204" s="74" t="s">
        <v>826</v>
      </c>
      <c r="D204" s="7">
        <v>10</v>
      </c>
      <c r="E204" s="9" t="s">
        <v>554</v>
      </c>
      <c r="F204" s="10"/>
      <c r="G204" s="10"/>
    </row>
    <row r="205" spans="1:7">
      <c r="A205" s="7">
        <v>197</v>
      </c>
      <c r="B205" s="75" t="s">
        <v>427</v>
      </c>
      <c r="C205" s="74" t="s">
        <v>827</v>
      </c>
      <c r="D205" s="7">
        <v>19</v>
      </c>
      <c r="E205" s="9" t="s">
        <v>554</v>
      </c>
      <c r="F205" s="10"/>
      <c r="G205" s="10"/>
    </row>
    <row r="206" spans="1:7">
      <c r="A206" s="7">
        <v>198</v>
      </c>
      <c r="B206" s="75" t="s">
        <v>428</v>
      </c>
      <c r="C206" s="74" t="s">
        <v>668</v>
      </c>
      <c r="D206" s="7">
        <v>18</v>
      </c>
      <c r="E206" s="10"/>
      <c r="F206" s="9" t="s">
        <v>554</v>
      </c>
      <c r="G206" s="10"/>
    </row>
    <row r="207" spans="1:7">
      <c r="A207" s="7">
        <v>199</v>
      </c>
      <c r="B207" s="75" t="s">
        <v>429</v>
      </c>
      <c r="C207" s="74" t="s">
        <v>669</v>
      </c>
      <c r="D207" s="7">
        <v>20</v>
      </c>
      <c r="E207" s="9" t="s">
        <v>554</v>
      </c>
      <c r="F207" s="10"/>
      <c r="G207" s="10"/>
    </row>
    <row r="208" spans="1:7">
      <c r="A208" s="7">
        <v>200</v>
      </c>
      <c r="B208" s="75" t="s">
        <v>430</v>
      </c>
      <c r="C208" s="74" t="s">
        <v>828</v>
      </c>
      <c r="D208" s="7">
        <v>29</v>
      </c>
      <c r="E208" s="9" t="s">
        <v>554</v>
      </c>
      <c r="F208" s="10"/>
      <c r="G208" s="10"/>
    </row>
    <row r="209" spans="1:7" ht="30">
      <c r="A209" s="7">
        <v>201</v>
      </c>
      <c r="B209" s="75" t="s">
        <v>431</v>
      </c>
      <c r="C209" s="74" t="s">
        <v>829</v>
      </c>
      <c r="D209" s="7">
        <v>16</v>
      </c>
      <c r="E209" s="9" t="s">
        <v>554</v>
      </c>
      <c r="F209" s="10"/>
      <c r="G209" s="10"/>
    </row>
    <row r="210" spans="1:7">
      <c r="A210" s="7">
        <v>202</v>
      </c>
      <c r="B210" s="75" t="s">
        <v>432</v>
      </c>
      <c r="C210" s="74" t="s">
        <v>830</v>
      </c>
      <c r="D210" s="7">
        <v>8</v>
      </c>
      <c r="E210" s="9" t="s">
        <v>554</v>
      </c>
      <c r="F210" s="10"/>
      <c r="G210" s="10"/>
    </row>
    <row r="211" spans="1:7">
      <c r="A211" s="7">
        <v>203</v>
      </c>
      <c r="B211" s="75" t="s">
        <v>160</v>
      </c>
      <c r="C211" s="74" t="s">
        <v>831</v>
      </c>
      <c r="D211" s="7">
        <v>26</v>
      </c>
      <c r="E211" s="9" t="s">
        <v>554</v>
      </c>
      <c r="F211" s="10"/>
      <c r="G211" s="10"/>
    </row>
    <row r="212" spans="1:7" ht="30">
      <c r="A212" s="7">
        <v>204</v>
      </c>
      <c r="B212" s="75" t="s">
        <v>433</v>
      </c>
      <c r="C212" s="74" t="s">
        <v>832</v>
      </c>
      <c r="D212" s="7">
        <v>13</v>
      </c>
      <c r="E212" s="10"/>
      <c r="F212" s="9" t="s">
        <v>554</v>
      </c>
      <c r="G212" s="10"/>
    </row>
    <row r="213" spans="1:7">
      <c r="A213" s="7">
        <v>205</v>
      </c>
      <c r="B213" s="75" t="s">
        <v>434</v>
      </c>
      <c r="C213" s="74" t="s">
        <v>833</v>
      </c>
      <c r="D213" s="7">
        <v>22</v>
      </c>
      <c r="E213" s="10"/>
      <c r="F213" s="9" t="s">
        <v>554</v>
      </c>
      <c r="G213" s="10"/>
    </row>
    <row r="214" spans="1:7">
      <c r="A214" s="7">
        <v>206</v>
      </c>
      <c r="B214" s="75" t="s">
        <v>134</v>
      </c>
      <c r="C214" s="74" t="s">
        <v>886</v>
      </c>
      <c r="D214" s="7">
        <v>41</v>
      </c>
      <c r="E214" s="9" t="s">
        <v>554</v>
      </c>
      <c r="F214" s="10"/>
      <c r="G214" s="10"/>
    </row>
    <row r="215" spans="1:7">
      <c r="A215" s="7">
        <v>207</v>
      </c>
      <c r="B215" s="75" t="s">
        <v>435</v>
      </c>
      <c r="C215" s="74" t="s">
        <v>834</v>
      </c>
      <c r="D215" s="7">
        <v>27</v>
      </c>
      <c r="E215" s="9" t="s">
        <v>554</v>
      </c>
      <c r="F215" s="10"/>
      <c r="G215" s="10"/>
    </row>
    <row r="216" spans="1:7">
      <c r="A216" s="7">
        <v>208</v>
      </c>
      <c r="B216" s="75" t="s">
        <v>436</v>
      </c>
      <c r="C216" s="74" t="s">
        <v>835</v>
      </c>
      <c r="D216" s="7">
        <v>38</v>
      </c>
      <c r="E216" s="9" t="s">
        <v>554</v>
      </c>
      <c r="F216" s="10"/>
      <c r="G216" s="10"/>
    </row>
    <row r="217" spans="1:7">
      <c r="A217" s="7">
        <v>209</v>
      </c>
      <c r="B217" s="75" t="s">
        <v>437</v>
      </c>
      <c r="C217" s="74" t="s">
        <v>651</v>
      </c>
      <c r="D217" s="7">
        <v>12</v>
      </c>
      <c r="E217" s="10"/>
      <c r="F217" s="9" t="s">
        <v>554</v>
      </c>
      <c r="G217" s="10"/>
    </row>
    <row r="218" spans="1:7">
      <c r="A218" s="7">
        <v>210</v>
      </c>
      <c r="B218" s="75" t="s">
        <v>438</v>
      </c>
      <c r="C218" s="74" t="s">
        <v>836</v>
      </c>
      <c r="D218" s="7">
        <v>35</v>
      </c>
      <c r="E218" s="10"/>
      <c r="F218" s="10"/>
      <c r="G218" s="9" t="s">
        <v>554</v>
      </c>
    </row>
    <row r="219" spans="1:7">
      <c r="A219" s="7">
        <v>211</v>
      </c>
      <c r="B219" s="75" t="s">
        <v>885</v>
      </c>
      <c r="C219" s="74" t="s">
        <v>837</v>
      </c>
      <c r="D219" s="7">
        <v>30</v>
      </c>
      <c r="E219" s="10"/>
      <c r="F219" s="10"/>
      <c r="G219" s="9" t="s">
        <v>554</v>
      </c>
    </row>
    <row r="220" spans="1:7">
      <c r="A220" s="7">
        <v>212</v>
      </c>
      <c r="B220" s="75" t="s">
        <v>439</v>
      </c>
      <c r="C220" s="74" t="s">
        <v>838</v>
      </c>
      <c r="D220" s="7">
        <v>8</v>
      </c>
      <c r="E220" s="10"/>
      <c r="F220" s="10"/>
      <c r="G220" s="9" t="s">
        <v>554</v>
      </c>
    </row>
    <row r="221" spans="1:7">
      <c r="A221" s="7">
        <v>213</v>
      </c>
      <c r="B221" s="75" t="s">
        <v>440</v>
      </c>
      <c r="C221" s="74" t="s">
        <v>839</v>
      </c>
      <c r="D221" s="7">
        <v>20</v>
      </c>
      <c r="E221" s="10"/>
      <c r="F221" s="9" t="s">
        <v>554</v>
      </c>
      <c r="G221" s="10"/>
    </row>
    <row r="222" spans="1:7">
      <c r="A222" s="7">
        <v>214</v>
      </c>
      <c r="B222" s="75" t="s">
        <v>441</v>
      </c>
      <c r="C222" s="74" t="s">
        <v>840</v>
      </c>
      <c r="D222" s="7">
        <v>15</v>
      </c>
      <c r="E222" s="10"/>
      <c r="F222" s="9" t="s">
        <v>554</v>
      </c>
      <c r="G222" s="10"/>
    </row>
    <row r="223" spans="1:7">
      <c r="A223" s="7">
        <v>215</v>
      </c>
      <c r="B223" s="75" t="s">
        <v>670</v>
      </c>
      <c r="C223" s="74" t="s">
        <v>671</v>
      </c>
      <c r="D223" s="7">
        <v>3</v>
      </c>
      <c r="E223" s="10"/>
      <c r="F223" s="10"/>
      <c r="G223" s="9" t="s">
        <v>554</v>
      </c>
    </row>
    <row r="224" spans="1:7">
      <c r="A224" s="7">
        <v>216</v>
      </c>
      <c r="B224" s="75" t="s">
        <v>167</v>
      </c>
      <c r="C224" s="74" t="s">
        <v>841</v>
      </c>
      <c r="D224" s="7">
        <v>4</v>
      </c>
      <c r="E224" s="10"/>
      <c r="F224" s="10"/>
      <c r="G224" s="9" t="s">
        <v>554</v>
      </c>
    </row>
    <row r="225" spans="1:7" ht="19.5" customHeight="1">
      <c r="A225" s="150">
        <v>217</v>
      </c>
      <c r="B225" s="151" t="s">
        <v>442</v>
      </c>
      <c r="C225" s="152" t="s">
        <v>842</v>
      </c>
      <c r="D225" s="150">
        <v>5</v>
      </c>
      <c r="E225" s="154"/>
      <c r="F225" s="154"/>
      <c r="G225" s="153" t="s">
        <v>554</v>
      </c>
    </row>
    <row r="226" spans="1:7">
      <c r="A226" s="7">
        <v>218</v>
      </c>
      <c r="B226" s="75" t="s">
        <v>443</v>
      </c>
      <c r="C226" s="74" t="s">
        <v>672</v>
      </c>
      <c r="D226" s="7">
        <f>6+86</f>
        <v>92</v>
      </c>
      <c r="E226" s="10"/>
      <c r="F226" s="9" t="s">
        <v>554</v>
      </c>
      <c r="G226" s="10"/>
    </row>
    <row r="227" spans="1:7">
      <c r="A227" s="7">
        <v>219</v>
      </c>
      <c r="B227" s="75" t="s">
        <v>337</v>
      </c>
      <c r="C227" s="74" t="s">
        <v>843</v>
      </c>
      <c r="D227" s="7">
        <v>16</v>
      </c>
      <c r="E227" s="9" t="s">
        <v>554</v>
      </c>
      <c r="F227" s="10"/>
      <c r="G227" s="10"/>
    </row>
    <row r="228" spans="1:7">
      <c r="A228" s="7">
        <v>220</v>
      </c>
      <c r="B228" s="75" t="s">
        <v>444</v>
      </c>
      <c r="C228" s="74" t="s">
        <v>844</v>
      </c>
      <c r="D228" s="7">
        <v>4</v>
      </c>
      <c r="E228" s="10"/>
      <c r="F228" s="9" t="s">
        <v>554</v>
      </c>
      <c r="G228" s="10"/>
    </row>
    <row r="229" spans="1:7">
      <c r="A229" s="7">
        <v>221</v>
      </c>
      <c r="B229" s="75" t="s">
        <v>445</v>
      </c>
      <c r="C229" s="74" t="s">
        <v>845</v>
      </c>
      <c r="D229" s="7">
        <v>65</v>
      </c>
      <c r="E229" s="10"/>
      <c r="F229" s="9" t="s">
        <v>554</v>
      </c>
      <c r="G229" s="10"/>
    </row>
    <row r="230" spans="1:7">
      <c r="A230" s="7">
        <v>222</v>
      </c>
      <c r="B230" s="75" t="s">
        <v>446</v>
      </c>
      <c r="C230" s="74" t="s">
        <v>673</v>
      </c>
      <c r="D230" s="7">
        <v>168</v>
      </c>
      <c r="E230" s="9" t="s">
        <v>554</v>
      </c>
      <c r="F230" s="10"/>
      <c r="G230" s="10"/>
    </row>
    <row r="231" spans="1:7">
      <c r="A231" s="7">
        <v>223</v>
      </c>
      <c r="B231" s="75" t="s">
        <v>447</v>
      </c>
      <c r="C231" s="74" t="s">
        <v>674</v>
      </c>
      <c r="D231" s="7">
        <v>4</v>
      </c>
      <c r="E231" s="10"/>
      <c r="F231" s="9" t="s">
        <v>554</v>
      </c>
      <c r="G231" s="10"/>
    </row>
    <row r="232" spans="1:7" ht="30">
      <c r="A232" s="7">
        <v>224</v>
      </c>
      <c r="B232" s="75" t="s">
        <v>448</v>
      </c>
      <c r="C232" s="74" t="s">
        <v>884</v>
      </c>
      <c r="D232" s="7">
        <v>77</v>
      </c>
      <c r="E232" s="9" t="s">
        <v>554</v>
      </c>
      <c r="F232" s="10"/>
      <c r="G232" s="10"/>
    </row>
    <row r="233" spans="1:7">
      <c r="A233" s="7">
        <v>225</v>
      </c>
      <c r="B233" s="75" t="s">
        <v>449</v>
      </c>
      <c r="C233" s="74" t="s">
        <v>846</v>
      </c>
      <c r="D233" s="7">
        <v>10</v>
      </c>
      <c r="E233" s="10"/>
      <c r="F233" s="9" t="s">
        <v>554</v>
      </c>
      <c r="G233" s="10"/>
    </row>
    <row r="234" spans="1:7" ht="30">
      <c r="A234" s="7">
        <v>226</v>
      </c>
      <c r="B234" s="75" t="s">
        <v>675</v>
      </c>
      <c r="C234" s="74" t="s">
        <v>847</v>
      </c>
      <c r="D234" s="7">
        <v>5</v>
      </c>
      <c r="E234" s="9" t="s">
        <v>554</v>
      </c>
      <c r="F234" s="10"/>
      <c r="G234" s="10"/>
    </row>
    <row r="235" spans="1:7">
      <c r="A235" s="7">
        <v>227</v>
      </c>
      <c r="B235" s="75" t="s">
        <v>450</v>
      </c>
      <c r="C235" s="74" t="s">
        <v>676</v>
      </c>
      <c r="D235" s="7">
        <v>8</v>
      </c>
      <c r="E235" s="9" t="s">
        <v>554</v>
      </c>
      <c r="F235" s="10"/>
      <c r="G235" s="10"/>
    </row>
    <row r="236" spans="1:7">
      <c r="A236" s="7">
        <v>228</v>
      </c>
      <c r="B236" s="75" t="s">
        <v>151</v>
      </c>
      <c r="C236" s="74" t="s">
        <v>677</v>
      </c>
      <c r="D236" s="7">
        <v>5</v>
      </c>
      <c r="E236" s="9" t="s">
        <v>554</v>
      </c>
      <c r="F236" s="10"/>
      <c r="G236" s="10"/>
    </row>
    <row r="237" spans="1:7" ht="18" customHeight="1">
      <c r="A237" s="150">
        <v>229</v>
      </c>
      <c r="B237" s="151" t="s">
        <v>451</v>
      </c>
      <c r="C237" s="152" t="s">
        <v>678</v>
      </c>
      <c r="D237" s="150">
        <v>2</v>
      </c>
      <c r="E237" s="154"/>
      <c r="F237" s="154"/>
      <c r="G237" s="153" t="s">
        <v>554</v>
      </c>
    </row>
    <row r="238" spans="1:7" ht="30">
      <c r="A238" s="7">
        <v>230</v>
      </c>
      <c r="B238" s="75" t="s">
        <v>452</v>
      </c>
      <c r="C238" s="74" t="s">
        <v>679</v>
      </c>
      <c r="D238" s="7">
        <v>15</v>
      </c>
      <c r="E238" s="10"/>
      <c r="F238" s="9" t="s">
        <v>554</v>
      </c>
      <c r="G238" s="10"/>
    </row>
    <row r="239" spans="1:7">
      <c r="A239" s="7">
        <v>231</v>
      </c>
      <c r="B239" s="75" t="s">
        <v>453</v>
      </c>
      <c r="C239" s="74" t="s">
        <v>680</v>
      </c>
      <c r="D239" s="7">
        <v>13</v>
      </c>
      <c r="E239" s="10"/>
      <c r="F239" s="9" t="s">
        <v>554</v>
      </c>
      <c r="G239" s="10"/>
    </row>
    <row r="240" spans="1:7">
      <c r="A240" s="7">
        <v>232</v>
      </c>
      <c r="B240" s="75" t="s">
        <v>454</v>
      </c>
      <c r="C240" s="74" t="s">
        <v>848</v>
      </c>
      <c r="D240" s="7">
        <v>22</v>
      </c>
      <c r="E240" s="9" t="s">
        <v>554</v>
      </c>
      <c r="F240" s="10"/>
      <c r="G240" s="10"/>
    </row>
    <row r="241" spans="1:7" ht="30">
      <c r="A241" s="7">
        <v>233</v>
      </c>
      <c r="B241" s="75" t="s">
        <v>455</v>
      </c>
      <c r="C241" s="74" t="s">
        <v>681</v>
      </c>
      <c r="D241" s="7">
        <v>4</v>
      </c>
      <c r="E241" s="9" t="s">
        <v>554</v>
      </c>
      <c r="F241" s="10"/>
      <c r="G241" s="10"/>
    </row>
    <row r="242" spans="1:7">
      <c r="A242" s="7">
        <v>234</v>
      </c>
      <c r="B242" s="75" t="s">
        <v>456</v>
      </c>
      <c r="C242" s="74" t="s">
        <v>682</v>
      </c>
      <c r="D242" s="7">
        <v>8</v>
      </c>
      <c r="E242" s="9" t="s">
        <v>554</v>
      </c>
      <c r="F242" s="10"/>
      <c r="G242" s="10"/>
    </row>
    <row r="243" spans="1:7">
      <c r="A243" s="7">
        <v>235</v>
      </c>
      <c r="B243" s="75" t="s">
        <v>457</v>
      </c>
      <c r="C243" s="74" t="s">
        <v>849</v>
      </c>
      <c r="D243" s="7">
        <f>27+7</f>
        <v>34</v>
      </c>
      <c r="E243" s="9" t="s">
        <v>554</v>
      </c>
      <c r="F243" s="10"/>
      <c r="G243" s="10"/>
    </row>
    <row r="244" spans="1:7" ht="30">
      <c r="A244" s="7">
        <v>236</v>
      </c>
      <c r="B244" s="75" t="s">
        <v>683</v>
      </c>
      <c r="C244" s="74" t="s">
        <v>850</v>
      </c>
      <c r="D244" s="7">
        <v>24</v>
      </c>
      <c r="E244" s="9" t="s">
        <v>554</v>
      </c>
      <c r="F244" s="10"/>
      <c r="G244" s="10"/>
    </row>
    <row r="245" spans="1:7">
      <c r="A245" s="7">
        <v>237</v>
      </c>
      <c r="B245" s="75" t="s">
        <v>458</v>
      </c>
      <c r="C245" s="74" t="s">
        <v>851</v>
      </c>
      <c r="D245" s="7">
        <f>125+127</f>
        <v>252</v>
      </c>
      <c r="E245" s="9" t="s">
        <v>554</v>
      </c>
      <c r="F245" s="10"/>
      <c r="G245" s="10"/>
    </row>
    <row r="246" spans="1:7">
      <c r="A246" s="7">
        <v>238</v>
      </c>
      <c r="B246" s="75" t="s">
        <v>459</v>
      </c>
      <c r="C246" s="74" t="s">
        <v>852</v>
      </c>
      <c r="D246" s="7">
        <v>280</v>
      </c>
      <c r="E246" s="9" t="s">
        <v>554</v>
      </c>
      <c r="F246" s="10"/>
      <c r="G246" s="10"/>
    </row>
    <row r="247" spans="1:7">
      <c r="A247" s="7">
        <v>239</v>
      </c>
      <c r="B247" s="75" t="s">
        <v>460</v>
      </c>
      <c r="C247" s="74" t="s">
        <v>853</v>
      </c>
      <c r="D247" s="7">
        <v>32</v>
      </c>
      <c r="E247" s="10"/>
      <c r="F247" s="9" t="s">
        <v>554</v>
      </c>
      <c r="G247" s="10"/>
    </row>
    <row r="248" spans="1:7">
      <c r="A248" s="7">
        <v>240</v>
      </c>
      <c r="B248" s="75" t="s">
        <v>461</v>
      </c>
      <c r="C248" s="74" t="s">
        <v>854</v>
      </c>
      <c r="D248" s="7">
        <v>4</v>
      </c>
      <c r="E248" s="10"/>
      <c r="F248" s="9" t="s">
        <v>554</v>
      </c>
      <c r="G248" s="10"/>
    </row>
    <row r="249" spans="1:7">
      <c r="A249" s="7">
        <v>241</v>
      </c>
      <c r="B249" s="75" t="s">
        <v>462</v>
      </c>
      <c r="C249" s="74" t="s">
        <v>855</v>
      </c>
      <c r="D249" s="7">
        <v>10</v>
      </c>
      <c r="E249" s="10"/>
      <c r="F249" s="10"/>
      <c r="G249" s="9" t="s">
        <v>554</v>
      </c>
    </row>
    <row r="250" spans="1:7">
      <c r="A250" s="7">
        <v>242</v>
      </c>
      <c r="B250" s="75" t="s">
        <v>177</v>
      </c>
      <c r="C250" s="74" t="s">
        <v>856</v>
      </c>
      <c r="D250" s="7">
        <v>2</v>
      </c>
      <c r="E250" s="9" t="s">
        <v>554</v>
      </c>
      <c r="F250" s="10"/>
      <c r="G250" s="10"/>
    </row>
    <row r="251" spans="1:7">
      <c r="A251" s="7">
        <v>243</v>
      </c>
      <c r="B251" s="75" t="s">
        <v>1102</v>
      </c>
      <c r="C251" s="74" t="s">
        <v>740</v>
      </c>
      <c r="D251" s="7">
        <v>6</v>
      </c>
      <c r="E251" s="9" t="s">
        <v>554</v>
      </c>
      <c r="F251" s="10"/>
      <c r="G251" s="10"/>
    </row>
    <row r="252" spans="1:7">
      <c r="A252" s="7">
        <v>244</v>
      </c>
      <c r="B252" s="75" t="s">
        <v>172</v>
      </c>
      <c r="C252" s="74" t="s">
        <v>727</v>
      </c>
      <c r="D252" s="7">
        <v>48</v>
      </c>
      <c r="E252" s="9" t="s">
        <v>554</v>
      </c>
      <c r="F252" s="10"/>
      <c r="G252" s="10"/>
    </row>
    <row r="253" spans="1:7">
      <c r="A253" s="7">
        <v>245</v>
      </c>
      <c r="B253" s="75" t="s">
        <v>463</v>
      </c>
      <c r="C253" s="74" t="s">
        <v>588</v>
      </c>
      <c r="D253" s="7">
        <v>26</v>
      </c>
      <c r="E253" s="9" t="s">
        <v>554</v>
      </c>
      <c r="F253" s="10"/>
      <c r="G253" s="10"/>
    </row>
    <row r="254" spans="1:7">
      <c r="A254" s="7">
        <v>246</v>
      </c>
      <c r="B254" s="75" t="s">
        <v>464</v>
      </c>
      <c r="C254" s="74" t="s">
        <v>728</v>
      </c>
      <c r="D254" s="7">
        <v>11</v>
      </c>
      <c r="E254" s="9" t="s">
        <v>554</v>
      </c>
      <c r="F254" s="10"/>
      <c r="G254" s="10"/>
    </row>
    <row r="255" spans="1:7">
      <c r="A255" s="7">
        <v>247</v>
      </c>
      <c r="B255" s="75" t="s">
        <v>465</v>
      </c>
      <c r="C255" s="74" t="s">
        <v>729</v>
      </c>
      <c r="D255" s="7">
        <v>12</v>
      </c>
      <c r="E255" s="9" t="s">
        <v>554</v>
      </c>
      <c r="F255" s="10"/>
      <c r="G255" s="10"/>
    </row>
    <row r="256" spans="1:7">
      <c r="A256" s="7">
        <v>248</v>
      </c>
      <c r="B256" s="75" t="s">
        <v>154</v>
      </c>
      <c r="C256" s="74" t="s">
        <v>730</v>
      </c>
      <c r="D256" s="7">
        <v>12</v>
      </c>
      <c r="E256" s="10"/>
      <c r="F256" s="9" t="s">
        <v>554</v>
      </c>
      <c r="G256" s="10"/>
    </row>
    <row r="257" spans="1:7">
      <c r="A257" s="7">
        <v>249</v>
      </c>
      <c r="B257" s="75" t="s">
        <v>180</v>
      </c>
      <c r="C257" s="74" t="s">
        <v>731</v>
      </c>
      <c r="D257" s="7">
        <v>17</v>
      </c>
      <c r="E257" s="9" t="s">
        <v>554</v>
      </c>
      <c r="F257" s="10"/>
      <c r="G257" s="10"/>
    </row>
    <row r="258" spans="1:7">
      <c r="A258" s="7">
        <v>250</v>
      </c>
      <c r="B258" s="75" t="s">
        <v>466</v>
      </c>
      <c r="C258" s="74" t="s">
        <v>732</v>
      </c>
      <c r="D258" s="7">
        <v>24</v>
      </c>
      <c r="E258" s="9" t="s">
        <v>554</v>
      </c>
      <c r="F258" s="10"/>
      <c r="G258" s="10"/>
    </row>
    <row r="259" spans="1:7">
      <c r="A259" s="7">
        <v>251</v>
      </c>
      <c r="B259" s="75" t="s">
        <v>467</v>
      </c>
      <c r="C259" s="74" t="s">
        <v>733</v>
      </c>
      <c r="D259" s="7">
        <v>42</v>
      </c>
      <c r="E259" s="9" t="s">
        <v>554</v>
      </c>
      <c r="F259" s="10"/>
      <c r="G259" s="10"/>
    </row>
    <row r="260" spans="1:7">
      <c r="A260" s="7">
        <v>252</v>
      </c>
      <c r="B260" s="75" t="s">
        <v>468</v>
      </c>
      <c r="C260" s="74" t="s">
        <v>734</v>
      </c>
      <c r="D260" s="7">
        <v>15</v>
      </c>
      <c r="E260" s="9" t="s">
        <v>554</v>
      </c>
      <c r="F260" s="10"/>
      <c r="G260" s="10"/>
    </row>
    <row r="261" spans="1:7">
      <c r="A261" s="7">
        <v>253</v>
      </c>
      <c r="B261" s="75" t="s">
        <v>469</v>
      </c>
      <c r="C261" s="74" t="s">
        <v>735</v>
      </c>
      <c r="D261" s="7">
        <v>164</v>
      </c>
      <c r="E261" s="9" t="s">
        <v>554</v>
      </c>
      <c r="F261" s="10"/>
      <c r="G261" s="10"/>
    </row>
    <row r="262" spans="1:7">
      <c r="A262" s="7">
        <v>254</v>
      </c>
      <c r="B262" s="75" t="s">
        <v>470</v>
      </c>
      <c r="C262" s="74" t="s">
        <v>736</v>
      </c>
      <c r="D262" s="7">
        <v>18</v>
      </c>
      <c r="E262" s="10"/>
      <c r="F262" s="9" t="s">
        <v>554</v>
      </c>
      <c r="G262" s="10"/>
    </row>
    <row r="263" spans="1:7">
      <c r="A263" s="7">
        <v>255</v>
      </c>
      <c r="B263" s="75" t="s">
        <v>471</v>
      </c>
      <c r="C263" s="74" t="s">
        <v>737</v>
      </c>
      <c r="D263" s="7">
        <v>11</v>
      </c>
      <c r="E263" s="9" t="s">
        <v>554</v>
      </c>
      <c r="F263" s="10"/>
      <c r="G263" s="10"/>
    </row>
    <row r="264" spans="1:7">
      <c r="A264" s="7">
        <v>256</v>
      </c>
      <c r="B264" s="75" t="s">
        <v>472</v>
      </c>
      <c r="C264" s="74" t="s">
        <v>738</v>
      </c>
      <c r="D264" s="7">
        <v>23</v>
      </c>
      <c r="E264" s="10"/>
      <c r="F264" s="9" t="s">
        <v>554</v>
      </c>
      <c r="G264" s="10"/>
    </row>
    <row r="265" spans="1:7" ht="15.75" customHeight="1">
      <c r="A265" s="150">
        <v>257</v>
      </c>
      <c r="B265" s="151" t="s">
        <v>141</v>
      </c>
      <c r="C265" s="152" t="s">
        <v>857</v>
      </c>
      <c r="D265" s="150">
        <v>29</v>
      </c>
      <c r="E265" s="153" t="s">
        <v>554</v>
      </c>
      <c r="F265" s="154"/>
      <c r="G265" s="154"/>
    </row>
    <row r="266" spans="1:7">
      <c r="A266" s="7">
        <v>258</v>
      </c>
      <c r="B266" s="75" t="s">
        <v>166</v>
      </c>
      <c r="C266" s="74" t="s">
        <v>739</v>
      </c>
      <c r="D266" s="7">
        <v>16</v>
      </c>
      <c r="E266" s="9" t="s">
        <v>554</v>
      </c>
      <c r="F266" s="10"/>
      <c r="G266" s="10"/>
    </row>
    <row r="267" spans="1:7" ht="30">
      <c r="A267" s="7">
        <v>259</v>
      </c>
      <c r="B267" s="75" t="s">
        <v>473</v>
      </c>
      <c r="C267" s="74" t="s">
        <v>751</v>
      </c>
      <c r="D267" s="7">
        <v>52</v>
      </c>
      <c r="E267" s="9" t="s">
        <v>554</v>
      </c>
      <c r="F267" s="10"/>
      <c r="G267" s="10"/>
    </row>
    <row r="268" spans="1:7">
      <c r="A268" s="7">
        <v>260</v>
      </c>
      <c r="B268" s="75" t="s">
        <v>474</v>
      </c>
      <c r="C268" s="74" t="s">
        <v>741</v>
      </c>
      <c r="D268" s="7">
        <v>27</v>
      </c>
      <c r="E268" s="9" t="s">
        <v>554</v>
      </c>
      <c r="F268" s="10"/>
      <c r="G268" s="10"/>
    </row>
    <row r="269" spans="1:7">
      <c r="A269" s="7">
        <v>261</v>
      </c>
      <c r="B269" s="75" t="s">
        <v>475</v>
      </c>
      <c r="C269" s="74" t="s">
        <v>742</v>
      </c>
      <c r="D269" s="7">
        <v>578</v>
      </c>
      <c r="E269" s="9" t="s">
        <v>554</v>
      </c>
      <c r="F269" s="10"/>
      <c r="G269" s="10"/>
    </row>
    <row r="270" spans="1:7" ht="30">
      <c r="A270" s="7">
        <v>262</v>
      </c>
      <c r="B270" s="75" t="s">
        <v>476</v>
      </c>
      <c r="C270" s="74" t="s">
        <v>743</v>
      </c>
      <c r="D270" s="7">
        <v>23</v>
      </c>
      <c r="E270" s="9" t="s">
        <v>554</v>
      </c>
      <c r="F270" s="10"/>
      <c r="G270" s="10"/>
    </row>
    <row r="271" spans="1:7">
      <c r="A271" s="7">
        <v>263</v>
      </c>
      <c r="B271" s="75" t="s">
        <v>477</v>
      </c>
      <c r="C271" s="74" t="s">
        <v>744</v>
      </c>
      <c r="D271" s="7">
        <v>64</v>
      </c>
      <c r="E271" s="9" t="s">
        <v>554</v>
      </c>
      <c r="F271" s="10"/>
      <c r="G271" s="10"/>
    </row>
    <row r="272" spans="1:7">
      <c r="A272" s="7">
        <v>264</v>
      </c>
      <c r="B272" s="75" t="s">
        <v>145</v>
      </c>
      <c r="C272" s="74" t="s">
        <v>745</v>
      </c>
      <c r="D272" s="7">
        <v>95</v>
      </c>
      <c r="E272" s="9" t="s">
        <v>554</v>
      </c>
      <c r="F272" s="10"/>
      <c r="G272" s="10"/>
    </row>
    <row r="273" spans="1:7">
      <c r="A273" s="7">
        <v>265</v>
      </c>
      <c r="B273" s="75" t="s">
        <v>478</v>
      </c>
      <c r="C273" s="74" t="s">
        <v>746</v>
      </c>
      <c r="D273" s="7">
        <v>8</v>
      </c>
      <c r="E273" s="9" t="s">
        <v>554</v>
      </c>
      <c r="F273" s="10"/>
      <c r="G273" s="10"/>
    </row>
    <row r="274" spans="1:7">
      <c r="A274" s="7">
        <v>266</v>
      </c>
      <c r="B274" s="75" t="s">
        <v>159</v>
      </c>
      <c r="C274" s="74" t="s">
        <v>747</v>
      </c>
      <c r="D274" s="7">
        <v>76</v>
      </c>
      <c r="E274" s="9" t="s">
        <v>554</v>
      </c>
      <c r="F274" s="10"/>
      <c r="G274" s="10"/>
    </row>
    <row r="275" spans="1:7">
      <c r="A275" s="7">
        <v>267</v>
      </c>
      <c r="B275" s="75" t="s">
        <v>147</v>
      </c>
      <c r="C275" s="74" t="s">
        <v>748</v>
      </c>
      <c r="D275" s="7">
        <v>7</v>
      </c>
      <c r="E275" s="9" t="s">
        <v>554</v>
      </c>
      <c r="F275" s="10"/>
      <c r="G275" s="10"/>
    </row>
    <row r="276" spans="1:7">
      <c r="A276" s="7">
        <v>268</v>
      </c>
      <c r="B276" s="75" t="s">
        <v>479</v>
      </c>
      <c r="C276" s="74" t="s">
        <v>749</v>
      </c>
      <c r="D276" s="7">
        <v>50</v>
      </c>
      <c r="E276" s="9"/>
      <c r="F276" s="10"/>
      <c r="G276" s="9" t="s">
        <v>554</v>
      </c>
    </row>
    <row r="277" spans="1:7">
      <c r="A277" s="7">
        <v>269</v>
      </c>
      <c r="B277" s="75" t="s">
        <v>480</v>
      </c>
      <c r="C277" s="74" t="s">
        <v>750</v>
      </c>
      <c r="D277" s="7">
        <v>75</v>
      </c>
      <c r="E277" s="9" t="s">
        <v>554</v>
      </c>
      <c r="F277" s="10"/>
      <c r="G277" s="10"/>
    </row>
    <row r="278" spans="1:7">
      <c r="A278" s="7">
        <v>270</v>
      </c>
      <c r="B278" s="75" t="s">
        <v>481</v>
      </c>
      <c r="C278" s="74" t="s">
        <v>755</v>
      </c>
      <c r="D278" s="7">
        <v>57</v>
      </c>
      <c r="E278" s="10"/>
      <c r="F278" s="10"/>
      <c r="G278" s="9" t="s">
        <v>554</v>
      </c>
    </row>
    <row r="279" spans="1:7">
      <c r="A279" s="7">
        <v>271</v>
      </c>
      <c r="B279" s="75" t="s">
        <v>482</v>
      </c>
      <c r="C279" s="74" t="s">
        <v>754</v>
      </c>
      <c r="D279" s="7">
        <v>11</v>
      </c>
      <c r="E279" s="10"/>
      <c r="F279" s="10"/>
      <c r="G279" s="9" t="s">
        <v>554</v>
      </c>
    </row>
    <row r="280" spans="1:7">
      <c r="A280" s="7">
        <v>272</v>
      </c>
      <c r="B280" s="75" t="s">
        <v>483</v>
      </c>
      <c r="C280" s="74" t="s">
        <v>753</v>
      </c>
      <c r="D280" s="7">
        <v>108</v>
      </c>
      <c r="E280" s="10"/>
      <c r="F280" s="10"/>
      <c r="G280" s="9" t="s">
        <v>554</v>
      </c>
    </row>
    <row r="281" spans="1:7">
      <c r="A281" s="7">
        <v>273</v>
      </c>
      <c r="B281" s="75" t="s">
        <v>752</v>
      </c>
      <c r="C281" s="74" t="s">
        <v>756</v>
      </c>
      <c r="D281" s="7">
        <v>4</v>
      </c>
      <c r="E281" s="10"/>
      <c r="F281" s="10"/>
      <c r="G281" s="9" t="s">
        <v>554</v>
      </c>
    </row>
    <row r="282" spans="1:7">
      <c r="A282" s="7">
        <v>274</v>
      </c>
      <c r="B282" s="75" t="s">
        <v>484</v>
      </c>
      <c r="C282" s="74" t="s">
        <v>858</v>
      </c>
      <c r="D282" s="7">
        <v>7</v>
      </c>
      <c r="E282" s="10"/>
      <c r="F282" s="10"/>
      <c r="G282" s="9" t="s">
        <v>554</v>
      </c>
    </row>
    <row r="283" spans="1:7">
      <c r="A283" s="7">
        <v>275</v>
      </c>
      <c r="B283" s="75" t="s">
        <v>485</v>
      </c>
      <c r="C283" s="74" t="s">
        <v>757</v>
      </c>
      <c r="D283" s="7">
        <v>71</v>
      </c>
      <c r="E283" s="10"/>
      <c r="F283" s="10"/>
      <c r="G283" s="9" t="s">
        <v>554</v>
      </c>
    </row>
    <row r="284" spans="1:7">
      <c r="A284" s="7">
        <v>276</v>
      </c>
      <c r="B284" s="75" t="s">
        <v>271</v>
      </c>
      <c r="C284" s="74" t="s">
        <v>758</v>
      </c>
      <c r="D284" s="7">
        <v>29</v>
      </c>
      <c r="E284" s="10"/>
      <c r="F284" s="10"/>
      <c r="G284" s="9" t="s">
        <v>554</v>
      </c>
    </row>
    <row r="285" spans="1:7">
      <c r="A285" s="7">
        <v>277</v>
      </c>
      <c r="B285" s="75" t="s">
        <v>486</v>
      </c>
      <c r="C285" s="74" t="s">
        <v>883</v>
      </c>
      <c r="D285" s="7">
        <v>15</v>
      </c>
      <c r="E285" s="10"/>
      <c r="F285" s="10"/>
      <c r="G285" s="9" t="s">
        <v>554</v>
      </c>
    </row>
    <row r="286" spans="1:7">
      <c r="A286" s="7">
        <v>278</v>
      </c>
      <c r="B286" s="75" t="s">
        <v>487</v>
      </c>
      <c r="C286" s="74" t="s">
        <v>684</v>
      </c>
      <c r="D286" s="7">
        <v>20</v>
      </c>
      <c r="E286" s="10"/>
      <c r="F286" s="10"/>
      <c r="G286" s="9" t="s">
        <v>554</v>
      </c>
    </row>
    <row r="287" spans="1:7">
      <c r="A287" s="7">
        <v>279</v>
      </c>
      <c r="B287" s="75" t="s">
        <v>759</v>
      </c>
      <c r="C287" s="74" t="s">
        <v>859</v>
      </c>
      <c r="D287" s="7">
        <v>4</v>
      </c>
      <c r="E287" s="10"/>
      <c r="F287" s="10"/>
      <c r="G287" s="9" t="s">
        <v>554</v>
      </c>
    </row>
    <row r="288" spans="1:7">
      <c r="A288" s="7">
        <v>280</v>
      </c>
      <c r="B288" s="75" t="s">
        <v>488</v>
      </c>
      <c r="C288" s="74" t="s">
        <v>760</v>
      </c>
      <c r="D288" s="7">
        <v>197</v>
      </c>
      <c r="E288" s="10"/>
      <c r="F288" s="10"/>
      <c r="G288" s="9" t="s">
        <v>554</v>
      </c>
    </row>
    <row r="289" spans="1:7" ht="30">
      <c r="A289" s="7">
        <v>281</v>
      </c>
      <c r="B289" s="75" t="s">
        <v>489</v>
      </c>
      <c r="C289" s="74" t="s">
        <v>860</v>
      </c>
      <c r="D289" s="7">
        <v>12</v>
      </c>
      <c r="E289" s="9" t="s">
        <v>554</v>
      </c>
      <c r="F289" s="10"/>
      <c r="G289" s="10"/>
    </row>
    <row r="290" spans="1:7">
      <c r="A290" s="7">
        <v>282</v>
      </c>
      <c r="B290" s="75" t="s">
        <v>490</v>
      </c>
      <c r="C290" s="74" t="s">
        <v>761</v>
      </c>
      <c r="D290" s="7">
        <v>25</v>
      </c>
      <c r="E290" s="10"/>
      <c r="F290" s="10"/>
      <c r="G290" s="9" t="s">
        <v>554</v>
      </c>
    </row>
    <row r="291" spans="1:7">
      <c r="A291" s="7">
        <v>283</v>
      </c>
      <c r="B291" s="75" t="s">
        <v>491</v>
      </c>
      <c r="C291" s="74" t="s">
        <v>843</v>
      </c>
      <c r="D291" s="7">
        <v>25</v>
      </c>
      <c r="E291" s="10"/>
      <c r="F291" s="10"/>
      <c r="G291" s="9" t="s">
        <v>554</v>
      </c>
    </row>
    <row r="292" spans="1:7">
      <c r="A292" s="7">
        <v>284</v>
      </c>
      <c r="B292" s="75" t="s">
        <v>492</v>
      </c>
      <c r="C292" s="74" t="s">
        <v>881</v>
      </c>
      <c r="D292" s="7">
        <v>14</v>
      </c>
      <c r="E292" s="10"/>
      <c r="F292" s="10"/>
      <c r="G292" s="9" t="s">
        <v>554</v>
      </c>
    </row>
    <row r="293" spans="1:7">
      <c r="A293" s="7">
        <v>285</v>
      </c>
      <c r="B293" s="75" t="s">
        <v>493</v>
      </c>
      <c r="C293" s="74" t="s">
        <v>762</v>
      </c>
      <c r="D293" s="7">
        <v>16</v>
      </c>
      <c r="E293" s="9" t="s">
        <v>554</v>
      </c>
      <c r="F293" s="10"/>
      <c r="G293" s="10"/>
    </row>
    <row r="294" spans="1:7">
      <c r="A294" s="7">
        <v>286</v>
      </c>
      <c r="B294" s="75" t="s">
        <v>494</v>
      </c>
      <c r="C294" s="74" t="s">
        <v>861</v>
      </c>
      <c r="D294" s="7">
        <v>4</v>
      </c>
      <c r="E294" s="9" t="s">
        <v>554</v>
      </c>
      <c r="F294" s="10"/>
      <c r="G294" s="10"/>
    </row>
    <row r="295" spans="1:7">
      <c r="A295" s="7">
        <v>287</v>
      </c>
      <c r="B295" s="75" t="s">
        <v>193</v>
      </c>
      <c r="C295" s="74" t="s">
        <v>667</v>
      </c>
      <c r="D295" s="7">
        <v>45</v>
      </c>
      <c r="E295" s="9" t="s">
        <v>554</v>
      </c>
      <c r="F295" s="10"/>
      <c r="G295" s="10"/>
    </row>
    <row r="296" spans="1:7">
      <c r="A296" s="7">
        <v>288</v>
      </c>
      <c r="B296" s="75" t="s">
        <v>495</v>
      </c>
      <c r="C296" s="74" t="s">
        <v>666</v>
      </c>
      <c r="D296" s="7">
        <f>145+80</f>
        <v>225</v>
      </c>
      <c r="E296" s="9" t="s">
        <v>554</v>
      </c>
      <c r="F296" s="10"/>
      <c r="G296" s="10"/>
    </row>
    <row r="297" spans="1:7">
      <c r="A297" s="7">
        <v>289</v>
      </c>
      <c r="B297" s="75" t="s">
        <v>496</v>
      </c>
      <c r="C297" s="74" t="s">
        <v>862</v>
      </c>
      <c r="D297" s="7">
        <v>11</v>
      </c>
      <c r="E297" s="9" t="s">
        <v>554</v>
      </c>
      <c r="F297" s="10"/>
      <c r="G297" s="10"/>
    </row>
    <row r="298" spans="1:7">
      <c r="A298" s="7">
        <v>290</v>
      </c>
      <c r="B298" s="75" t="s">
        <v>497</v>
      </c>
      <c r="C298" s="74" t="s">
        <v>863</v>
      </c>
      <c r="D298" s="7">
        <v>11</v>
      </c>
      <c r="E298" s="9" t="s">
        <v>554</v>
      </c>
      <c r="F298" s="10"/>
      <c r="G298" s="10"/>
    </row>
    <row r="299" spans="1:7">
      <c r="A299" s="7">
        <v>291</v>
      </c>
      <c r="B299" s="75" t="s">
        <v>498</v>
      </c>
      <c r="C299" s="74" t="s">
        <v>864</v>
      </c>
      <c r="D299" s="7">
        <v>6</v>
      </c>
      <c r="E299" s="9" t="s">
        <v>554</v>
      </c>
      <c r="F299" s="10"/>
      <c r="G299" s="10"/>
    </row>
    <row r="300" spans="1:7">
      <c r="A300" s="7">
        <v>292</v>
      </c>
      <c r="B300" s="75" t="s">
        <v>499</v>
      </c>
      <c r="C300" s="74" t="s">
        <v>865</v>
      </c>
      <c r="D300" s="7">
        <v>32</v>
      </c>
      <c r="E300" s="9" t="s">
        <v>554</v>
      </c>
      <c r="F300" s="10"/>
      <c r="G300" s="10"/>
    </row>
    <row r="301" spans="1:7">
      <c r="A301" s="7">
        <v>293</v>
      </c>
      <c r="B301" s="75" t="s">
        <v>500</v>
      </c>
      <c r="C301" s="74" t="s">
        <v>866</v>
      </c>
      <c r="D301" s="7">
        <v>223</v>
      </c>
      <c r="E301" s="9" t="s">
        <v>554</v>
      </c>
      <c r="F301" s="10"/>
      <c r="G301" s="10"/>
    </row>
    <row r="302" spans="1:7" ht="30">
      <c r="A302" s="7">
        <v>294</v>
      </c>
      <c r="B302" s="75" t="s">
        <v>501</v>
      </c>
      <c r="C302" s="74" t="s">
        <v>867</v>
      </c>
      <c r="D302" s="7">
        <v>10</v>
      </c>
      <c r="E302" s="10"/>
      <c r="F302" s="10"/>
      <c r="G302" s="9" t="s">
        <v>554</v>
      </c>
    </row>
    <row r="303" spans="1:7">
      <c r="A303" s="7">
        <v>295</v>
      </c>
      <c r="B303" s="75" t="s">
        <v>502</v>
      </c>
      <c r="C303" s="74" t="s">
        <v>611</v>
      </c>
      <c r="D303" s="7">
        <v>250</v>
      </c>
      <c r="E303" s="9"/>
      <c r="F303" s="10"/>
      <c r="G303" s="9" t="s">
        <v>554</v>
      </c>
    </row>
    <row r="304" spans="1:7" ht="30">
      <c r="A304" s="7">
        <v>296</v>
      </c>
      <c r="B304" s="75" t="s">
        <v>503</v>
      </c>
      <c r="C304" s="74" t="s">
        <v>878</v>
      </c>
      <c r="D304" s="7">
        <v>45</v>
      </c>
      <c r="E304" s="10"/>
      <c r="F304" s="9" t="s">
        <v>554</v>
      </c>
      <c r="G304" s="10"/>
    </row>
    <row r="305" spans="1:8" ht="30">
      <c r="A305" s="7">
        <v>297</v>
      </c>
      <c r="B305" s="75" t="s">
        <v>504</v>
      </c>
      <c r="C305" s="74" t="s">
        <v>882</v>
      </c>
      <c r="D305" s="7">
        <v>130</v>
      </c>
      <c r="E305" s="10"/>
      <c r="F305" s="10"/>
      <c r="G305" s="9" t="s">
        <v>554</v>
      </c>
    </row>
    <row r="306" spans="1:8" ht="30">
      <c r="A306" s="7">
        <v>298</v>
      </c>
      <c r="B306" s="75" t="s">
        <v>505</v>
      </c>
      <c r="C306" s="74" t="s">
        <v>868</v>
      </c>
      <c r="D306" s="7">
        <v>12</v>
      </c>
      <c r="E306" s="9" t="s">
        <v>554</v>
      </c>
      <c r="F306" s="10"/>
      <c r="G306" s="10"/>
    </row>
    <row r="307" spans="1:8">
      <c r="A307" s="7">
        <v>299</v>
      </c>
      <c r="B307" s="75" t="s">
        <v>124</v>
      </c>
      <c r="C307" s="74" t="s">
        <v>879</v>
      </c>
      <c r="D307" s="7">
        <v>3</v>
      </c>
      <c r="E307" s="9" t="s">
        <v>554</v>
      </c>
      <c r="F307" s="10"/>
      <c r="G307" s="10"/>
    </row>
    <row r="308" spans="1:8">
      <c r="A308" s="7">
        <v>300</v>
      </c>
      <c r="B308" s="75" t="s">
        <v>506</v>
      </c>
      <c r="C308" s="74" t="s">
        <v>880</v>
      </c>
      <c r="D308" s="7">
        <v>10</v>
      </c>
      <c r="E308" s="9" t="s">
        <v>554</v>
      </c>
      <c r="F308" s="10"/>
      <c r="G308" s="10"/>
    </row>
    <row r="309" spans="1:8" ht="30">
      <c r="A309" s="7">
        <v>301</v>
      </c>
      <c r="B309" s="75" t="s">
        <v>507</v>
      </c>
      <c r="C309" s="74" t="s">
        <v>665</v>
      </c>
      <c r="D309" s="7">
        <v>33</v>
      </c>
      <c r="E309" s="9" t="s">
        <v>554</v>
      </c>
      <c r="F309" s="10"/>
      <c r="G309" s="10"/>
    </row>
    <row r="310" spans="1:8">
      <c r="A310" s="7">
        <v>302</v>
      </c>
      <c r="B310" s="75" t="s">
        <v>508</v>
      </c>
      <c r="C310" s="74" t="s">
        <v>664</v>
      </c>
      <c r="D310" s="7">
        <v>44</v>
      </c>
      <c r="E310" s="9" t="s">
        <v>554</v>
      </c>
      <c r="F310" s="10"/>
      <c r="G310" s="10"/>
    </row>
    <row r="311" spans="1:8" ht="15.75" customHeight="1">
      <c r="A311" s="150">
        <v>303</v>
      </c>
      <c r="B311" s="151" t="s">
        <v>509</v>
      </c>
      <c r="C311" s="152" t="s">
        <v>663</v>
      </c>
      <c r="D311" s="150">
        <v>7</v>
      </c>
      <c r="E311" s="153" t="s">
        <v>554</v>
      </c>
      <c r="F311" s="154"/>
      <c r="G311" s="154"/>
    </row>
    <row r="312" spans="1:8" ht="17.25" customHeight="1">
      <c r="A312" s="150">
        <v>304</v>
      </c>
      <c r="B312" s="151" t="s">
        <v>510</v>
      </c>
      <c r="C312" s="152" t="s">
        <v>869</v>
      </c>
      <c r="D312" s="150">
        <v>30</v>
      </c>
      <c r="E312" s="153" t="s">
        <v>554</v>
      </c>
      <c r="F312" s="154"/>
      <c r="G312" s="154"/>
      <c r="H312" s="155"/>
    </row>
    <row r="313" spans="1:8" ht="30">
      <c r="A313" s="7">
        <v>305</v>
      </c>
      <c r="B313" s="75" t="s">
        <v>511</v>
      </c>
      <c r="C313" s="74" t="s">
        <v>662</v>
      </c>
      <c r="D313" s="7">
        <v>65</v>
      </c>
      <c r="E313" s="9" t="s">
        <v>554</v>
      </c>
      <c r="F313" s="10"/>
      <c r="G313" s="10"/>
    </row>
    <row r="314" spans="1:8" ht="30">
      <c r="A314" s="7">
        <v>306</v>
      </c>
      <c r="B314" s="75" t="s">
        <v>660</v>
      </c>
      <c r="C314" s="74" t="s">
        <v>661</v>
      </c>
      <c r="D314" s="7">
        <v>48</v>
      </c>
      <c r="E314" s="9" t="s">
        <v>554</v>
      </c>
      <c r="F314" s="10"/>
      <c r="G314" s="10"/>
    </row>
    <row r="315" spans="1:8">
      <c r="A315" s="7">
        <v>307</v>
      </c>
      <c r="B315" s="75" t="s">
        <v>512</v>
      </c>
      <c r="C315" s="74" t="s">
        <v>659</v>
      </c>
      <c r="D315" s="7">
        <v>37</v>
      </c>
      <c r="E315" s="9" t="s">
        <v>554</v>
      </c>
      <c r="F315" s="10"/>
      <c r="G315" s="10"/>
    </row>
    <row r="316" spans="1:8" ht="30">
      <c r="A316" s="7">
        <v>308</v>
      </c>
      <c r="B316" s="75" t="s">
        <v>513</v>
      </c>
      <c r="C316" s="74" t="s">
        <v>658</v>
      </c>
      <c r="D316" s="7">
        <v>34</v>
      </c>
      <c r="E316" s="9" t="s">
        <v>554</v>
      </c>
      <c r="F316" s="10"/>
      <c r="G316" s="10"/>
    </row>
    <row r="317" spans="1:8">
      <c r="A317" s="7">
        <v>309</v>
      </c>
      <c r="B317" s="75" t="s">
        <v>514</v>
      </c>
      <c r="C317" s="74" t="s">
        <v>657</v>
      </c>
      <c r="D317" s="7">
        <v>29</v>
      </c>
      <c r="E317" s="9" t="s">
        <v>554</v>
      </c>
      <c r="F317" s="10"/>
      <c r="G317" s="10"/>
    </row>
    <row r="318" spans="1:8">
      <c r="A318" s="7">
        <v>310</v>
      </c>
      <c r="B318" s="75" t="s">
        <v>515</v>
      </c>
      <c r="C318" s="74" t="s">
        <v>656</v>
      </c>
      <c r="D318" s="7">
        <v>39</v>
      </c>
      <c r="E318" s="9" t="s">
        <v>554</v>
      </c>
      <c r="F318" s="10"/>
      <c r="G318" s="10"/>
    </row>
    <row r="319" spans="1:8" ht="30">
      <c r="A319" s="7">
        <v>311</v>
      </c>
      <c r="B319" s="75" t="s">
        <v>516</v>
      </c>
      <c r="C319" s="74" t="s">
        <v>655</v>
      </c>
      <c r="D319" s="7">
        <v>93</v>
      </c>
      <c r="E319" s="9" t="s">
        <v>554</v>
      </c>
      <c r="F319" s="10"/>
      <c r="G319" s="10"/>
    </row>
    <row r="320" spans="1:8" ht="30">
      <c r="A320" s="7">
        <v>312</v>
      </c>
      <c r="B320" s="75" t="s">
        <v>517</v>
      </c>
      <c r="C320" s="74" t="s">
        <v>654</v>
      </c>
      <c r="D320" s="7">
        <v>4</v>
      </c>
      <c r="E320" s="9" t="s">
        <v>554</v>
      </c>
      <c r="F320" s="10"/>
      <c r="G320" s="10"/>
    </row>
    <row r="321" spans="1:7" ht="30">
      <c r="A321" s="7">
        <v>313</v>
      </c>
      <c r="B321" s="75" t="s">
        <v>518</v>
      </c>
      <c r="C321" s="74" t="s">
        <v>653</v>
      </c>
      <c r="D321" s="7">
        <v>270</v>
      </c>
      <c r="E321" s="9" t="s">
        <v>554</v>
      </c>
      <c r="F321" s="10"/>
      <c r="G321" s="10"/>
    </row>
    <row r="322" spans="1:7">
      <c r="A322" s="7">
        <v>314</v>
      </c>
      <c r="B322" s="75" t="s">
        <v>519</v>
      </c>
      <c r="C322" s="74" t="s">
        <v>652</v>
      </c>
      <c r="D322" s="7">
        <v>33</v>
      </c>
      <c r="E322" s="9" t="s">
        <v>554</v>
      </c>
      <c r="F322" s="10"/>
      <c r="G322" s="10"/>
    </row>
    <row r="323" spans="1:7">
      <c r="A323" s="7">
        <v>315</v>
      </c>
      <c r="B323" s="75" t="s">
        <v>520</v>
      </c>
      <c r="C323" s="74" t="s">
        <v>651</v>
      </c>
      <c r="D323" s="7">
        <v>133</v>
      </c>
      <c r="E323" s="9" t="s">
        <v>554</v>
      </c>
      <c r="F323" s="10"/>
      <c r="G323" s="10"/>
    </row>
    <row r="324" spans="1:7">
      <c r="A324" s="7">
        <v>316</v>
      </c>
      <c r="B324" s="75" t="s">
        <v>521</v>
      </c>
      <c r="C324" s="74" t="s">
        <v>650</v>
      </c>
      <c r="D324" s="7">
        <v>15</v>
      </c>
      <c r="E324" s="9" t="s">
        <v>554</v>
      </c>
      <c r="F324" s="10"/>
      <c r="G324" s="10"/>
    </row>
    <row r="325" spans="1:7" ht="30">
      <c r="A325" s="7">
        <v>317</v>
      </c>
      <c r="B325" s="75" t="s">
        <v>522</v>
      </c>
      <c r="C325" s="74" t="s">
        <v>649</v>
      </c>
      <c r="D325" s="7">
        <v>23</v>
      </c>
      <c r="E325" s="9" t="s">
        <v>554</v>
      </c>
      <c r="F325" s="10"/>
      <c r="G325" s="10"/>
    </row>
    <row r="326" spans="1:7">
      <c r="A326" s="7">
        <v>318</v>
      </c>
      <c r="B326" s="75" t="s">
        <v>523</v>
      </c>
      <c r="C326" s="74" t="s">
        <v>648</v>
      </c>
      <c r="D326" s="7">
        <v>27</v>
      </c>
      <c r="E326" s="9" t="s">
        <v>554</v>
      </c>
      <c r="F326" s="10"/>
      <c r="G326" s="10"/>
    </row>
    <row r="327" spans="1:7" ht="30">
      <c r="A327" s="150">
        <v>319</v>
      </c>
      <c r="B327" s="151" t="s">
        <v>524</v>
      </c>
      <c r="C327" s="152" t="s">
        <v>647</v>
      </c>
      <c r="D327" s="150">
        <v>169</v>
      </c>
      <c r="E327" s="153" t="s">
        <v>554</v>
      </c>
      <c r="F327" s="154"/>
      <c r="G327" s="154"/>
    </row>
    <row r="328" spans="1:7" ht="30">
      <c r="A328" s="7">
        <v>320</v>
      </c>
      <c r="B328" s="75" t="s">
        <v>525</v>
      </c>
      <c r="C328" s="74" t="s">
        <v>611</v>
      </c>
      <c r="D328" s="7">
        <v>23</v>
      </c>
      <c r="E328" s="9" t="s">
        <v>554</v>
      </c>
      <c r="F328" s="10"/>
      <c r="G328" s="10"/>
    </row>
    <row r="329" spans="1:7" ht="30">
      <c r="A329" s="7">
        <v>321</v>
      </c>
      <c r="B329" s="75" t="s">
        <v>526</v>
      </c>
      <c r="C329" s="74" t="s">
        <v>870</v>
      </c>
      <c r="D329" s="7">
        <v>17</v>
      </c>
      <c r="E329" s="9" t="s">
        <v>554</v>
      </c>
      <c r="F329" s="10"/>
      <c r="G329" s="10"/>
    </row>
    <row r="330" spans="1:7" ht="30">
      <c r="A330" s="7">
        <v>322</v>
      </c>
      <c r="B330" s="75" t="s">
        <v>527</v>
      </c>
      <c r="C330" s="74" t="s">
        <v>871</v>
      </c>
      <c r="D330" s="7">
        <v>19</v>
      </c>
      <c r="E330" s="9" t="s">
        <v>554</v>
      </c>
      <c r="F330" s="10"/>
      <c r="G330" s="10"/>
    </row>
    <row r="331" spans="1:7" ht="30">
      <c r="A331" s="7">
        <v>323</v>
      </c>
      <c r="B331" s="75" t="s">
        <v>528</v>
      </c>
      <c r="C331" s="74" t="s">
        <v>872</v>
      </c>
      <c r="D331" s="7">
        <v>120</v>
      </c>
      <c r="E331" s="9" t="s">
        <v>554</v>
      </c>
      <c r="F331" s="10"/>
      <c r="G331" s="10"/>
    </row>
    <row r="332" spans="1:7">
      <c r="A332" s="7">
        <v>324</v>
      </c>
      <c r="B332" s="75" t="s">
        <v>529</v>
      </c>
      <c r="C332" s="74" t="s">
        <v>873</v>
      </c>
      <c r="D332" s="7">
        <v>18</v>
      </c>
      <c r="E332" s="9" t="s">
        <v>554</v>
      </c>
      <c r="F332" s="10"/>
      <c r="G332" s="10"/>
    </row>
    <row r="333" spans="1:7">
      <c r="A333" s="7">
        <v>325</v>
      </c>
      <c r="B333" s="75" t="s">
        <v>530</v>
      </c>
      <c r="C333" s="74" t="s">
        <v>874</v>
      </c>
      <c r="D333" s="7">
        <v>48</v>
      </c>
      <c r="E333" s="9" t="s">
        <v>554</v>
      </c>
      <c r="F333" s="10"/>
      <c r="G333" s="10"/>
    </row>
    <row r="334" spans="1:7" ht="30">
      <c r="A334" s="7">
        <v>326</v>
      </c>
      <c r="B334" s="75" t="s">
        <v>131</v>
      </c>
      <c r="C334" s="74" t="s">
        <v>875</v>
      </c>
      <c r="D334" s="7">
        <v>130</v>
      </c>
      <c r="E334" s="9" t="s">
        <v>554</v>
      </c>
      <c r="F334" s="10"/>
      <c r="G334" s="10"/>
    </row>
    <row r="335" spans="1:7">
      <c r="A335" s="7">
        <v>327</v>
      </c>
      <c r="B335" s="75" t="s">
        <v>531</v>
      </c>
      <c r="C335" s="74" t="s">
        <v>876</v>
      </c>
      <c r="D335" s="7">
        <v>90</v>
      </c>
      <c r="E335" s="9" t="s">
        <v>554</v>
      </c>
      <c r="F335" s="10"/>
      <c r="G335" s="10"/>
    </row>
    <row r="336" spans="1:7" ht="30">
      <c r="A336" s="7">
        <v>328</v>
      </c>
      <c r="B336" s="75" t="s">
        <v>532</v>
      </c>
      <c r="C336" s="74" t="s">
        <v>877</v>
      </c>
      <c r="D336" s="7">
        <v>152</v>
      </c>
      <c r="E336" s="9" t="s">
        <v>554</v>
      </c>
      <c r="F336" s="10"/>
      <c r="G336" s="10"/>
    </row>
    <row r="337" spans="1:7" ht="30">
      <c r="A337" s="7">
        <v>329</v>
      </c>
      <c r="B337" s="75" t="s">
        <v>533</v>
      </c>
      <c r="C337" s="74" t="s">
        <v>646</v>
      </c>
      <c r="D337" s="7">
        <v>48</v>
      </c>
      <c r="E337" s="9" t="s">
        <v>554</v>
      </c>
      <c r="F337" s="10"/>
      <c r="G337" s="10"/>
    </row>
    <row r="338" spans="1:7" ht="30">
      <c r="A338" s="7">
        <v>330</v>
      </c>
      <c r="B338" s="75" t="s">
        <v>534</v>
      </c>
      <c r="C338" s="74" t="s">
        <v>645</v>
      </c>
      <c r="D338" s="7">
        <v>15</v>
      </c>
      <c r="E338" s="9" t="s">
        <v>554</v>
      </c>
      <c r="F338" s="10"/>
      <c r="G338" s="10"/>
    </row>
    <row r="339" spans="1:7">
      <c r="A339" s="7">
        <v>331</v>
      </c>
      <c r="B339" s="75" t="s">
        <v>535</v>
      </c>
      <c r="C339" s="74" t="s">
        <v>644</v>
      </c>
      <c r="D339" s="7">
        <v>71</v>
      </c>
      <c r="E339" s="9" t="s">
        <v>554</v>
      </c>
      <c r="F339" s="10"/>
      <c r="G339" s="10"/>
    </row>
    <row r="340" spans="1:7" ht="33" customHeight="1">
      <c r="A340" s="150">
        <v>332</v>
      </c>
      <c r="B340" s="151" t="s">
        <v>536</v>
      </c>
      <c r="C340" s="152" t="s">
        <v>643</v>
      </c>
      <c r="D340" s="150">
        <v>34</v>
      </c>
      <c r="E340" s="153" t="s">
        <v>554</v>
      </c>
      <c r="F340" s="154"/>
      <c r="G340" s="154"/>
    </row>
    <row r="341" spans="1:7" ht="30">
      <c r="A341" s="7">
        <v>333</v>
      </c>
      <c r="B341" s="75" t="s">
        <v>152</v>
      </c>
      <c r="C341" s="74" t="s">
        <v>642</v>
      </c>
      <c r="D341" s="7">
        <v>13</v>
      </c>
      <c r="E341" s="9" t="s">
        <v>554</v>
      </c>
      <c r="F341" s="10"/>
      <c r="G341" s="10"/>
    </row>
    <row r="342" spans="1:7" ht="18" customHeight="1">
      <c r="A342" s="150">
        <v>334</v>
      </c>
      <c r="B342" s="151" t="s">
        <v>537</v>
      </c>
      <c r="C342" s="152" t="s">
        <v>641</v>
      </c>
      <c r="D342" s="150">
        <v>77</v>
      </c>
      <c r="E342" s="153" t="s">
        <v>554</v>
      </c>
      <c r="F342" s="154"/>
      <c r="G342" s="154"/>
    </row>
    <row r="343" spans="1:7">
      <c r="A343" s="7">
        <v>335</v>
      </c>
      <c r="B343" s="75" t="s">
        <v>538</v>
      </c>
      <c r="C343" s="74" t="s">
        <v>640</v>
      </c>
      <c r="D343" s="7">
        <v>126</v>
      </c>
      <c r="E343" s="9" t="s">
        <v>554</v>
      </c>
      <c r="F343" s="10"/>
      <c r="G343" s="10"/>
    </row>
    <row r="344" spans="1:7" ht="18" customHeight="1">
      <c r="A344" s="150">
        <v>336</v>
      </c>
      <c r="B344" s="151" t="s">
        <v>539</v>
      </c>
      <c r="C344" s="152" t="s">
        <v>639</v>
      </c>
      <c r="D344" s="150">
        <v>15</v>
      </c>
      <c r="E344" s="153" t="s">
        <v>554</v>
      </c>
      <c r="F344" s="154"/>
      <c r="G344" s="154"/>
    </row>
    <row r="345" spans="1:7">
      <c r="A345" s="7">
        <v>337</v>
      </c>
      <c r="B345" s="75" t="s">
        <v>540</v>
      </c>
      <c r="C345" s="74" t="s">
        <v>638</v>
      </c>
      <c r="D345" s="7">
        <v>8</v>
      </c>
      <c r="E345" s="9" t="s">
        <v>554</v>
      </c>
      <c r="F345" s="10"/>
      <c r="G345" s="10"/>
    </row>
    <row r="346" spans="1:7" ht="20.25" customHeight="1">
      <c r="A346" s="150">
        <v>338</v>
      </c>
      <c r="B346" s="151" t="s">
        <v>541</v>
      </c>
      <c r="C346" s="152" t="s">
        <v>637</v>
      </c>
      <c r="D346" s="150">
        <v>3</v>
      </c>
      <c r="E346" s="153" t="s">
        <v>554</v>
      </c>
      <c r="F346" s="154"/>
      <c r="G346" s="154"/>
    </row>
    <row r="347" spans="1:7">
      <c r="A347" s="7">
        <v>339</v>
      </c>
      <c r="B347" s="75" t="s">
        <v>542</v>
      </c>
      <c r="C347" s="74" t="s">
        <v>636</v>
      </c>
      <c r="D347" s="7">
        <v>10</v>
      </c>
      <c r="E347" s="9" t="s">
        <v>554</v>
      </c>
      <c r="F347" s="10"/>
      <c r="G347" s="10"/>
    </row>
    <row r="348" spans="1:7">
      <c r="A348" s="7">
        <v>340</v>
      </c>
      <c r="B348" s="75" t="s">
        <v>543</v>
      </c>
      <c r="C348" s="74" t="s">
        <v>635</v>
      </c>
      <c r="D348" s="7">
        <v>14</v>
      </c>
      <c r="E348" s="9" t="s">
        <v>554</v>
      </c>
      <c r="F348" s="10"/>
      <c r="G348" s="10"/>
    </row>
    <row r="349" spans="1:7">
      <c r="A349" s="7">
        <v>341</v>
      </c>
      <c r="B349" s="75" t="s">
        <v>544</v>
      </c>
      <c r="C349" s="74" t="s">
        <v>634</v>
      </c>
      <c r="D349" s="7">
        <v>53</v>
      </c>
      <c r="E349" s="9" t="s">
        <v>554</v>
      </c>
      <c r="F349" s="10"/>
      <c r="G349" s="10"/>
    </row>
    <row r="350" spans="1:7" ht="30">
      <c r="A350" s="7">
        <v>342</v>
      </c>
      <c r="B350" s="75" t="s">
        <v>545</v>
      </c>
      <c r="C350" s="74" t="s">
        <v>633</v>
      </c>
      <c r="D350" s="7">
        <v>20</v>
      </c>
      <c r="E350" s="9" t="s">
        <v>554</v>
      </c>
      <c r="F350" s="10"/>
      <c r="G350" s="10"/>
    </row>
    <row r="351" spans="1:7">
      <c r="A351" s="7">
        <v>343</v>
      </c>
      <c r="B351" s="75" t="s">
        <v>546</v>
      </c>
      <c r="C351" s="74" t="s">
        <v>632</v>
      </c>
      <c r="D351" s="7">
        <v>115</v>
      </c>
      <c r="E351" s="9" t="s">
        <v>554</v>
      </c>
      <c r="F351" s="10"/>
      <c r="G351" s="10"/>
    </row>
    <row r="352" spans="1:7" ht="30" customHeight="1">
      <c r="A352" s="150">
        <v>344</v>
      </c>
      <c r="B352" s="151" t="s">
        <v>547</v>
      </c>
      <c r="C352" s="152" t="s">
        <v>631</v>
      </c>
      <c r="D352" s="150">
        <v>188</v>
      </c>
      <c r="E352" s="153" t="s">
        <v>554</v>
      </c>
      <c r="F352" s="154"/>
      <c r="G352" s="154"/>
    </row>
    <row r="353" spans="1:7" ht="30">
      <c r="A353" s="7">
        <v>345</v>
      </c>
      <c r="B353" s="75" t="s">
        <v>548</v>
      </c>
      <c r="C353" s="74" t="s">
        <v>630</v>
      </c>
      <c r="D353" s="7">
        <v>14</v>
      </c>
      <c r="E353" s="9" t="s">
        <v>554</v>
      </c>
      <c r="F353" s="10"/>
      <c r="G353" s="10"/>
    </row>
    <row r="354" spans="1:7">
      <c r="A354" s="7">
        <v>346</v>
      </c>
      <c r="B354" s="75" t="s">
        <v>549</v>
      </c>
      <c r="C354" s="74" t="s">
        <v>629</v>
      </c>
      <c r="D354" s="7">
        <v>3</v>
      </c>
      <c r="E354" s="9" t="s">
        <v>554</v>
      </c>
      <c r="F354" s="10"/>
      <c r="G354" s="10"/>
    </row>
    <row r="355" spans="1:7">
      <c r="A355" s="7">
        <v>347</v>
      </c>
      <c r="B355" s="75" t="s">
        <v>550</v>
      </c>
      <c r="C355" s="74" t="s">
        <v>628</v>
      </c>
      <c r="D355" s="83">
        <v>4</v>
      </c>
      <c r="E355" s="84" t="s">
        <v>554</v>
      </c>
      <c r="F355" s="10"/>
      <c r="G355" s="10"/>
    </row>
    <row r="356" spans="1:7" ht="30">
      <c r="A356" s="7">
        <v>348</v>
      </c>
      <c r="B356" s="75" t="s">
        <v>551</v>
      </c>
      <c r="C356" s="74" t="s">
        <v>627</v>
      </c>
      <c r="D356" s="83">
        <v>109</v>
      </c>
      <c r="E356" s="84" t="s">
        <v>554</v>
      </c>
      <c r="F356" s="10"/>
      <c r="G356" s="10"/>
    </row>
    <row r="357" spans="1:7" ht="30">
      <c r="A357" s="7">
        <v>349</v>
      </c>
      <c r="B357" s="8" t="s">
        <v>556</v>
      </c>
      <c r="C357" s="75" t="s">
        <v>558</v>
      </c>
      <c r="D357" s="10">
        <v>63</v>
      </c>
      <c r="E357" s="9" t="s">
        <v>554</v>
      </c>
      <c r="F357" s="10"/>
      <c r="G357" s="10"/>
    </row>
    <row r="358" spans="1:7" ht="30">
      <c r="A358" s="7">
        <v>350</v>
      </c>
      <c r="B358" s="8" t="s">
        <v>171</v>
      </c>
      <c r="C358" s="75" t="s">
        <v>557</v>
      </c>
      <c r="D358" s="10">
        <v>53</v>
      </c>
      <c r="E358" s="9" t="s">
        <v>554</v>
      </c>
      <c r="F358" s="10"/>
      <c r="G358" s="10"/>
    </row>
    <row r="359" spans="1:7" ht="30">
      <c r="A359" s="7">
        <v>351</v>
      </c>
      <c r="B359" s="8" t="s">
        <v>1087</v>
      </c>
      <c r="C359" s="75" t="s">
        <v>1088</v>
      </c>
      <c r="D359" s="10">
        <v>80</v>
      </c>
      <c r="E359" s="9" t="s">
        <v>554</v>
      </c>
      <c r="F359" s="10"/>
      <c r="G359" s="10"/>
    </row>
    <row r="360" spans="1:7" ht="30">
      <c r="A360" s="7">
        <v>352</v>
      </c>
      <c r="B360" s="8" t="s">
        <v>1089</v>
      </c>
      <c r="C360" s="75" t="s">
        <v>1090</v>
      </c>
      <c r="D360" s="10">
        <v>24</v>
      </c>
      <c r="E360" s="9" t="s">
        <v>554</v>
      </c>
      <c r="F360" s="10"/>
      <c r="G360" s="10"/>
    </row>
    <row r="361" spans="1:7" ht="30">
      <c r="A361" s="7">
        <v>353</v>
      </c>
      <c r="B361" s="75" t="s">
        <v>1091</v>
      </c>
      <c r="C361" s="74" t="s">
        <v>1092</v>
      </c>
      <c r="D361" s="83">
        <v>39</v>
      </c>
      <c r="E361" s="84" t="s">
        <v>554</v>
      </c>
      <c r="F361" s="10"/>
      <c r="G361" s="10"/>
    </row>
    <row r="362" spans="1:7" ht="30">
      <c r="A362" s="7">
        <v>354</v>
      </c>
      <c r="B362" s="8" t="s">
        <v>1093</v>
      </c>
      <c r="C362" s="75" t="s">
        <v>1094</v>
      </c>
      <c r="D362" s="10">
        <v>187</v>
      </c>
      <c r="E362" s="9" t="s">
        <v>554</v>
      </c>
      <c r="F362" s="10"/>
      <c r="G362" s="10"/>
    </row>
    <row r="363" spans="1:7" ht="30">
      <c r="A363" s="7">
        <v>355</v>
      </c>
      <c r="B363" s="8" t="s">
        <v>1095</v>
      </c>
      <c r="C363" s="75" t="s">
        <v>1096</v>
      </c>
      <c r="D363" s="10">
        <v>18</v>
      </c>
      <c r="E363" s="9" t="s">
        <v>554</v>
      </c>
      <c r="F363" s="10"/>
      <c r="G363" s="10"/>
    </row>
    <row r="364" spans="1:7" ht="30">
      <c r="A364" s="7">
        <v>356</v>
      </c>
      <c r="B364" s="8" t="s">
        <v>1097</v>
      </c>
      <c r="C364" s="75" t="s">
        <v>1098</v>
      </c>
      <c r="D364" s="10">
        <v>40</v>
      </c>
      <c r="E364" s="9" t="s">
        <v>554</v>
      </c>
      <c r="F364" s="10"/>
      <c r="G364" s="10"/>
    </row>
    <row r="365" spans="1:7">
      <c r="A365" s="7">
        <v>357</v>
      </c>
      <c r="B365" s="8" t="s">
        <v>1099</v>
      </c>
      <c r="C365" s="75" t="s">
        <v>1100</v>
      </c>
      <c r="D365" s="10">
        <v>9</v>
      </c>
      <c r="E365" s="9" t="s">
        <v>554</v>
      </c>
      <c r="F365" s="10"/>
      <c r="G365" s="10"/>
    </row>
    <row r="366" spans="1:7">
      <c r="A366" s="7">
        <v>358</v>
      </c>
      <c r="B366" s="8" t="s">
        <v>1106</v>
      </c>
      <c r="C366" s="75" t="s">
        <v>1107</v>
      </c>
      <c r="D366" s="10">
        <v>24</v>
      </c>
      <c r="E366" s="9" t="s">
        <v>554</v>
      </c>
      <c r="F366" s="10"/>
      <c r="G366" s="10"/>
    </row>
    <row r="367" spans="1:7" ht="30">
      <c r="A367" s="7">
        <v>359</v>
      </c>
      <c r="B367" s="8" t="s">
        <v>1377</v>
      </c>
      <c r="C367" s="75" t="s">
        <v>1378</v>
      </c>
      <c r="D367" s="10">
        <v>21</v>
      </c>
      <c r="E367" s="9" t="s">
        <v>554</v>
      </c>
      <c r="F367" s="10"/>
      <c r="G367" s="10"/>
    </row>
    <row r="368" spans="1:7">
      <c r="A368" s="7">
        <v>360</v>
      </c>
      <c r="B368" s="8" t="s">
        <v>179</v>
      </c>
      <c r="C368" s="75" t="s">
        <v>1379</v>
      </c>
      <c r="D368" s="10">
        <v>3</v>
      </c>
      <c r="E368" s="9" t="s">
        <v>554</v>
      </c>
      <c r="F368" s="10"/>
      <c r="G368" s="10"/>
    </row>
    <row r="369" spans="1:7">
      <c r="A369" s="7">
        <v>361</v>
      </c>
      <c r="B369" s="8" t="s">
        <v>1390</v>
      </c>
      <c r="C369" s="75" t="s">
        <v>1391</v>
      </c>
      <c r="D369" s="10">
        <v>11</v>
      </c>
      <c r="E369" s="9" t="s">
        <v>554</v>
      </c>
      <c r="F369" s="10"/>
      <c r="G369" s="10"/>
    </row>
    <row r="370" spans="1:7">
      <c r="A370" s="7" t="s">
        <v>1701</v>
      </c>
      <c r="B370" s="200" t="s">
        <v>1703</v>
      </c>
      <c r="C370" s="201" t="s">
        <v>1705</v>
      </c>
      <c r="D370" s="10">
        <v>65</v>
      </c>
      <c r="E370" s="9" t="s">
        <v>554</v>
      </c>
      <c r="F370" s="10"/>
      <c r="G370" s="10"/>
    </row>
    <row r="371" spans="1:7" ht="30">
      <c r="A371" s="7" t="s">
        <v>1702</v>
      </c>
      <c r="B371" s="200" t="s">
        <v>1704</v>
      </c>
      <c r="C371" s="201" t="s">
        <v>1706</v>
      </c>
      <c r="D371" s="10">
        <v>27</v>
      </c>
      <c r="E371" s="9" t="s">
        <v>554</v>
      </c>
      <c r="F371" s="10"/>
      <c r="G371" s="10"/>
    </row>
  </sheetData>
  <mergeCells count="7">
    <mergeCell ref="A3:G3"/>
    <mergeCell ref="A4:G4"/>
    <mergeCell ref="E7:F7"/>
    <mergeCell ref="A7:A8"/>
    <mergeCell ref="B7:B8"/>
    <mergeCell ref="C7:C8"/>
    <mergeCell ref="D7:D8"/>
  </mergeCells>
  <pageMargins left="0.67" right="0.12" top="0.35433070866141736" bottom="0.35433070866141736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COVER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PKB</vt:lpstr>
      <vt:lpstr>LKS Bipartit dan Tripartit</vt:lpstr>
      <vt:lpstr>STRUKTUR SKALA UPAH</vt:lpstr>
      <vt:lpstr>'TABEL 2'!Print_Area</vt:lpstr>
      <vt:lpstr>'TABEL 7'!Print_Area</vt:lpstr>
      <vt:lpstr>'LKS Bipartit dan Tripartit'!Print_Titles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2023-05-16T00:37:00Z</cp:lastPrinted>
  <dcterms:created xsi:type="dcterms:W3CDTF">2022-02-09T12:18:00Z</dcterms:created>
  <dcterms:modified xsi:type="dcterms:W3CDTF">2023-05-16T06:56:56Z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295D9FF4E13B485384B6E933548EF43D</vt:lpwstr>
  </property>
  <property fmtid="{D5CDD505-2E9C-101B-9397-08002B2CF9AE}" pid="3" name="KSOProductBuildVer">
    <vt:lpwstr>1057-11.2.0.10463</vt:lpwstr>
  </property>
</Properties>
</file>