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"/>
    </mc:Choice>
  </mc:AlternateContent>
  <xr:revisionPtr revIDLastSave="0" documentId="13_ncr:1_{935DDB74-D813-4AB4-93C2-ED4DD7F46466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Program Kegiatan 2023" sheetId="4" r:id="rId1"/>
    <sheet name="Rekap 2023" sheetId="3" r:id="rId2"/>
  </sheets>
  <definedNames>
    <definedName name="_xlnm.Print_Area" localSheetId="0">'Program Kegiatan 2023'!$A$1:$I$76</definedName>
    <definedName name="_xlnm.Print_Area" localSheetId="1">'Rekap 2023'!$A$1:$C$17</definedName>
    <definedName name="_xlnm.Print_Titles" localSheetId="0">'Program Kegiatan 2023'!$5:$6</definedName>
    <definedName name="_xlnm.Print_Titles" localSheetId="1">'Rekap 2023'!$5:$5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3" l="1"/>
  <c r="I64" i="4"/>
  <c r="I12" i="4"/>
  <c r="K11" i="4"/>
  <c r="K9" i="4"/>
  <c r="I7" i="4"/>
  <c r="E7" i="3"/>
</calcChain>
</file>

<file path=xl/sharedStrings.xml><?xml version="1.0" encoding="utf-8"?>
<sst xmlns="http://schemas.openxmlformats.org/spreadsheetml/2006/main" count="146" uniqueCount="83">
  <si>
    <t>Kode</t>
  </si>
  <si>
    <t>Uraian</t>
  </si>
  <si>
    <t>Sumber Dana</t>
  </si>
  <si>
    <t>Lokasi</t>
  </si>
  <si>
    <t>URUSAN PEMERINTAHAN BIDANG PEKERJAAN UMUM DAN PENATAAN RUANG</t>
  </si>
  <si>
    <t>PROGRAM PENGEMBANGAN SISTEM DAN PENGELOLAAN PERSAMPAHAN REGIONAL</t>
  </si>
  <si>
    <t>Pengembangan Sistem dan Pengelolaan Persampahan di Daerah Kabupaten/Kota</t>
  </si>
  <si>
    <t>Dana Transfer Umum-Dana Alokasi Umum</t>
  </si>
  <si>
    <t>Semua Kabupaten/Kota, Semua Kecamatan, Semua Kelurahan</t>
  </si>
  <si>
    <t>Kab. Cilacap, Cilacap Tengah, Donan</t>
  </si>
  <si>
    <t>URUSAN PEMERINTAHAN BIDANG LINGKUNGAN HIDUP</t>
  </si>
  <si>
    <t>PROGRAM PENUNJANG URUSAN PEMERINTAHAN DAERAH KABUPATEN/KOTA</t>
  </si>
  <si>
    <t>Perencanaan, Penganggaran, dan Evaluasi Kinerja Perangkat Daerah</t>
  </si>
  <si>
    <t>PENDAPATAN ASLI DAERAH (PAD)</t>
  </si>
  <si>
    <t>Evaluasi Kinerja Perangkat Daerah (Dinas Lingkungan Hidup)</t>
  </si>
  <si>
    <t>Administrasi Keuangan Perangkat Daerah</t>
  </si>
  <si>
    <t>Penyediaan Gaji dan Tunjangan ASN (Dinas Lingkungan Hidup)</t>
  </si>
  <si>
    <t>Administrasi Umum Perangkat Daerah</t>
  </si>
  <si>
    <t>Penyediaan Peralatan dan Perlengkapan Kantor (Dinas Lingkungan Hidup)</t>
  </si>
  <si>
    <t>Penyediaan Bahan Logistik Kantor (Dinas Lingkungan Hidup)</t>
  </si>
  <si>
    <t>Penyediaan Barang Cetakan dan Penggandaan (Dinas Lingkungan Hidup)</t>
  </si>
  <si>
    <t>Pengadaan Barang Milik Daerah Penunjang Urusan Pemerintah Daerah</t>
  </si>
  <si>
    <t>Penyediaan Jasa Penunjang Urusan Pemerintahan Daerah</t>
  </si>
  <si>
    <t>Penyediaan Jasa Komunikasi, Sumber Daya Air dan Listrik (Dinas Lingkungan Hidup)</t>
  </si>
  <si>
    <t>Penyediaan Jasa Pelayanan Umum Kantor (Dinas Lingkungan Hidup)</t>
  </si>
  <si>
    <t>Pemeliharaan Barang Milik Daerah Penunjang Urusan Pemerintahan Daerah</t>
  </si>
  <si>
    <t>Pemeliharaan Peralatan dan Mesin Lainnya (Dinas Lingkungan Hidup)</t>
  </si>
  <si>
    <t>PROGRAM PERENCANAAN LINGKUNGAN HIDUP</t>
  </si>
  <si>
    <t>Rencana Perlindungan dan Pengelolaan Lingkungan Hidup (RPPLH) Kabupaten/Kota</t>
  </si>
  <si>
    <t>Pengendalian Pelaksanaan RPPLH Kabupaten/Kota (Dinas Lingkungan Hidup)</t>
  </si>
  <si>
    <t>Penyelenggaraan Kajian Lingkungan Hidup Strategis (KLHS) Kabupaten/Kota</t>
  </si>
  <si>
    <t>Kab. Cilacap, Semua Kecamatan, Semua Kelurahan</t>
  </si>
  <si>
    <t>PROGRAM PENGENDALIAN PENCEMARAN DAN/ATAU KERUSAKAN LINGKUNGAN HIDUP</t>
  </si>
  <si>
    <t>Pencegahan Pencemaran dan/atau Kerusakan Lingkungan Hidup Kabupaten/Kota</t>
  </si>
  <si>
    <t>Pengelolaan Laboratorium Lingkungan Hidup Kabupaten/Kota (Dinas Lingkungan Hidup)</t>
  </si>
  <si>
    <t>Kab. Cilacap, Cilacap Selatan, Sidakaya</t>
  </si>
  <si>
    <t>Pemulihan Pencemaran dan/atau Kerusakan Lingkungan Hidup Kabupaten/Kota</t>
  </si>
  <si>
    <t>PROGRAM PENGENDALIAN BAHAN BERBAHAYA DAN BERACUN (B3) DAN LIMBAH BAHAN BERBAHAYA DAN BERACUN (LIMBAH B3)</t>
  </si>
  <si>
    <t>Penyimpanan sementara Limbah B3</t>
  </si>
  <si>
    <t>PROGRAM PEMBINAAN DAN PENGAWASAN TERHADAP IZIN LINGKUNGAN DAN IZIN PERLINDUNGAN DAN PENGELOLAAN LINGKUNGAN HIDUP (PPLH)</t>
  </si>
  <si>
    <t>Pembinaan dan Pengawasan Terhadap Usaha dan/atau Kegiatan yang Izin Lingkungan dan Izin PPLH Diterbitkan oleh Pemerintah Daerah Kabupaten/Kota</t>
  </si>
  <si>
    <t>PROGRAM PENINGKATAN PENDIDIKAN, PELATIHAN DAN PENYULUHAN LINGKUNGAN HIDUP UNTUK MASYARAKAT</t>
  </si>
  <si>
    <t>Penyelenggaraan Pendidikan, Pelatihan, dan Penyuluhan Lingkungan Hidup untuk Lembaga Kemasyarakatan Tingkat Daerah Kabupaten/Kota</t>
  </si>
  <si>
    <t>Pendampingan Gerakan Peduli Lingkungan Hidup (Dinas Lingkungan Hidup)</t>
  </si>
  <si>
    <t>PROGRAM PENANGANAN PENGADUAN LINGKUNGAN HIDUP</t>
  </si>
  <si>
    <t>Penyelesaian Pengaduan Masyarakat di Bidang Perlindungan dan Pengelolaan Lingkungan Hidup (PPLH) Kabupaten/Kota</t>
  </si>
  <si>
    <t>Pengelolaan Pengaduan Masyarakat Terhadap PPLH Kabupaten/Kota (Dinas Lingkungan Hidup)</t>
  </si>
  <si>
    <t>PROGRAM PENGELOLAAN PERSAMPAHAN</t>
  </si>
  <si>
    <t>Pengelolaan Sampah</t>
  </si>
  <si>
    <t>Penyusunan Kebijakan dan Strategi Daerah Pengelolaan Sampah Kabupaten/Kota (Dinas Lingkungan Hidup)</t>
  </si>
  <si>
    <t>RKA 2023</t>
  </si>
  <si>
    <t>DINAS LINGKUNGAN HIDUP</t>
  </si>
  <si>
    <t>Penyediaan Jasa Pemeliharaan, Biaya Pemeliharaan, Pajak dan Perizinan Kendaraan Dinas Operasional atau Lapangan (Dinas Lingkungan Hidup)</t>
  </si>
  <si>
    <t>Fasilitasi Pemenuhan Ketentuan dan Kewajiban Izin Lingkungan dan/atau Izin PPLH (Dinas Lingkungan Hidup)</t>
  </si>
  <si>
    <t>Pengawasan Usaha dan/atau Kegiatan yang Izin Lingkungan Hidup, Izin PPLH yang Diterbitkan oleh Pemerintah Daerah Kabupaten/Kota (Dinas Lingkungan Hidup)</t>
  </si>
  <si>
    <t>Penyediaan Sarana dan Prasarana Pengelolaan Persampahan di TPA/TPST/SPA Kabupaten/Kota (Dinas Lingkungan Hidup)</t>
  </si>
  <si>
    <t>TOTAL</t>
  </si>
  <si>
    <t>Koordinasi, Sinkronisasi dan Pelaksanaan Rehabilitasi (Dinas Lingkungan Hidup)</t>
  </si>
  <si>
    <t>Pembuatan dan Pelaksanaan KLHS RPJPD/RPJMD
(Dinas Lingkungan Hidup)</t>
  </si>
  <si>
    <t>DAFTAR PROGRAM, KEGIATAN &amp; SUB KEGIATAN 2023</t>
  </si>
  <si>
    <t>DINAS LINGKUNGAN HIDUP KABUPATEN CILACAP</t>
  </si>
  <si>
    <t>Penyusunan Dokumen Perencanaan Perangkat Daerah
(Dinas Lingkungan Hidup)</t>
  </si>
  <si>
    <t>Penyelenggaraan Rapat Koordinasi dan Konsultasi SKPD
(Dinas Lingkungan Hidup)</t>
  </si>
  <si>
    <t>Pengadaan Peralatan dan Mesin Lainnya
(Dinas Lingkungan Hidup)</t>
  </si>
  <si>
    <t>Pemeliharaan/Rehabilitasi Gedung Kantor dan Bangunan Lainnya
(Dinas Lingkungan Hidup)</t>
  </si>
  <si>
    <t>Pembinaan Teknik Pengelolaan Infrastruktur Persampahan
(Dinas Lingkungan Hidup)</t>
  </si>
  <si>
    <t>Cilacap,     Januari 2023</t>
  </si>
  <si>
    <t xml:space="preserve"> KEPALA DINAS LINGKUNGAN HIDUP</t>
  </si>
  <si>
    <t>KABUPATEN CILACAP</t>
  </si>
  <si>
    <t xml:space="preserve"> </t>
  </si>
  <si>
    <t>SRI MURNIYATI, ST. MSi.</t>
  </si>
  <si>
    <t>Pembina Tingkat I</t>
  </si>
  <si>
    <t>NIP. 19700910 199703 2 005</t>
  </si>
  <si>
    <t>No</t>
  </si>
  <si>
    <t>Koordinasi, Sinkronisasi, dan Pelaksanaan Pencegahan Pencemaran Lingkungan Hidup Dilaksanakan Terhadap Media Tanah, Air, Udara, dan Laut
(Dinas Lingkungan Hidup)</t>
  </si>
  <si>
    <t>Koordinasi, Sinkronisasi dan Pelaksanaan Pengendalian Emisi Gas Rumah Kaca, Mitigasi dan Adaptasi Perubahan Iklim
(Dinas Lingkungan Hidup)</t>
  </si>
  <si>
    <t>Fasilitasi Pemenuhan Komitmen Izin Penyimpanan sementara Limbah B3 Dilaksanakan Melalui Sistem Pelayanan Perizinan Berusaha Terintegrasi Secara Elektronik
(Dinas Lingkungan Hidup)</t>
  </si>
  <si>
    <t>Peningkatan Kapasitas dan Kompetensi Sumber Daya Manusia Bidang Lingkungan Hidup untuk Lembaga Kemasyarakatan
(Dinas Lingkungan Hidup)</t>
  </si>
  <si>
    <t>Penanganan Sampah dengan Melakukan Pemilahan, Pengumpulan, Pengangkutan, Pengolahan, dan Pemrosesan Akhir Sampah di TPA/TPST/SPA Kabupaten/Kota
(Dinas Lingkungan Hidup)</t>
  </si>
  <si>
    <t xml:space="preserve">Anggaran Kegiatan APBD </t>
  </si>
  <si>
    <t>Tahun Anggaran 2023</t>
  </si>
  <si>
    <t>Usulan Penambahan Anggaran Kegiatan APBD Tahun Anggaran 2023</t>
  </si>
  <si>
    <t>REKAPITULASI ANGGARAN PER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</si>
</sst>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color rgb="FF000000"/>
      <name val="Times New Roman"/>
      <charset val="204"/>
    </font>
    <font>
      <b/>
      <sz val="11"/>
      <name val="Segoe UI"/>
      <family val="2"/>
    </font>
    <font>
      <sz val="11"/>
      <color rgb="FF000000"/>
      <name val="Times New Roman"/>
      <family val="1"/>
    </font>
    <font>
      <sz val="11"/>
      <name val="Segoe UI"/>
      <family val="2"/>
    </font>
    <font>
      <b/>
      <sz val="11"/>
      <color rgb="FF000000"/>
      <name val="Segoe UI"/>
      <family val="2"/>
    </font>
    <font>
      <sz val="11"/>
      <color rgb="FF000000"/>
      <name val="Segoe UI"/>
      <family val="2"/>
    </font>
    <font>
      <sz val="11"/>
      <color rgb="FF000000"/>
      <name val="Segoe UI Symbol"/>
      <family val="2"/>
    </font>
    <font>
      <b/>
      <sz val="11"/>
      <color rgb="FF000000"/>
      <name val="Segoe UI Symbol"/>
      <family val="2"/>
    </font>
    <font>
      <b/>
      <sz val="9"/>
      <color rgb="FF000000"/>
      <name val="Segoe UI"/>
      <family val="2"/>
    </font>
    <font>
      <sz val="9"/>
      <color rgb="FF000000"/>
      <name val="Segoe UI Symbol"/>
      <family val="2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3"/>
      <color rgb="FF000000"/>
      <name val="Arial"/>
      <family val="2"/>
    </font>
    <font>
      <sz val="11"/>
      <color rgb="FF000000"/>
      <name val="Arial"/>
      <family val="2"/>
    </font>
    <font>
      <sz val="3"/>
      <color rgb="FF000000"/>
      <name val="Arial"/>
      <family val="2"/>
    </font>
    <font>
      <sz val="12"/>
      <color rgb="FF000000"/>
      <name val="Arial"/>
      <family val="2"/>
    </font>
    <font>
      <b/>
      <u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EE39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 applyFill="1" applyBorder="1" applyAlignment="1">
      <alignment horizontal="left" vertical="top"/>
    </xf>
    <xf numFmtId="1" fontId="4" fillId="0" borderId="1" xfId="0" applyNumberFormat="1" applyFont="1" applyFill="1" applyBorder="1" applyAlignment="1">
      <alignment horizontal="right" vertical="top" shrinkToFit="1"/>
    </xf>
    <xf numFmtId="1" fontId="4" fillId="0" borderId="1" xfId="0" applyNumberFormat="1" applyFont="1" applyFill="1" applyBorder="1" applyAlignment="1">
      <alignment horizontal="center" vertical="top" shrinkToFit="1"/>
    </xf>
    <xf numFmtId="0" fontId="2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top" shrinkToFit="1"/>
    </xf>
    <xf numFmtId="2" fontId="4" fillId="0" borderId="1" xfId="0" applyNumberFormat="1" applyFont="1" applyFill="1" applyBorder="1" applyAlignment="1">
      <alignment horizontal="center" vertical="top" shrinkToFit="1"/>
    </xf>
    <xf numFmtId="1" fontId="5" fillId="0" borderId="1" xfId="0" applyNumberFormat="1" applyFont="1" applyFill="1" applyBorder="1" applyAlignment="1">
      <alignment horizontal="right" vertical="center" shrinkToFit="1"/>
    </xf>
    <xf numFmtId="164" fontId="5" fillId="0" borderId="1" xfId="0" applyNumberFormat="1" applyFont="1" applyFill="1" applyBorder="1" applyAlignment="1">
      <alignment horizontal="center" vertical="center" shrinkToFit="1"/>
    </xf>
    <xf numFmtId="2" fontId="5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1" fontId="5" fillId="0" borderId="1" xfId="0" applyNumberFormat="1" applyFont="1" applyFill="1" applyBorder="1" applyAlignment="1">
      <alignment horizontal="right" vertical="top" shrinkToFit="1"/>
    </xf>
    <xf numFmtId="1" fontId="5" fillId="0" borderId="1" xfId="0" applyNumberFormat="1" applyFont="1" applyFill="1" applyBorder="1" applyAlignment="1">
      <alignment horizontal="center" vertical="top" shrinkToFit="1"/>
    </xf>
    <xf numFmtId="164" fontId="5" fillId="0" borderId="1" xfId="0" applyNumberFormat="1" applyFont="1" applyFill="1" applyBorder="1" applyAlignment="1">
      <alignment horizontal="center" vertical="top" shrinkToFit="1"/>
    </xf>
    <xf numFmtId="2" fontId="5" fillId="0" borderId="1" xfId="0" applyNumberFormat="1" applyFont="1" applyFill="1" applyBorder="1" applyAlignment="1">
      <alignment horizontal="center" vertical="top" shrinkToFit="1"/>
    </xf>
    <xf numFmtId="1" fontId="4" fillId="0" borderId="1" xfId="0" applyNumberFormat="1" applyFont="1" applyFill="1" applyBorder="1" applyAlignment="1">
      <alignment horizontal="right" vertical="center" shrinkToFit="1"/>
    </xf>
    <xf numFmtId="1" fontId="4" fillId="0" borderId="1" xfId="0" applyNumberFormat="1" applyFont="1" applyFill="1" applyBorder="1" applyAlignment="1">
      <alignment horizontal="center" vertical="center" shrinkToFit="1"/>
    </xf>
    <xf numFmtId="164" fontId="4" fillId="0" borderId="1" xfId="0" applyNumberFormat="1" applyFont="1" applyFill="1" applyBorder="1" applyAlignment="1">
      <alignment horizontal="center" vertical="center" shrinkToFit="1"/>
    </xf>
    <xf numFmtId="2" fontId="4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right" vertical="top"/>
    </xf>
    <xf numFmtId="0" fontId="6" fillId="0" borderId="9" xfId="0" applyFont="1" applyFill="1" applyBorder="1" applyAlignment="1">
      <alignment horizontal="right" vertical="top"/>
    </xf>
    <xf numFmtId="3" fontId="7" fillId="0" borderId="9" xfId="0" applyNumberFormat="1" applyFont="1" applyFill="1" applyBorder="1" applyAlignment="1">
      <alignment horizontal="right" vertical="top"/>
    </xf>
    <xf numFmtId="3" fontId="6" fillId="0" borderId="9" xfId="0" applyNumberFormat="1" applyFont="1" applyFill="1" applyBorder="1" applyAlignment="1">
      <alignment horizontal="right" vertical="top"/>
    </xf>
    <xf numFmtId="3" fontId="5" fillId="0" borderId="9" xfId="0" applyNumberFormat="1" applyFont="1" applyFill="1" applyBorder="1" applyAlignment="1">
      <alignment horizontal="right" vertical="top" shrinkToFit="1"/>
    </xf>
    <xf numFmtId="3" fontId="5" fillId="0" borderId="9" xfId="0" applyNumberFormat="1" applyFont="1" applyFill="1" applyBorder="1" applyAlignment="1">
      <alignment horizontal="right" vertical="center" shrinkToFit="1"/>
    </xf>
    <xf numFmtId="3" fontId="4" fillId="0" borderId="9" xfId="0" applyNumberFormat="1" applyFont="1" applyFill="1" applyBorder="1" applyAlignment="1">
      <alignment horizontal="right" vertical="top" shrinkToFit="1"/>
    </xf>
    <xf numFmtId="1" fontId="4" fillId="0" borderId="3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right" vertical="center" shrinkToFit="1"/>
    </xf>
    <xf numFmtId="1" fontId="8" fillId="0" borderId="1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left" vertical="center" shrinkToFit="1"/>
    </xf>
    <xf numFmtId="1" fontId="5" fillId="0" borderId="8" xfId="0" applyNumberFormat="1" applyFont="1" applyFill="1" applyBorder="1" applyAlignment="1">
      <alignment horizontal="right" vertical="center" shrinkToFit="1"/>
    </xf>
    <xf numFmtId="1" fontId="5" fillId="0" borderId="8" xfId="0" applyNumberFormat="1" applyFont="1" applyFill="1" applyBorder="1" applyAlignment="1">
      <alignment horizontal="center" vertical="center" shrinkToFit="1"/>
    </xf>
    <xf numFmtId="2" fontId="5" fillId="0" borderId="8" xfId="0" applyNumberFormat="1" applyFont="1" applyFill="1" applyBorder="1" applyAlignment="1">
      <alignment horizontal="center" vertical="center" shrinkToFit="1"/>
    </xf>
    <xf numFmtId="164" fontId="5" fillId="0" borderId="8" xfId="0" applyNumberFormat="1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/>
    </xf>
    <xf numFmtId="3" fontId="7" fillId="0" borderId="9" xfId="0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right" vertical="center" shrinkToFit="1"/>
    </xf>
    <xf numFmtId="164" fontId="4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right" vertical="top" shrinkToFit="1"/>
    </xf>
    <xf numFmtId="1" fontId="4" fillId="2" borderId="1" xfId="0" applyNumberFormat="1" applyFont="1" applyFill="1" applyBorder="1" applyAlignment="1">
      <alignment horizontal="center" vertical="top" shrinkToFit="1"/>
    </xf>
    <xf numFmtId="164" fontId="4" fillId="2" borderId="1" xfId="0" applyNumberFormat="1" applyFont="1" applyFill="1" applyBorder="1" applyAlignment="1">
      <alignment horizontal="center" vertical="top" shrinkToFit="1"/>
    </xf>
    <xf numFmtId="3" fontId="7" fillId="2" borderId="9" xfId="0" applyNumberFormat="1" applyFont="1" applyFill="1" applyBorder="1" applyAlignment="1">
      <alignment horizontal="right" vertical="top"/>
    </xf>
    <xf numFmtId="0" fontId="0" fillId="2" borderId="0" xfId="0" applyFill="1" applyBorder="1" applyAlignment="1">
      <alignment horizontal="left" vertical="top"/>
    </xf>
    <xf numFmtId="1" fontId="4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right" vertical="top"/>
    </xf>
    <xf numFmtId="3" fontId="0" fillId="2" borderId="0" xfId="0" applyNumberFormat="1" applyFill="1" applyBorder="1" applyAlignment="1">
      <alignment horizontal="left" vertical="center"/>
    </xf>
    <xf numFmtId="3" fontId="0" fillId="0" borderId="0" xfId="0" applyNumberForma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center"/>
    </xf>
    <xf numFmtId="3" fontId="7" fillId="3" borderId="9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right" vertical="top"/>
    </xf>
    <xf numFmtId="0" fontId="16" fillId="0" borderId="0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right" vertical="top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shrinkToFit="1"/>
    </xf>
    <xf numFmtId="1" fontId="20" fillId="0" borderId="2" xfId="0" applyNumberFormat="1" applyFont="1" applyFill="1" applyBorder="1" applyAlignment="1">
      <alignment horizontal="left" vertical="center" shrinkToFit="1"/>
    </xf>
    <xf numFmtId="0" fontId="18" fillId="0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3" fontId="18" fillId="2" borderId="0" xfId="0" applyNumberFormat="1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top"/>
    </xf>
    <xf numFmtId="0" fontId="14" fillId="0" borderId="9" xfId="0" applyFont="1" applyFill="1" applyBorder="1" applyAlignment="1">
      <alignment horizontal="right" vertical="top"/>
    </xf>
    <xf numFmtId="0" fontId="18" fillId="0" borderId="0" xfId="0" applyFont="1" applyFill="1" applyBorder="1" applyAlignment="1">
      <alignment horizontal="center" vertical="top"/>
    </xf>
    <xf numFmtId="3" fontId="20" fillId="0" borderId="9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top" wrapText="1"/>
    </xf>
    <xf numFmtId="3" fontId="20" fillId="0" borderId="9" xfId="0" applyNumberFormat="1" applyFont="1" applyFill="1" applyBorder="1" applyAlignment="1">
      <alignment horizontal="right" vertical="top"/>
    </xf>
    <xf numFmtId="0" fontId="20" fillId="0" borderId="1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justify" vertical="center"/>
    </xf>
    <xf numFmtId="0" fontId="16" fillId="0" borderId="0" xfId="0" applyFont="1" applyFill="1" applyBorder="1" applyAlignment="1">
      <alignment horizontal="left" vertical="top"/>
    </xf>
    <xf numFmtId="0" fontId="11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1592580</xdr:colOff>
      <xdr:row>111</xdr:row>
      <xdr:rowOff>15452</xdr:rowOff>
    </xdr:from>
    <xdr:to>
      <xdr:col>6</xdr:col>
      <xdr:colOff>667597</xdr:colOff>
      <xdr:row>111</xdr:row>
      <xdr:rowOff>15452</xdr:rowOff>
    </xdr:to>
    <xdr:cxnSp macro="">
      <xdr:nvCxnSpPr>
        <xdr:cNvPr id="2" name="AutoShape 26">
          <a:extLst>
            <a:ext uri="{FF2B5EF4-FFF2-40B4-BE49-F238E27FC236}">
              <a16:creationId xmlns:a16="http://schemas.microsoft.com/office/drawing/2014/main" id="{E278D167-380E-48F9-BF70-5D698B48D228}"/>
            </a:ext>
          </a:extLst>
        </xdr:cNvPr>
        <xdr:cNvCxnSpPr>
          <a:cxnSpLocks noChangeShapeType="1"/>
        </xdr:cNvCxnSpPr>
      </xdr:nvCxnSpPr>
      <xdr:spPr bwMode="auto">
        <a:xfrm>
          <a:off x="1586230" y="3594735"/>
          <a:ext cx="1752600" cy="0"/>
        </a:xfrm>
        <a:prstGeom prst="straightConnector1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547EF-A613-46B9-A767-90295B7D9ACF}">
  <dimension ref="A1:K132"/>
  <sheetViews>
    <sheetView tabSelected="1" view="pageBreakPreview" zoomScale="60" zoomScaleNormal="90" workbookViewId="0">
      <selection activeCell="M63" sqref="M63"/>
    </sheetView>
  </sheetViews>
  <sheetFormatPr defaultRowHeight="16.5" x14ac:dyDescent="0.3"/>
  <cols>
    <col min="1" max="2" width="4.5" customWidth="1"/>
    <col min="3" max="3" width="5.69921875" customWidth="1"/>
    <col min="4" max="4" width="5.19921875" customWidth="1"/>
    <col min="5" max="5" width="4.19921875" customWidth="1"/>
    <col min="6" max="6" width="42.19921875" customWidth="1"/>
    <col min="7" max="7" width="24" customWidth="1"/>
    <col min="8" max="8" width="23.296875" customWidth="1"/>
    <col min="9" max="9" width="19.69921875" style="22" customWidth="1"/>
    <col min="11" max="11" width="22.796875" customWidth="1"/>
  </cols>
  <sheetData>
    <row r="1" spans="1:11" x14ac:dyDescent="0.3">
      <c r="I1" s="21"/>
    </row>
    <row r="2" spans="1:11" s="60" customFormat="1" ht="19" customHeight="1" x14ac:dyDescent="0.3">
      <c r="A2" s="103" t="s">
        <v>59</v>
      </c>
      <c r="B2" s="103"/>
      <c r="C2" s="103"/>
      <c r="D2" s="103"/>
      <c r="E2" s="103"/>
      <c r="F2" s="103"/>
      <c r="G2" s="103"/>
      <c r="H2" s="103"/>
      <c r="I2" s="103"/>
    </row>
    <row r="3" spans="1:11" s="60" customFormat="1" ht="19" customHeight="1" x14ac:dyDescent="0.3">
      <c r="A3" s="103" t="s">
        <v>60</v>
      </c>
      <c r="B3" s="103"/>
      <c r="C3" s="103"/>
      <c r="D3" s="103"/>
      <c r="E3" s="103"/>
      <c r="F3" s="103"/>
      <c r="G3" s="103"/>
      <c r="H3" s="103"/>
      <c r="I3" s="103"/>
    </row>
    <row r="4" spans="1:11" x14ac:dyDescent="0.3">
      <c r="I4" s="57"/>
    </row>
    <row r="5" spans="1:11" ht="46" customHeight="1" x14ac:dyDescent="0.3">
      <c r="A5" s="104" t="s">
        <v>0</v>
      </c>
      <c r="B5" s="105"/>
      <c r="C5" s="105"/>
      <c r="D5" s="105"/>
      <c r="E5" s="106"/>
      <c r="F5" s="30" t="s">
        <v>1</v>
      </c>
      <c r="G5" s="30" t="s">
        <v>2</v>
      </c>
      <c r="H5" s="30" t="s">
        <v>3</v>
      </c>
      <c r="I5" s="44" t="s">
        <v>50</v>
      </c>
    </row>
    <row r="6" spans="1:11" s="33" customFormat="1" ht="21" customHeight="1" x14ac:dyDescent="0.3">
      <c r="A6" s="31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2">
        <v>7</v>
      </c>
      <c r="H6" s="32">
        <v>8</v>
      </c>
      <c r="I6" s="34">
        <v>9</v>
      </c>
    </row>
    <row r="7" spans="1:11" s="29" customFormat="1" ht="30" customHeight="1" x14ac:dyDescent="0.3">
      <c r="A7" s="17"/>
      <c r="B7" s="18"/>
      <c r="C7" s="18"/>
      <c r="D7" s="18"/>
      <c r="E7" s="18"/>
      <c r="F7" s="35" t="s">
        <v>51</v>
      </c>
      <c r="G7" s="28"/>
      <c r="H7" s="28"/>
      <c r="I7" s="61">
        <f>I8+I12</f>
        <v>20494730990</v>
      </c>
    </row>
    <row r="8" spans="1:11" s="29" customFormat="1" ht="32.25" customHeight="1" x14ac:dyDescent="0.3">
      <c r="A8" s="17">
        <v>1</v>
      </c>
      <c r="B8" s="19">
        <v>3</v>
      </c>
      <c r="C8" s="3"/>
      <c r="D8" s="3"/>
      <c r="E8" s="3"/>
      <c r="F8" s="100" t="s">
        <v>4</v>
      </c>
      <c r="G8" s="101"/>
      <c r="H8" s="102"/>
      <c r="I8" s="43">
        <v>228235800</v>
      </c>
    </row>
    <row r="9" spans="1:11" s="49" customFormat="1" ht="33.75" customHeight="1" x14ac:dyDescent="0.3">
      <c r="A9" s="45">
        <v>1</v>
      </c>
      <c r="B9" s="46">
        <v>3</v>
      </c>
      <c r="C9" s="46">
        <v>4</v>
      </c>
      <c r="D9" s="47"/>
      <c r="E9" s="47"/>
      <c r="F9" s="97" t="s">
        <v>5</v>
      </c>
      <c r="G9" s="98"/>
      <c r="H9" s="99"/>
      <c r="I9" s="48">
        <v>228235800</v>
      </c>
      <c r="K9" s="58">
        <f>I13+I9-I17-I28</f>
        <v>1447448165</v>
      </c>
    </row>
    <row r="10" spans="1:11" s="29" customFormat="1" ht="34.5" customHeight="1" x14ac:dyDescent="0.3">
      <c r="A10" s="17">
        <v>1</v>
      </c>
      <c r="B10" s="19">
        <v>3</v>
      </c>
      <c r="C10" s="19">
        <v>4</v>
      </c>
      <c r="D10" s="20">
        <v>2.0099999999999998</v>
      </c>
      <c r="E10" s="3"/>
      <c r="F10" s="100" t="s">
        <v>6</v>
      </c>
      <c r="G10" s="101"/>
      <c r="H10" s="102"/>
      <c r="I10" s="43">
        <v>228235800</v>
      </c>
      <c r="K10" s="29">
        <v>1</v>
      </c>
    </row>
    <row r="11" spans="1:11" ht="52.5" customHeight="1" x14ac:dyDescent="0.3">
      <c r="A11" s="6">
        <v>1</v>
      </c>
      <c r="B11" s="7">
        <v>3</v>
      </c>
      <c r="C11" s="7">
        <v>4</v>
      </c>
      <c r="D11" s="8">
        <v>2.0099999999999998</v>
      </c>
      <c r="E11" s="7">
        <v>7</v>
      </c>
      <c r="F11" s="10" t="s">
        <v>65</v>
      </c>
      <c r="G11" s="10" t="s">
        <v>7</v>
      </c>
      <c r="H11" s="10" t="s">
        <v>9</v>
      </c>
      <c r="I11" s="24">
        <v>228235800</v>
      </c>
      <c r="K11" s="59">
        <f>I11+I13</f>
        <v>13661992790</v>
      </c>
    </row>
    <row r="12" spans="1:11" ht="22" customHeight="1" x14ac:dyDescent="0.3">
      <c r="A12" s="1">
        <v>2</v>
      </c>
      <c r="B12" s="2">
        <v>11</v>
      </c>
      <c r="C12" s="3"/>
      <c r="D12" s="3"/>
      <c r="E12" s="3"/>
      <c r="F12" s="94" t="s">
        <v>10</v>
      </c>
      <c r="G12" s="95"/>
      <c r="H12" s="96"/>
      <c r="I12" s="23">
        <f>I13+I33+I38+I45+I48+I52+I56+I59</f>
        <v>20266495190</v>
      </c>
    </row>
    <row r="13" spans="1:11" s="54" customFormat="1" ht="19.5" customHeight="1" x14ac:dyDescent="0.3">
      <c r="A13" s="50">
        <v>2</v>
      </c>
      <c r="B13" s="51">
        <v>11</v>
      </c>
      <c r="C13" s="52">
        <v>1</v>
      </c>
      <c r="D13" s="47"/>
      <c r="E13" s="47"/>
      <c r="F13" s="91" t="s">
        <v>11</v>
      </c>
      <c r="G13" s="92"/>
      <c r="H13" s="93"/>
      <c r="I13" s="53">
        <v>13433756990</v>
      </c>
    </row>
    <row r="14" spans="1:11" ht="22" customHeight="1" x14ac:dyDescent="0.3">
      <c r="A14" s="1">
        <v>2</v>
      </c>
      <c r="B14" s="2">
        <v>11</v>
      </c>
      <c r="C14" s="4">
        <v>1</v>
      </c>
      <c r="D14" s="5">
        <v>2.0099999999999998</v>
      </c>
      <c r="E14" s="3"/>
      <c r="F14" s="94" t="s">
        <v>12</v>
      </c>
      <c r="G14" s="95"/>
      <c r="H14" s="96"/>
      <c r="I14" s="23">
        <v>20000000</v>
      </c>
    </row>
    <row r="15" spans="1:11" ht="47.5" customHeight="1" x14ac:dyDescent="0.3">
      <c r="A15" s="6">
        <v>2</v>
      </c>
      <c r="B15" s="12">
        <v>11</v>
      </c>
      <c r="C15" s="7">
        <v>1</v>
      </c>
      <c r="D15" s="8">
        <v>2.0099999999999998</v>
      </c>
      <c r="E15" s="7">
        <v>1</v>
      </c>
      <c r="F15" s="10" t="s">
        <v>61</v>
      </c>
      <c r="G15" s="10" t="s">
        <v>13</v>
      </c>
      <c r="H15" s="10" t="s">
        <v>9</v>
      </c>
      <c r="I15" s="24">
        <v>12000000</v>
      </c>
    </row>
    <row r="16" spans="1:11" ht="39" customHeight="1" x14ac:dyDescent="0.3">
      <c r="A16" s="13">
        <v>2</v>
      </c>
      <c r="B16" s="14">
        <v>11</v>
      </c>
      <c r="C16" s="15">
        <v>1</v>
      </c>
      <c r="D16" s="16">
        <v>2.0099999999999998</v>
      </c>
      <c r="E16" s="15">
        <v>7</v>
      </c>
      <c r="F16" s="10" t="s">
        <v>14</v>
      </c>
      <c r="G16" s="10" t="s">
        <v>13</v>
      </c>
      <c r="H16" s="10" t="s">
        <v>9</v>
      </c>
      <c r="I16" s="24">
        <v>8000000</v>
      </c>
    </row>
    <row r="17" spans="1:9" ht="19.5" customHeight="1" x14ac:dyDescent="0.3">
      <c r="A17" s="1">
        <v>2</v>
      </c>
      <c r="B17" s="2">
        <v>11</v>
      </c>
      <c r="C17" s="4">
        <v>1</v>
      </c>
      <c r="D17" s="5">
        <v>2.02</v>
      </c>
      <c r="E17" s="3"/>
      <c r="F17" s="94" t="s">
        <v>15</v>
      </c>
      <c r="G17" s="95"/>
      <c r="H17" s="96"/>
      <c r="I17" s="23">
        <v>8087361625</v>
      </c>
    </row>
    <row r="18" spans="1:9" ht="39" customHeight="1" x14ac:dyDescent="0.3">
      <c r="A18" s="13">
        <v>2</v>
      </c>
      <c r="B18" s="14">
        <v>11</v>
      </c>
      <c r="C18" s="15">
        <v>1</v>
      </c>
      <c r="D18" s="16">
        <v>2.02</v>
      </c>
      <c r="E18" s="15">
        <v>1</v>
      </c>
      <c r="F18" s="10" t="s">
        <v>16</v>
      </c>
      <c r="G18" s="10" t="s">
        <v>7</v>
      </c>
      <c r="H18" s="10" t="s">
        <v>9</v>
      </c>
      <c r="I18" s="24">
        <v>8087361625</v>
      </c>
    </row>
    <row r="19" spans="1:9" ht="18" customHeight="1" x14ac:dyDescent="0.3">
      <c r="A19" s="1">
        <v>2</v>
      </c>
      <c r="B19" s="2">
        <v>11</v>
      </c>
      <c r="C19" s="4">
        <v>1</v>
      </c>
      <c r="D19" s="5">
        <v>2.06</v>
      </c>
      <c r="E19" s="3"/>
      <c r="F19" s="94" t="s">
        <v>17</v>
      </c>
      <c r="G19" s="95"/>
      <c r="H19" s="96"/>
      <c r="I19" s="23">
        <v>347792000</v>
      </c>
    </row>
    <row r="20" spans="1:9" ht="40" customHeight="1" x14ac:dyDescent="0.3">
      <c r="A20" s="13">
        <v>2</v>
      </c>
      <c r="B20" s="14">
        <v>11</v>
      </c>
      <c r="C20" s="15">
        <v>1</v>
      </c>
      <c r="D20" s="16">
        <v>2.06</v>
      </c>
      <c r="E20" s="15">
        <v>2</v>
      </c>
      <c r="F20" s="10" t="s">
        <v>18</v>
      </c>
      <c r="G20" s="10" t="s">
        <v>13</v>
      </c>
      <c r="H20" s="10" t="s">
        <v>9</v>
      </c>
      <c r="I20" s="25">
        <v>79792000</v>
      </c>
    </row>
    <row r="21" spans="1:9" ht="33" x14ac:dyDescent="0.3">
      <c r="A21" s="13">
        <v>2</v>
      </c>
      <c r="B21" s="14">
        <v>11</v>
      </c>
      <c r="C21" s="15">
        <v>1</v>
      </c>
      <c r="D21" s="16">
        <v>2.06</v>
      </c>
      <c r="E21" s="15">
        <v>4</v>
      </c>
      <c r="F21" s="10" t="s">
        <v>19</v>
      </c>
      <c r="G21" s="10" t="s">
        <v>13</v>
      </c>
      <c r="H21" s="10" t="s">
        <v>9</v>
      </c>
      <c r="I21" s="25">
        <v>93000000</v>
      </c>
    </row>
    <row r="22" spans="1:9" ht="33" x14ac:dyDescent="0.3">
      <c r="A22" s="6">
        <v>2</v>
      </c>
      <c r="B22" s="12">
        <v>11</v>
      </c>
      <c r="C22" s="7">
        <v>1</v>
      </c>
      <c r="D22" s="8">
        <v>2.06</v>
      </c>
      <c r="E22" s="7">
        <v>5</v>
      </c>
      <c r="F22" s="10" t="s">
        <v>20</v>
      </c>
      <c r="G22" s="10" t="s">
        <v>13</v>
      </c>
      <c r="H22" s="10" t="s">
        <v>9</v>
      </c>
      <c r="I22" s="26">
        <v>25000000</v>
      </c>
    </row>
    <row r="23" spans="1:9" ht="49.5" x14ac:dyDescent="0.3">
      <c r="A23" s="6">
        <v>2</v>
      </c>
      <c r="B23" s="12">
        <v>11</v>
      </c>
      <c r="C23" s="7">
        <v>1</v>
      </c>
      <c r="D23" s="8">
        <v>2.06</v>
      </c>
      <c r="E23" s="7">
        <v>9</v>
      </c>
      <c r="F23" s="10" t="s">
        <v>62</v>
      </c>
      <c r="G23" s="10" t="s">
        <v>13</v>
      </c>
      <c r="H23" s="10" t="s">
        <v>9</v>
      </c>
      <c r="I23" s="26">
        <v>150000000</v>
      </c>
    </row>
    <row r="24" spans="1:9" x14ac:dyDescent="0.3">
      <c r="A24" s="1">
        <v>2</v>
      </c>
      <c r="B24" s="2">
        <v>11</v>
      </c>
      <c r="C24" s="4">
        <v>1</v>
      </c>
      <c r="D24" s="5">
        <v>2.0699999999999998</v>
      </c>
      <c r="E24" s="3"/>
      <c r="F24" s="94" t="s">
        <v>21</v>
      </c>
      <c r="G24" s="95"/>
      <c r="H24" s="96"/>
      <c r="I24" s="27">
        <v>14535000</v>
      </c>
    </row>
    <row r="25" spans="1:9" ht="33" x14ac:dyDescent="0.3">
      <c r="A25" s="13">
        <v>2</v>
      </c>
      <c r="B25" s="14">
        <v>11</v>
      </c>
      <c r="C25" s="15">
        <v>1</v>
      </c>
      <c r="D25" s="16">
        <v>2.0699999999999998</v>
      </c>
      <c r="E25" s="15">
        <v>6</v>
      </c>
      <c r="F25" s="10" t="s">
        <v>63</v>
      </c>
      <c r="G25" s="10" t="s">
        <v>7</v>
      </c>
      <c r="H25" s="10" t="s">
        <v>9</v>
      </c>
      <c r="I25" s="25">
        <v>14535000</v>
      </c>
    </row>
    <row r="26" spans="1:9" x14ac:dyDescent="0.3">
      <c r="A26" s="1">
        <v>2</v>
      </c>
      <c r="B26" s="2">
        <v>11</v>
      </c>
      <c r="C26" s="4">
        <v>1</v>
      </c>
      <c r="D26" s="5">
        <v>2.08</v>
      </c>
      <c r="E26" s="3"/>
      <c r="F26" s="94" t="s">
        <v>22</v>
      </c>
      <c r="G26" s="95"/>
      <c r="H26" s="96"/>
      <c r="I26" s="27">
        <v>4367468365</v>
      </c>
    </row>
    <row r="27" spans="1:9" ht="49.5" x14ac:dyDescent="0.3">
      <c r="A27" s="6">
        <v>2</v>
      </c>
      <c r="B27" s="12">
        <v>11</v>
      </c>
      <c r="C27" s="7">
        <v>1</v>
      </c>
      <c r="D27" s="8">
        <v>2.08</v>
      </c>
      <c r="E27" s="7">
        <v>2</v>
      </c>
      <c r="F27" s="10" t="s">
        <v>23</v>
      </c>
      <c r="G27" s="10" t="s">
        <v>7</v>
      </c>
      <c r="H27" s="10" t="s">
        <v>9</v>
      </c>
      <c r="I27" s="26">
        <v>240285365</v>
      </c>
    </row>
    <row r="28" spans="1:9" ht="33" x14ac:dyDescent="0.3">
      <c r="A28" s="13">
        <v>2</v>
      </c>
      <c r="B28" s="14">
        <v>11</v>
      </c>
      <c r="C28" s="15">
        <v>1</v>
      </c>
      <c r="D28" s="16">
        <v>2.08</v>
      </c>
      <c r="E28" s="15">
        <v>4</v>
      </c>
      <c r="F28" s="10" t="s">
        <v>24</v>
      </c>
      <c r="G28" s="10" t="s">
        <v>7</v>
      </c>
      <c r="H28" s="10" t="s">
        <v>9</v>
      </c>
      <c r="I28" s="25">
        <v>4127183000</v>
      </c>
    </row>
    <row r="29" spans="1:9" x14ac:dyDescent="0.3">
      <c r="A29" s="1">
        <v>2</v>
      </c>
      <c r="B29" s="2">
        <v>11</v>
      </c>
      <c r="C29" s="4">
        <v>1</v>
      </c>
      <c r="D29" s="5">
        <v>2.09</v>
      </c>
      <c r="E29" s="3"/>
      <c r="F29" s="94" t="s">
        <v>25</v>
      </c>
      <c r="G29" s="95"/>
      <c r="H29" s="96"/>
      <c r="I29" s="27">
        <v>596600000</v>
      </c>
    </row>
    <row r="30" spans="1:9" ht="68.5" customHeight="1" x14ac:dyDescent="0.3">
      <c r="A30" s="6">
        <v>2</v>
      </c>
      <c r="B30" s="12">
        <v>11</v>
      </c>
      <c r="C30" s="7">
        <v>1</v>
      </c>
      <c r="D30" s="8">
        <v>2.09</v>
      </c>
      <c r="E30" s="7">
        <v>2</v>
      </c>
      <c r="F30" s="10" t="s">
        <v>52</v>
      </c>
      <c r="G30" s="10" t="s">
        <v>13</v>
      </c>
      <c r="H30" s="10" t="s">
        <v>9</v>
      </c>
      <c r="I30" s="26">
        <v>498000000</v>
      </c>
    </row>
    <row r="31" spans="1:9" ht="33" x14ac:dyDescent="0.3">
      <c r="A31" s="13">
        <v>2</v>
      </c>
      <c r="B31" s="14">
        <v>11</v>
      </c>
      <c r="C31" s="15">
        <v>1</v>
      </c>
      <c r="D31" s="16">
        <v>2.09</v>
      </c>
      <c r="E31" s="15">
        <v>6</v>
      </c>
      <c r="F31" s="10" t="s">
        <v>26</v>
      </c>
      <c r="G31" s="10" t="s">
        <v>13</v>
      </c>
      <c r="H31" s="10" t="s">
        <v>9</v>
      </c>
      <c r="I31" s="25">
        <v>28000000</v>
      </c>
    </row>
    <row r="32" spans="1:9" ht="54.5" customHeight="1" x14ac:dyDescent="0.3">
      <c r="A32" s="6">
        <v>2</v>
      </c>
      <c r="B32" s="12">
        <v>11</v>
      </c>
      <c r="C32" s="7">
        <v>1</v>
      </c>
      <c r="D32" s="8">
        <v>2.09</v>
      </c>
      <c r="E32" s="7">
        <v>9</v>
      </c>
      <c r="F32" s="10" t="s">
        <v>64</v>
      </c>
      <c r="G32" s="10" t="s">
        <v>13</v>
      </c>
      <c r="H32" s="10" t="s">
        <v>9</v>
      </c>
      <c r="I32" s="26">
        <v>70600000</v>
      </c>
    </row>
    <row r="33" spans="1:9" s="54" customFormat="1" ht="19" customHeight="1" x14ac:dyDescent="0.3">
      <c r="A33" s="50">
        <v>2</v>
      </c>
      <c r="B33" s="51">
        <v>11</v>
      </c>
      <c r="C33" s="52">
        <v>2</v>
      </c>
      <c r="D33" s="47"/>
      <c r="E33" s="47"/>
      <c r="F33" s="91" t="s">
        <v>27</v>
      </c>
      <c r="G33" s="92"/>
      <c r="H33" s="93"/>
      <c r="I33" s="53">
        <v>403782200</v>
      </c>
    </row>
    <row r="34" spans="1:9" ht="20" customHeight="1" x14ac:dyDescent="0.3">
      <c r="A34" s="1">
        <v>2</v>
      </c>
      <c r="B34" s="2">
        <v>11</v>
      </c>
      <c r="C34" s="4">
        <v>2</v>
      </c>
      <c r="D34" s="5">
        <v>2.0099999999999998</v>
      </c>
      <c r="E34" s="3"/>
      <c r="F34" s="94" t="s">
        <v>28</v>
      </c>
      <c r="G34" s="95"/>
      <c r="H34" s="96"/>
      <c r="I34" s="23">
        <v>103782200</v>
      </c>
    </row>
    <row r="35" spans="1:9" ht="49.5" x14ac:dyDescent="0.3">
      <c r="A35" s="6">
        <v>2</v>
      </c>
      <c r="B35" s="12">
        <v>11</v>
      </c>
      <c r="C35" s="7">
        <v>2</v>
      </c>
      <c r="D35" s="8">
        <v>2.0099999999999998</v>
      </c>
      <c r="E35" s="7">
        <v>2</v>
      </c>
      <c r="F35" s="10" t="s">
        <v>29</v>
      </c>
      <c r="G35" s="10" t="s">
        <v>7</v>
      </c>
      <c r="H35" s="10" t="s">
        <v>9</v>
      </c>
      <c r="I35" s="24">
        <v>103782200</v>
      </c>
    </row>
    <row r="36" spans="1:9" ht="20" customHeight="1" x14ac:dyDescent="0.3">
      <c r="A36" s="1">
        <v>2</v>
      </c>
      <c r="B36" s="2">
        <v>11</v>
      </c>
      <c r="C36" s="4">
        <v>2</v>
      </c>
      <c r="D36" s="5">
        <v>2.02</v>
      </c>
      <c r="E36" s="3"/>
      <c r="F36" s="94" t="s">
        <v>30</v>
      </c>
      <c r="G36" s="95"/>
      <c r="H36" s="96"/>
      <c r="I36" s="23">
        <v>300000000</v>
      </c>
    </row>
    <row r="37" spans="1:9" ht="49.5" x14ac:dyDescent="0.3">
      <c r="A37" s="6">
        <v>2</v>
      </c>
      <c r="B37" s="12">
        <v>11</v>
      </c>
      <c r="C37" s="7">
        <v>2</v>
      </c>
      <c r="D37" s="8">
        <v>2.02</v>
      </c>
      <c r="E37" s="7">
        <v>2</v>
      </c>
      <c r="F37" s="10" t="s">
        <v>58</v>
      </c>
      <c r="G37" s="10" t="s">
        <v>7</v>
      </c>
      <c r="H37" s="10" t="s">
        <v>31</v>
      </c>
      <c r="I37" s="24">
        <v>300000000</v>
      </c>
    </row>
    <row r="38" spans="1:9" s="54" customFormat="1" x14ac:dyDescent="0.3">
      <c r="A38" s="50">
        <v>2</v>
      </c>
      <c r="B38" s="51">
        <v>11</v>
      </c>
      <c r="C38" s="52">
        <v>3</v>
      </c>
      <c r="D38" s="47"/>
      <c r="E38" s="47"/>
      <c r="F38" s="91" t="s">
        <v>32</v>
      </c>
      <c r="G38" s="92"/>
      <c r="H38" s="93"/>
      <c r="I38" s="53">
        <v>492576400</v>
      </c>
    </row>
    <row r="39" spans="1:9" ht="19" customHeight="1" x14ac:dyDescent="0.3">
      <c r="A39" s="1">
        <v>2</v>
      </c>
      <c r="B39" s="2">
        <v>11</v>
      </c>
      <c r="C39" s="4">
        <v>3</v>
      </c>
      <c r="D39" s="5">
        <v>2.0099999999999998</v>
      </c>
      <c r="E39" s="3"/>
      <c r="F39" s="94" t="s">
        <v>33</v>
      </c>
      <c r="G39" s="95"/>
      <c r="H39" s="96"/>
      <c r="I39" s="23">
        <v>419981400</v>
      </c>
    </row>
    <row r="40" spans="1:9" ht="82.5" x14ac:dyDescent="0.3">
      <c r="A40" s="6">
        <v>2</v>
      </c>
      <c r="B40" s="12">
        <v>11</v>
      </c>
      <c r="C40" s="7">
        <v>3</v>
      </c>
      <c r="D40" s="8">
        <v>2.0099999999999998</v>
      </c>
      <c r="E40" s="7">
        <v>1</v>
      </c>
      <c r="F40" s="10" t="s">
        <v>74</v>
      </c>
      <c r="G40" s="10" t="s">
        <v>7</v>
      </c>
      <c r="H40" s="10" t="s">
        <v>31</v>
      </c>
      <c r="I40" s="24">
        <v>115000000</v>
      </c>
    </row>
    <row r="41" spans="1:9" ht="66" x14ac:dyDescent="0.3">
      <c r="A41" s="6">
        <v>2</v>
      </c>
      <c r="B41" s="12">
        <v>11</v>
      </c>
      <c r="C41" s="7">
        <v>3</v>
      </c>
      <c r="D41" s="8">
        <v>2.0099999999999998</v>
      </c>
      <c r="E41" s="7">
        <v>2</v>
      </c>
      <c r="F41" s="10" t="s">
        <v>75</v>
      </c>
      <c r="G41" s="10" t="s">
        <v>7</v>
      </c>
      <c r="H41" s="9"/>
      <c r="I41" s="24">
        <v>116981400</v>
      </c>
    </row>
    <row r="42" spans="1:9" ht="49.5" x14ac:dyDescent="0.3">
      <c r="A42" s="6">
        <v>2</v>
      </c>
      <c r="B42" s="12">
        <v>11</v>
      </c>
      <c r="C42" s="7">
        <v>3</v>
      </c>
      <c r="D42" s="8">
        <v>2.0099999999999998</v>
      </c>
      <c r="E42" s="7">
        <v>3</v>
      </c>
      <c r="F42" s="10" t="s">
        <v>34</v>
      </c>
      <c r="G42" s="10" t="s">
        <v>7</v>
      </c>
      <c r="H42" s="10" t="s">
        <v>35</v>
      </c>
      <c r="I42" s="24">
        <v>188000000</v>
      </c>
    </row>
    <row r="43" spans="1:9" x14ac:dyDescent="0.3">
      <c r="A43" s="1">
        <v>2</v>
      </c>
      <c r="B43" s="2">
        <v>11</v>
      </c>
      <c r="C43" s="4">
        <v>3</v>
      </c>
      <c r="D43" s="5">
        <v>2.0299999999999998</v>
      </c>
      <c r="E43" s="3"/>
      <c r="F43" s="94" t="s">
        <v>36</v>
      </c>
      <c r="G43" s="95"/>
      <c r="H43" s="96"/>
      <c r="I43" s="23">
        <v>72595000</v>
      </c>
    </row>
    <row r="44" spans="1:9" ht="49.5" x14ac:dyDescent="0.3">
      <c r="A44" s="6">
        <v>2</v>
      </c>
      <c r="B44" s="12">
        <v>11</v>
      </c>
      <c r="C44" s="7">
        <v>3</v>
      </c>
      <c r="D44" s="8">
        <v>2.0299999999999998</v>
      </c>
      <c r="E44" s="7">
        <v>4</v>
      </c>
      <c r="F44" s="10" t="s">
        <v>57</v>
      </c>
      <c r="G44" s="10" t="s">
        <v>7</v>
      </c>
      <c r="H44" s="10" t="s">
        <v>31</v>
      </c>
      <c r="I44" s="24">
        <v>72595000</v>
      </c>
    </row>
    <row r="45" spans="1:9" s="54" customFormat="1" ht="35.5" customHeight="1" x14ac:dyDescent="0.3">
      <c r="A45" s="45">
        <v>2</v>
      </c>
      <c r="B45" s="55">
        <v>11</v>
      </c>
      <c r="C45" s="46">
        <v>5</v>
      </c>
      <c r="D45" s="56"/>
      <c r="E45" s="56"/>
      <c r="F45" s="91" t="s">
        <v>37</v>
      </c>
      <c r="G45" s="92"/>
      <c r="H45" s="93"/>
      <c r="I45" s="53">
        <v>40000000</v>
      </c>
    </row>
    <row r="46" spans="1:9" x14ac:dyDescent="0.3">
      <c r="A46" s="1">
        <v>2</v>
      </c>
      <c r="B46" s="2">
        <v>11</v>
      </c>
      <c r="C46" s="4">
        <v>5</v>
      </c>
      <c r="D46" s="5">
        <v>2.0099999999999998</v>
      </c>
      <c r="E46" s="3"/>
      <c r="F46" s="94" t="s">
        <v>38</v>
      </c>
      <c r="G46" s="95"/>
      <c r="H46" s="96"/>
      <c r="I46" s="23">
        <v>40000000</v>
      </c>
    </row>
    <row r="47" spans="1:9" ht="99" x14ac:dyDescent="0.3">
      <c r="A47" s="6">
        <v>2</v>
      </c>
      <c r="B47" s="12">
        <v>11</v>
      </c>
      <c r="C47" s="7">
        <v>5</v>
      </c>
      <c r="D47" s="8">
        <v>2.0099999999999998</v>
      </c>
      <c r="E47" s="7">
        <v>1</v>
      </c>
      <c r="F47" s="10" t="s">
        <v>76</v>
      </c>
      <c r="G47" s="11" t="s">
        <v>7</v>
      </c>
      <c r="H47" s="10" t="s">
        <v>31</v>
      </c>
      <c r="I47" s="24">
        <v>40000000</v>
      </c>
    </row>
    <row r="48" spans="1:9" s="54" customFormat="1" ht="35" customHeight="1" x14ac:dyDescent="0.3">
      <c r="A48" s="50">
        <v>2</v>
      </c>
      <c r="B48" s="51">
        <v>11</v>
      </c>
      <c r="C48" s="52">
        <v>6</v>
      </c>
      <c r="D48" s="56"/>
      <c r="E48" s="56"/>
      <c r="F48" s="91" t="s">
        <v>39</v>
      </c>
      <c r="G48" s="92"/>
      <c r="H48" s="93"/>
      <c r="I48" s="53">
        <v>70000000</v>
      </c>
    </row>
    <row r="49" spans="1:9" ht="33" customHeight="1" x14ac:dyDescent="0.3">
      <c r="A49" s="17">
        <v>2</v>
      </c>
      <c r="B49" s="18">
        <v>11</v>
      </c>
      <c r="C49" s="19">
        <v>6</v>
      </c>
      <c r="D49" s="20">
        <v>2.0099999999999998</v>
      </c>
      <c r="E49" s="9"/>
      <c r="F49" s="94" t="s">
        <v>40</v>
      </c>
      <c r="G49" s="95"/>
      <c r="H49" s="96"/>
      <c r="I49" s="23">
        <v>70000000</v>
      </c>
    </row>
    <row r="50" spans="1:9" ht="49.5" x14ac:dyDescent="0.3">
      <c r="A50" s="6">
        <v>2</v>
      </c>
      <c r="B50" s="12">
        <v>11</v>
      </c>
      <c r="C50" s="7">
        <v>6</v>
      </c>
      <c r="D50" s="8">
        <v>2.0099999999999998</v>
      </c>
      <c r="E50" s="7">
        <v>1</v>
      </c>
      <c r="F50" s="10" t="s">
        <v>53</v>
      </c>
      <c r="G50" s="10" t="s">
        <v>7</v>
      </c>
      <c r="H50" s="10" t="s">
        <v>9</v>
      </c>
      <c r="I50" s="24">
        <v>30000000</v>
      </c>
    </row>
    <row r="51" spans="1:9" ht="70" customHeight="1" x14ac:dyDescent="0.3">
      <c r="A51" s="6">
        <v>2</v>
      </c>
      <c r="B51" s="12">
        <v>11</v>
      </c>
      <c r="C51" s="7">
        <v>6</v>
      </c>
      <c r="D51" s="8">
        <v>2.0099999999999998</v>
      </c>
      <c r="E51" s="7">
        <v>3</v>
      </c>
      <c r="F51" s="10" t="s">
        <v>54</v>
      </c>
      <c r="G51" s="10" t="s">
        <v>7</v>
      </c>
      <c r="H51" s="11" t="s">
        <v>9</v>
      </c>
      <c r="I51" s="24">
        <v>40000000</v>
      </c>
    </row>
    <row r="52" spans="1:9" s="54" customFormat="1" ht="36.5" customHeight="1" x14ac:dyDescent="0.3">
      <c r="A52" s="45">
        <v>2</v>
      </c>
      <c r="B52" s="55">
        <v>11</v>
      </c>
      <c r="C52" s="46">
        <v>8</v>
      </c>
      <c r="D52" s="56"/>
      <c r="E52" s="56"/>
      <c r="F52" s="91" t="s">
        <v>41</v>
      </c>
      <c r="G52" s="92"/>
      <c r="H52" s="93"/>
      <c r="I52" s="53">
        <v>120000000</v>
      </c>
    </row>
    <row r="53" spans="1:9" ht="37" customHeight="1" x14ac:dyDescent="0.3">
      <c r="A53" s="17">
        <v>2</v>
      </c>
      <c r="B53" s="18">
        <v>11</v>
      </c>
      <c r="C53" s="19">
        <v>8</v>
      </c>
      <c r="D53" s="20">
        <v>2.0099999999999998</v>
      </c>
      <c r="E53" s="9"/>
      <c r="F53" s="94" t="s">
        <v>42</v>
      </c>
      <c r="G53" s="95"/>
      <c r="H53" s="96"/>
      <c r="I53" s="23">
        <v>120000000</v>
      </c>
    </row>
    <row r="54" spans="1:9" ht="70" customHeight="1" x14ac:dyDescent="0.3">
      <c r="A54" s="6">
        <v>2</v>
      </c>
      <c r="B54" s="12">
        <v>11</v>
      </c>
      <c r="C54" s="7">
        <v>8</v>
      </c>
      <c r="D54" s="8">
        <v>2.0099999999999998</v>
      </c>
      <c r="E54" s="7">
        <v>1</v>
      </c>
      <c r="F54" s="10" t="s">
        <v>77</v>
      </c>
      <c r="G54" s="10" t="s">
        <v>7</v>
      </c>
      <c r="H54" s="10" t="s">
        <v>8</v>
      </c>
      <c r="I54" s="24">
        <v>40000000</v>
      </c>
    </row>
    <row r="55" spans="1:9" ht="52" customHeight="1" x14ac:dyDescent="0.3">
      <c r="A55" s="6">
        <v>2</v>
      </c>
      <c r="B55" s="12">
        <v>11</v>
      </c>
      <c r="C55" s="7">
        <v>8</v>
      </c>
      <c r="D55" s="8">
        <v>2.0099999999999998</v>
      </c>
      <c r="E55" s="7">
        <v>2</v>
      </c>
      <c r="F55" s="10" t="s">
        <v>43</v>
      </c>
      <c r="G55" s="10" t="s">
        <v>7</v>
      </c>
      <c r="H55" s="10" t="s">
        <v>8</v>
      </c>
      <c r="I55" s="24">
        <v>80000000</v>
      </c>
    </row>
    <row r="56" spans="1:9" s="49" customFormat="1" ht="21.5" customHeight="1" x14ac:dyDescent="0.3">
      <c r="A56" s="45">
        <v>2</v>
      </c>
      <c r="B56" s="55">
        <v>11</v>
      </c>
      <c r="C56" s="55">
        <v>10</v>
      </c>
      <c r="D56" s="47"/>
      <c r="E56" s="47"/>
      <c r="F56" s="97" t="s">
        <v>44</v>
      </c>
      <c r="G56" s="98"/>
      <c r="H56" s="99"/>
      <c r="I56" s="48">
        <v>20000000</v>
      </c>
    </row>
    <row r="57" spans="1:9" ht="34.5" customHeight="1" x14ac:dyDescent="0.3">
      <c r="A57" s="17">
        <v>2</v>
      </c>
      <c r="B57" s="18">
        <v>11</v>
      </c>
      <c r="C57" s="18">
        <v>10</v>
      </c>
      <c r="D57" s="20">
        <v>2.0099999999999998</v>
      </c>
      <c r="E57" s="9"/>
      <c r="F57" s="94" t="s">
        <v>45</v>
      </c>
      <c r="G57" s="95"/>
      <c r="H57" s="96"/>
      <c r="I57" s="23">
        <v>20000000</v>
      </c>
    </row>
    <row r="58" spans="1:9" ht="51" customHeight="1" x14ac:dyDescent="0.3">
      <c r="A58" s="6">
        <v>2</v>
      </c>
      <c r="B58" s="12">
        <v>11</v>
      </c>
      <c r="C58" s="12">
        <v>10</v>
      </c>
      <c r="D58" s="8">
        <v>2.0099999999999998</v>
      </c>
      <c r="E58" s="7">
        <v>1</v>
      </c>
      <c r="F58" s="10" t="s">
        <v>46</v>
      </c>
      <c r="G58" s="10" t="s">
        <v>7</v>
      </c>
      <c r="H58" s="10" t="s">
        <v>9</v>
      </c>
      <c r="I58" s="24">
        <v>20000000</v>
      </c>
    </row>
    <row r="59" spans="1:9" s="49" customFormat="1" ht="20.5" customHeight="1" x14ac:dyDescent="0.3">
      <c r="A59" s="45">
        <v>2</v>
      </c>
      <c r="B59" s="55">
        <v>11</v>
      </c>
      <c r="C59" s="55">
        <v>11</v>
      </c>
      <c r="D59" s="47"/>
      <c r="E59" s="47"/>
      <c r="F59" s="97" t="s">
        <v>47</v>
      </c>
      <c r="G59" s="98"/>
      <c r="H59" s="99"/>
      <c r="I59" s="48">
        <v>5686379600</v>
      </c>
    </row>
    <row r="60" spans="1:9" s="29" customFormat="1" ht="21.5" customHeight="1" x14ac:dyDescent="0.3">
      <c r="A60" s="17">
        <v>2</v>
      </c>
      <c r="B60" s="18">
        <v>11</v>
      </c>
      <c r="C60" s="18">
        <v>11</v>
      </c>
      <c r="D60" s="20">
        <v>2.0099999999999998</v>
      </c>
      <c r="E60" s="3"/>
      <c r="F60" s="100" t="s">
        <v>48</v>
      </c>
      <c r="G60" s="101"/>
      <c r="H60" s="102"/>
      <c r="I60" s="43">
        <v>5686379600</v>
      </c>
    </row>
    <row r="61" spans="1:9" ht="57" customHeight="1" x14ac:dyDescent="0.3">
      <c r="A61" s="6">
        <v>2</v>
      </c>
      <c r="B61" s="12">
        <v>11</v>
      </c>
      <c r="C61" s="12">
        <v>11</v>
      </c>
      <c r="D61" s="8">
        <v>2.0099999999999998</v>
      </c>
      <c r="E61" s="7">
        <v>1</v>
      </c>
      <c r="F61" s="10" t="s">
        <v>49</v>
      </c>
      <c r="G61" s="10" t="s">
        <v>7</v>
      </c>
      <c r="H61" s="10" t="s">
        <v>9</v>
      </c>
      <c r="I61" s="24">
        <v>30000000</v>
      </c>
    </row>
    <row r="62" spans="1:9" ht="89" customHeight="1" x14ac:dyDescent="0.3">
      <c r="A62" s="6">
        <v>2</v>
      </c>
      <c r="B62" s="12">
        <v>11</v>
      </c>
      <c r="C62" s="12">
        <v>11</v>
      </c>
      <c r="D62" s="8">
        <v>2.0099999999999998</v>
      </c>
      <c r="E62" s="7">
        <v>3</v>
      </c>
      <c r="F62" s="10" t="s">
        <v>78</v>
      </c>
      <c r="G62" s="11" t="s">
        <v>7</v>
      </c>
      <c r="H62" s="10" t="s">
        <v>8</v>
      </c>
      <c r="I62" s="24">
        <v>5195306600</v>
      </c>
    </row>
    <row r="63" spans="1:9" ht="76" customHeight="1" x14ac:dyDescent="0.3">
      <c r="A63" s="36">
        <v>2</v>
      </c>
      <c r="B63" s="37">
        <v>11</v>
      </c>
      <c r="C63" s="37">
        <v>11</v>
      </c>
      <c r="D63" s="38">
        <v>2.0099999999999998</v>
      </c>
      <c r="E63" s="39">
        <v>7</v>
      </c>
      <c r="F63" s="40" t="s">
        <v>55</v>
      </c>
      <c r="G63" s="40" t="s">
        <v>7</v>
      </c>
      <c r="H63" s="41" t="s">
        <v>9</v>
      </c>
      <c r="I63" s="24">
        <v>461073000</v>
      </c>
    </row>
    <row r="64" spans="1:9" s="29" customFormat="1" ht="21.5" customHeight="1" x14ac:dyDescent="0.3">
      <c r="A64" s="42"/>
      <c r="B64" s="42"/>
      <c r="C64" s="42"/>
      <c r="D64" s="42"/>
      <c r="E64" s="42"/>
      <c r="F64" s="89" t="s">
        <v>56</v>
      </c>
      <c r="G64" s="90"/>
      <c r="H64" s="90"/>
      <c r="I64" s="43">
        <f>I8+I33+I38+I45+I48+I52+I56+I59+I13</f>
        <v>20494730990</v>
      </c>
    </row>
    <row r="65" spans="8:9" x14ac:dyDescent="0.3">
      <c r="I65" s="21"/>
    </row>
    <row r="66" spans="8:9" ht="6.5" customHeight="1" x14ac:dyDescent="0.3">
      <c r="I66" s="21"/>
    </row>
    <row r="67" spans="8:9" x14ac:dyDescent="0.3">
      <c r="H67" s="62" t="s">
        <v>66</v>
      </c>
      <c r="I67" s="21"/>
    </row>
    <row r="68" spans="8:9" ht="7.5" customHeight="1" x14ac:dyDescent="0.3">
      <c r="H68" s="63"/>
      <c r="I68" s="21"/>
    </row>
    <row r="69" spans="8:9" x14ac:dyDescent="0.3">
      <c r="H69" s="62" t="s">
        <v>67</v>
      </c>
      <c r="I69" s="21"/>
    </row>
    <row r="70" spans="8:9" x14ac:dyDescent="0.3">
      <c r="H70" s="62" t="s">
        <v>68</v>
      </c>
      <c r="I70" s="21"/>
    </row>
    <row r="71" spans="8:9" x14ac:dyDescent="0.3">
      <c r="H71" s="64"/>
      <c r="I71" s="21"/>
    </row>
    <row r="72" spans="8:9" x14ac:dyDescent="0.3">
      <c r="H72" s="64"/>
      <c r="I72" s="21"/>
    </row>
    <row r="73" spans="8:9" x14ac:dyDescent="0.3">
      <c r="H73" s="64" t="s">
        <v>69</v>
      </c>
      <c r="I73" s="21"/>
    </row>
    <row r="74" spans="8:9" x14ac:dyDescent="0.3">
      <c r="H74" s="65" t="s">
        <v>70</v>
      </c>
      <c r="I74" s="21"/>
    </row>
    <row r="75" spans="8:9" x14ac:dyDescent="0.3">
      <c r="H75" s="64" t="s">
        <v>71</v>
      </c>
      <c r="I75" s="21"/>
    </row>
    <row r="76" spans="8:9" x14ac:dyDescent="0.3">
      <c r="H76" s="64" t="s">
        <v>72</v>
      </c>
      <c r="I76" s="21"/>
    </row>
    <row r="77" spans="8:9" x14ac:dyDescent="0.3">
      <c r="I77" s="21"/>
    </row>
    <row r="78" spans="8:9" x14ac:dyDescent="0.3">
      <c r="I78" s="21"/>
    </row>
    <row r="79" spans="8:9" x14ac:dyDescent="0.3">
      <c r="I79" s="21"/>
    </row>
    <row r="80" spans="8:9" x14ac:dyDescent="0.3">
      <c r="I80" s="21"/>
    </row>
    <row r="81" spans="6:9" x14ac:dyDescent="0.3">
      <c r="I81" s="21"/>
    </row>
    <row r="82" spans="6:9" x14ac:dyDescent="0.3">
      <c r="I82" s="21"/>
    </row>
    <row r="83" spans="6:9" x14ac:dyDescent="0.3">
      <c r="I83" s="21"/>
    </row>
    <row r="84" spans="6:9" x14ac:dyDescent="0.3">
      <c r="I84" s="21"/>
    </row>
    <row r="85" spans="6:9" x14ac:dyDescent="0.3">
      <c r="I85" s="21"/>
    </row>
    <row r="86" spans="6:9" x14ac:dyDescent="0.3">
      <c r="I86" s="21"/>
    </row>
    <row r="87" spans="6:9" x14ac:dyDescent="0.3">
      <c r="I87" s="21"/>
    </row>
    <row r="88" spans="6:9" x14ac:dyDescent="0.3">
      <c r="I88" s="21"/>
    </row>
    <row r="89" spans="6:9" x14ac:dyDescent="0.3">
      <c r="I89" s="21"/>
    </row>
    <row r="90" spans="6:9" x14ac:dyDescent="0.3">
      <c r="I90" s="21"/>
    </row>
    <row r="91" spans="6:9" x14ac:dyDescent="0.3">
      <c r="I91" s="21"/>
    </row>
    <row r="92" spans="6:9" ht="46.5" x14ac:dyDescent="0.3">
      <c r="F92" s="87" t="s">
        <v>81</v>
      </c>
      <c r="I92" s="21"/>
    </row>
    <row r="93" spans="6:9" x14ac:dyDescent="0.3">
      <c r="F93" s="87" t="s">
        <v>79</v>
      </c>
      <c r="I93" s="21"/>
    </row>
    <row r="94" spans="6:9" x14ac:dyDescent="0.3">
      <c r="F94" s="88" t="s">
        <v>80</v>
      </c>
      <c r="I94" s="21"/>
    </row>
    <row r="95" spans="6:9" x14ac:dyDescent="0.3">
      <c r="I95" s="21"/>
    </row>
    <row r="96" spans="6:9" x14ac:dyDescent="0.3">
      <c r="I96" s="21"/>
    </row>
    <row r="97" spans="9:9" x14ac:dyDescent="0.3">
      <c r="I97" s="21"/>
    </row>
    <row r="98" spans="9:9" x14ac:dyDescent="0.3">
      <c r="I98" s="21"/>
    </row>
    <row r="99" spans="9:9" x14ac:dyDescent="0.3">
      <c r="I99" s="21"/>
    </row>
    <row r="100" spans="9:9" x14ac:dyDescent="0.3">
      <c r="I100" s="21"/>
    </row>
    <row r="101" spans="9:9" x14ac:dyDescent="0.3">
      <c r="I101" s="21"/>
    </row>
    <row r="102" spans="9:9" x14ac:dyDescent="0.3">
      <c r="I102" s="21"/>
    </row>
    <row r="103" spans="9:9" x14ac:dyDescent="0.3">
      <c r="I103" s="21"/>
    </row>
    <row r="104" spans="9:9" x14ac:dyDescent="0.3">
      <c r="I104" s="21"/>
    </row>
    <row r="105" spans="9:9" x14ac:dyDescent="0.3">
      <c r="I105" s="21"/>
    </row>
    <row r="106" spans="9:9" x14ac:dyDescent="0.3">
      <c r="I106" s="21"/>
    </row>
    <row r="107" spans="9:9" x14ac:dyDescent="0.3">
      <c r="I107" s="21"/>
    </row>
    <row r="108" spans="9:9" x14ac:dyDescent="0.3">
      <c r="I108" s="21"/>
    </row>
    <row r="109" spans="9:9" x14ac:dyDescent="0.3">
      <c r="I109" s="21"/>
    </row>
    <row r="110" spans="9:9" x14ac:dyDescent="0.3">
      <c r="I110" s="21"/>
    </row>
    <row r="111" spans="9:9" x14ac:dyDescent="0.3">
      <c r="I111" s="21"/>
    </row>
    <row r="112" spans="9:9" x14ac:dyDescent="0.3">
      <c r="I112" s="21"/>
    </row>
    <row r="113" spans="9:9" x14ac:dyDescent="0.3">
      <c r="I113" s="21"/>
    </row>
    <row r="114" spans="9:9" x14ac:dyDescent="0.3">
      <c r="I114" s="21"/>
    </row>
    <row r="115" spans="9:9" x14ac:dyDescent="0.3">
      <c r="I115" s="21"/>
    </row>
    <row r="116" spans="9:9" x14ac:dyDescent="0.3">
      <c r="I116" s="21"/>
    </row>
    <row r="117" spans="9:9" x14ac:dyDescent="0.3">
      <c r="I117" s="21"/>
    </row>
    <row r="118" spans="9:9" x14ac:dyDescent="0.3">
      <c r="I118" s="21"/>
    </row>
    <row r="119" spans="9:9" x14ac:dyDescent="0.3">
      <c r="I119" s="21"/>
    </row>
    <row r="120" spans="9:9" x14ac:dyDescent="0.3">
      <c r="I120" s="21"/>
    </row>
    <row r="121" spans="9:9" x14ac:dyDescent="0.3">
      <c r="I121" s="21"/>
    </row>
    <row r="122" spans="9:9" x14ac:dyDescent="0.3">
      <c r="I122" s="21"/>
    </row>
    <row r="123" spans="9:9" x14ac:dyDescent="0.3">
      <c r="I123" s="21"/>
    </row>
    <row r="124" spans="9:9" x14ac:dyDescent="0.3">
      <c r="I124" s="21"/>
    </row>
    <row r="125" spans="9:9" x14ac:dyDescent="0.3">
      <c r="I125" s="21"/>
    </row>
    <row r="126" spans="9:9" x14ac:dyDescent="0.3">
      <c r="I126" s="21"/>
    </row>
    <row r="127" spans="9:9" x14ac:dyDescent="0.3">
      <c r="I127" s="21"/>
    </row>
    <row r="128" spans="9:9" x14ac:dyDescent="0.3">
      <c r="I128" s="21"/>
    </row>
    <row r="129" spans="9:9" x14ac:dyDescent="0.3">
      <c r="I129" s="21"/>
    </row>
    <row r="130" spans="9:9" x14ac:dyDescent="0.3">
      <c r="I130" s="21"/>
    </row>
    <row r="131" spans="9:9" x14ac:dyDescent="0.3">
      <c r="I131" s="21"/>
    </row>
    <row r="132" spans="9:9" x14ac:dyDescent="0.3">
      <c r="I132" s="21"/>
    </row>
  </sheetData>
  <mergeCells count="31">
    <mergeCell ref="F24:H24"/>
    <mergeCell ref="A2:I2"/>
    <mergeCell ref="A3:I3"/>
    <mergeCell ref="A5:E5"/>
    <mergeCell ref="F8:H8"/>
    <mergeCell ref="F9:H9"/>
    <mergeCell ref="F10:H10"/>
    <mergeCell ref="F12:H12"/>
    <mergeCell ref="F13:H13"/>
    <mergeCell ref="F14:H14"/>
    <mergeCell ref="F17:H17"/>
    <mergeCell ref="F19:H19"/>
    <mergeCell ref="F49:H49"/>
    <mergeCell ref="F26:H26"/>
    <mergeCell ref="F29:H29"/>
    <mergeCell ref="F33:H33"/>
    <mergeCell ref="F34:H34"/>
    <mergeCell ref="F36:H36"/>
    <mergeCell ref="F38:H38"/>
    <mergeCell ref="F39:H39"/>
    <mergeCell ref="F43:H43"/>
    <mergeCell ref="F45:H45"/>
    <mergeCell ref="F46:H46"/>
    <mergeCell ref="F48:H48"/>
    <mergeCell ref="F64:H64"/>
    <mergeCell ref="F52:H52"/>
    <mergeCell ref="F53:H53"/>
    <mergeCell ref="F56:H56"/>
    <mergeCell ref="F57:H57"/>
    <mergeCell ref="F59:H59"/>
    <mergeCell ref="F60:H60"/>
  </mergeCells>
  <printOptions horizontalCentered="1"/>
  <pageMargins left="0.3" right="0.3" top="0.75" bottom="1.1499999999999999" header="0.3" footer="0.3"/>
  <pageSetup paperSize="5" scale="80" orientation="portrait" horizontalDpi="0" verticalDpi="0" r:id="rId1"/>
  <rowBreaks count="2" manualBreakCount="2">
    <brk id="32" max="16383" man="1"/>
    <brk id="54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6FE72-B48C-4E01-96B2-D75D52BCBC96}">
  <dimension ref="A1:E83"/>
  <sheetViews>
    <sheetView view="pageBreakPreview" zoomScale="85" zoomScaleNormal="90" zoomScaleSheetLayoutView="85" workbookViewId="0">
      <selection activeCell="A3" sqref="A3:C3"/>
    </sheetView>
  </sheetViews>
  <sheetFormatPr defaultRowHeight="14" x14ac:dyDescent="0.3"/>
  <cols>
    <col min="1" max="1" width="5.19921875" style="80" customWidth="1"/>
    <col min="2" max="2" width="56.19921875" style="66" customWidth="1"/>
    <col min="3" max="3" width="22.5" style="79" customWidth="1"/>
    <col min="4" max="4" width="8.796875" style="66"/>
    <col min="5" max="5" width="22.796875" style="66" customWidth="1"/>
    <col min="6" max="16384" width="8.796875" style="66"/>
  </cols>
  <sheetData>
    <row r="1" spans="1:5" x14ac:dyDescent="0.3">
      <c r="C1" s="67"/>
    </row>
    <row r="2" spans="1:5" s="68" customFormat="1" ht="19" customHeight="1" x14ac:dyDescent="0.3">
      <c r="A2" s="103" t="s">
        <v>82</v>
      </c>
      <c r="B2" s="103"/>
      <c r="C2" s="103"/>
    </row>
    <row r="3" spans="1:5" s="68" customFormat="1" ht="19" customHeight="1" x14ac:dyDescent="0.3">
      <c r="A3" s="103"/>
      <c r="B3" s="103"/>
      <c r="C3" s="103"/>
    </row>
    <row r="4" spans="1:5" x14ac:dyDescent="0.3">
      <c r="C4" s="69"/>
    </row>
    <row r="5" spans="1:5" ht="46" customHeight="1" x14ac:dyDescent="0.3">
      <c r="A5" s="70" t="s">
        <v>73</v>
      </c>
      <c r="B5" s="71" t="s">
        <v>1</v>
      </c>
      <c r="C5" s="72" t="s">
        <v>50</v>
      </c>
    </row>
    <row r="6" spans="1:5" s="75" customFormat="1" ht="30" customHeight="1" x14ac:dyDescent="0.3">
      <c r="A6" s="73"/>
      <c r="B6" s="74" t="s">
        <v>51</v>
      </c>
      <c r="C6" s="81">
        <f>C7+C8+C9+C10+C11+C12+C13+C14+C15</f>
        <v>20494730990</v>
      </c>
    </row>
    <row r="7" spans="1:5" s="76" customFormat="1" ht="33.75" customHeight="1" x14ac:dyDescent="0.3">
      <c r="A7" s="82">
        <v>1</v>
      </c>
      <c r="B7" s="83" t="s">
        <v>5</v>
      </c>
      <c r="C7" s="81">
        <v>228235800</v>
      </c>
      <c r="E7" s="77" t="e">
        <f>C8+C7-#REF!-#REF!</f>
        <v>#REF!</v>
      </c>
    </row>
    <row r="8" spans="1:5" s="78" customFormat="1" ht="32" customHeight="1" x14ac:dyDescent="0.3">
      <c r="A8" s="82">
        <v>2</v>
      </c>
      <c r="B8" s="84" t="s">
        <v>11</v>
      </c>
      <c r="C8" s="85">
        <v>13433756990</v>
      </c>
    </row>
    <row r="9" spans="1:5" s="78" customFormat="1" ht="19" customHeight="1" x14ac:dyDescent="0.3">
      <c r="A9" s="82">
        <v>3</v>
      </c>
      <c r="B9" s="84" t="s">
        <v>27</v>
      </c>
      <c r="C9" s="85">
        <v>403782200</v>
      </c>
    </row>
    <row r="10" spans="1:5" s="78" customFormat="1" ht="31.5" customHeight="1" x14ac:dyDescent="0.3">
      <c r="A10" s="82">
        <v>4</v>
      </c>
      <c r="B10" s="84" t="s">
        <v>32</v>
      </c>
      <c r="C10" s="85">
        <v>492576400</v>
      </c>
    </row>
    <row r="11" spans="1:5" s="78" customFormat="1" ht="45" customHeight="1" x14ac:dyDescent="0.3">
      <c r="A11" s="86">
        <v>5</v>
      </c>
      <c r="B11" s="84" t="s">
        <v>37</v>
      </c>
      <c r="C11" s="85">
        <v>40000000</v>
      </c>
    </row>
    <row r="12" spans="1:5" s="78" customFormat="1" ht="45.5" customHeight="1" x14ac:dyDescent="0.3">
      <c r="A12" s="86">
        <v>6</v>
      </c>
      <c r="B12" s="84" t="s">
        <v>39</v>
      </c>
      <c r="C12" s="85">
        <v>70000000</v>
      </c>
    </row>
    <row r="13" spans="1:5" s="78" customFormat="1" ht="43.5" customHeight="1" x14ac:dyDescent="0.3">
      <c r="A13" s="86">
        <v>7</v>
      </c>
      <c r="B13" s="84" t="s">
        <v>41</v>
      </c>
      <c r="C13" s="85">
        <v>120000000</v>
      </c>
    </row>
    <row r="14" spans="1:5" s="76" customFormat="1" ht="31.5" customHeight="1" x14ac:dyDescent="0.3">
      <c r="A14" s="82">
        <v>8</v>
      </c>
      <c r="B14" s="83" t="s">
        <v>44</v>
      </c>
      <c r="C14" s="81">
        <v>20000000</v>
      </c>
    </row>
    <row r="15" spans="1:5" s="76" customFormat="1" ht="20.5" customHeight="1" x14ac:dyDescent="0.3">
      <c r="A15" s="82">
        <v>9</v>
      </c>
      <c r="B15" s="83" t="s">
        <v>47</v>
      </c>
      <c r="C15" s="81">
        <v>5686379600</v>
      </c>
    </row>
    <row r="16" spans="1:5" x14ac:dyDescent="0.3">
      <c r="C16" s="67"/>
    </row>
    <row r="17" spans="3:3" ht="6.5" customHeight="1" x14ac:dyDescent="0.3">
      <c r="C17" s="67"/>
    </row>
    <row r="18" spans="3:3" x14ac:dyDescent="0.3">
      <c r="C18" s="67"/>
    </row>
    <row r="19" spans="3:3" ht="7.5" customHeight="1" x14ac:dyDescent="0.3">
      <c r="C19" s="67"/>
    </row>
    <row r="20" spans="3:3" x14ac:dyDescent="0.3">
      <c r="C20" s="67"/>
    </row>
    <row r="21" spans="3:3" x14ac:dyDescent="0.3">
      <c r="C21" s="67"/>
    </row>
    <row r="22" spans="3:3" x14ac:dyDescent="0.3">
      <c r="C22" s="67"/>
    </row>
    <row r="23" spans="3:3" x14ac:dyDescent="0.3">
      <c r="C23" s="67"/>
    </row>
    <row r="24" spans="3:3" x14ac:dyDescent="0.3">
      <c r="C24" s="67"/>
    </row>
    <row r="25" spans="3:3" x14ac:dyDescent="0.3">
      <c r="C25" s="67"/>
    </row>
    <row r="26" spans="3:3" x14ac:dyDescent="0.3">
      <c r="C26" s="67"/>
    </row>
    <row r="27" spans="3:3" x14ac:dyDescent="0.3">
      <c r="C27" s="67"/>
    </row>
    <row r="28" spans="3:3" x14ac:dyDescent="0.3">
      <c r="C28" s="67"/>
    </row>
    <row r="29" spans="3:3" x14ac:dyDescent="0.3">
      <c r="C29" s="67"/>
    </row>
    <row r="30" spans="3:3" x14ac:dyDescent="0.3">
      <c r="C30" s="67"/>
    </row>
    <row r="31" spans="3:3" x14ac:dyDescent="0.3">
      <c r="C31" s="67"/>
    </row>
    <row r="32" spans="3:3" x14ac:dyDescent="0.3">
      <c r="C32" s="67"/>
    </row>
    <row r="33" spans="3:3" x14ac:dyDescent="0.3">
      <c r="C33" s="67"/>
    </row>
    <row r="34" spans="3:3" x14ac:dyDescent="0.3">
      <c r="C34" s="67"/>
    </row>
    <row r="35" spans="3:3" x14ac:dyDescent="0.3">
      <c r="C35" s="67"/>
    </row>
    <row r="36" spans="3:3" x14ac:dyDescent="0.3">
      <c r="C36" s="67"/>
    </row>
    <row r="37" spans="3:3" x14ac:dyDescent="0.3">
      <c r="C37" s="67"/>
    </row>
    <row r="38" spans="3:3" x14ac:dyDescent="0.3">
      <c r="C38" s="67"/>
    </row>
    <row r="39" spans="3:3" x14ac:dyDescent="0.3">
      <c r="C39" s="67"/>
    </row>
    <row r="40" spans="3:3" x14ac:dyDescent="0.3">
      <c r="C40" s="67"/>
    </row>
    <row r="41" spans="3:3" x14ac:dyDescent="0.3">
      <c r="C41" s="67"/>
    </row>
    <row r="42" spans="3:3" x14ac:dyDescent="0.3">
      <c r="C42" s="67"/>
    </row>
    <row r="43" spans="3:3" x14ac:dyDescent="0.3">
      <c r="C43" s="67"/>
    </row>
    <row r="44" spans="3:3" x14ac:dyDescent="0.3">
      <c r="C44" s="67"/>
    </row>
    <row r="45" spans="3:3" x14ac:dyDescent="0.3">
      <c r="C45" s="67"/>
    </row>
    <row r="46" spans="3:3" x14ac:dyDescent="0.3">
      <c r="C46" s="67"/>
    </row>
    <row r="47" spans="3:3" x14ac:dyDescent="0.3">
      <c r="C47" s="67"/>
    </row>
    <row r="48" spans="3:3" x14ac:dyDescent="0.3">
      <c r="C48" s="67"/>
    </row>
    <row r="49" spans="3:3" x14ac:dyDescent="0.3">
      <c r="C49" s="67"/>
    </row>
    <row r="50" spans="3:3" x14ac:dyDescent="0.3">
      <c r="C50" s="67"/>
    </row>
    <row r="51" spans="3:3" x14ac:dyDescent="0.3">
      <c r="C51" s="67"/>
    </row>
    <row r="52" spans="3:3" x14ac:dyDescent="0.3">
      <c r="C52" s="67"/>
    </row>
    <row r="53" spans="3:3" x14ac:dyDescent="0.3">
      <c r="C53" s="67"/>
    </row>
    <row r="54" spans="3:3" x14ac:dyDescent="0.3">
      <c r="C54" s="67"/>
    </row>
    <row r="55" spans="3:3" x14ac:dyDescent="0.3">
      <c r="C55" s="67"/>
    </row>
    <row r="56" spans="3:3" x14ac:dyDescent="0.3">
      <c r="C56" s="67"/>
    </row>
    <row r="57" spans="3:3" x14ac:dyDescent="0.3">
      <c r="C57" s="67"/>
    </row>
    <row r="58" spans="3:3" x14ac:dyDescent="0.3">
      <c r="C58" s="67"/>
    </row>
    <row r="59" spans="3:3" x14ac:dyDescent="0.3">
      <c r="C59" s="67"/>
    </row>
    <row r="60" spans="3:3" x14ac:dyDescent="0.3">
      <c r="C60" s="67"/>
    </row>
    <row r="61" spans="3:3" x14ac:dyDescent="0.3">
      <c r="C61" s="67"/>
    </row>
    <row r="62" spans="3:3" x14ac:dyDescent="0.3">
      <c r="C62" s="67"/>
    </row>
    <row r="63" spans="3:3" x14ac:dyDescent="0.3">
      <c r="C63" s="67"/>
    </row>
    <row r="64" spans="3:3" x14ac:dyDescent="0.3">
      <c r="C64" s="67"/>
    </row>
    <row r="65" spans="3:3" x14ac:dyDescent="0.3">
      <c r="C65" s="67"/>
    </row>
    <row r="66" spans="3:3" x14ac:dyDescent="0.3">
      <c r="C66" s="67"/>
    </row>
    <row r="67" spans="3:3" x14ac:dyDescent="0.3">
      <c r="C67" s="67"/>
    </row>
    <row r="68" spans="3:3" x14ac:dyDescent="0.3">
      <c r="C68" s="67"/>
    </row>
    <row r="69" spans="3:3" x14ac:dyDescent="0.3">
      <c r="C69" s="67"/>
    </row>
    <row r="70" spans="3:3" x14ac:dyDescent="0.3">
      <c r="C70" s="67"/>
    </row>
    <row r="71" spans="3:3" x14ac:dyDescent="0.3">
      <c r="C71" s="67"/>
    </row>
    <row r="72" spans="3:3" x14ac:dyDescent="0.3">
      <c r="C72" s="67"/>
    </row>
    <row r="73" spans="3:3" x14ac:dyDescent="0.3">
      <c r="C73" s="67"/>
    </row>
    <row r="74" spans="3:3" x14ac:dyDescent="0.3">
      <c r="C74" s="67"/>
    </row>
    <row r="75" spans="3:3" x14ac:dyDescent="0.3">
      <c r="C75" s="67"/>
    </row>
    <row r="76" spans="3:3" x14ac:dyDescent="0.3">
      <c r="C76" s="67"/>
    </row>
    <row r="77" spans="3:3" x14ac:dyDescent="0.3">
      <c r="C77" s="67"/>
    </row>
    <row r="78" spans="3:3" x14ac:dyDescent="0.3">
      <c r="C78" s="67"/>
    </row>
    <row r="79" spans="3:3" x14ac:dyDescent="0.3">
      <c r="C79" s="67"/>
    </row>
    <row r="80" spans="3:3" x14ac:dyDescent="0.3">
      <c r="C80" s="67"/>
    </row>
    <row r="81" spans="3:3" x14ac:dyDescent="0.3">
      <c r="C81" s="67"/>
    </row>
    <row r="82" spans="3:3" x14ac:dyDescent="0.3">
      <c r="C82" s="67"/>
    </row>
    <row r="83" spans="3:3" x14ac:dyDescent="0.3">
      <c r="C83" s="67"/>
    </row>
  </sheetData>
  <mergeCells count="2">
    <mergeCell ref="A2:C2"/>
    <mergeCell ref="A3:C3"/>
  </mergeCells>
  <printOptions horizontalCentered="1"/>
  <pageMargins left="0.3" right="0.3" top="0.75" bottom="1.1499999999999999" header="0.3" footer="0.3"/>
  <pageSetup paperSize="5" scale="80" orientation="portrait" horizontalDpi="0" verticalDpi="0" r:id="rId1"/>
  <rowBreaks count="1" manualBreakCount="1">
    <brk id="1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Program Kegiatan 2023</vt:lpstr>
      <vt:lpstr>Rekap 2023</vt:lpstr>
      <vt:lpstr>'Program Kegiatan 2023'!Print_Area</vt:lpstr>
      <vt:lpstr>'Rekap 2023'!Print_Area</vt:lpstr>
      <vt:lpstr>'Program Kegiatan 2023'!Print_Titles</vt:lpstr>
      <vt:lpstr>'Rekap 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2023-01-06T02:32:45Z</cp:lastPrinted>
  <dcterms:created xsi:type="dcterms:W3CDTF">2022-12-01T04:10:41Z</dcterms:created>
  <dcterms:modified xsi:type="dcterms:W3CDTF">2023-10-01T12:19:17Z</dcterms:modified>
</cp:coreProperties>
</file>