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HUN 2023\REKAPAN 2023\REKAP KEBAKARAN\"/>
    </mc:Choice>
  </mc:AlternateContent>
  <xr:revisionPtr revIDLastSave="0" documentId="13_ncr:1_{5A307586-798B-40A8-827E-8A5016043D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J21" i="1" s="1"/>
  <c r="H21" i="1"/>
  <c r="N21" i="1"/>
  <c r="K23" i="1" s="1"/>
  <c r="N23" i="1" s="1"/>
  <c r="L21" i="1"/>
  <c r="K21" i="1"/>
  <c r="G21" i="1"/>
  <c r="F21" i="1"/>
  <c r="M21" i="1"/>
  <c r="N26" i="1"/>
</calcChain>
</file>

<file path=xl/sharedStrings.xml><?xml version="1.0" encoding="utf-8"?>
<sst xmlns="http://schemas.openxmlformats.org/spreadsheetml/2006/main" count="203" uniqueCount="100">
  <si>
    <t xml:space="preserve">REKAPITULASI LAPORAN KEBAKARAN </t>
  </si>
  <si>
    <t>UPT PEMADAM KEBAKARAN  KABUPATEN CILACAP</t>
  </si>
  <si>
    <t>NO</t>
  </si>
  <si>
    <t>HARI / TANGGAL KEJADIAN</t>
  </si>
  <si>
    <t>TEMPAT  KEJADIAN / KEGIATAN</t>
  </si>
  <si>
    <t>JENIS KEBAKARAN / KEGIATAN</t>
  </si>
  <si>
    <t>PENYEBAB / KET.</t>
  </si>
  <si>
    <t>KERUSAKAN</t>
  </si>
  <si>
    <t>KORBAN JIWA</t>
  </si>
  <si>
    <t>TOTAL KERUGIAN ( RP )</t>
  </si>
  <si>
    <t>KETERANGAN</t>
  </si>
  <si>
    <t>RESPON TIME</t>
  </si>
  <si>
    <t>Ringan</t>
  </si>
  <si>
    <t>Berat</t>
  </si>
  <si>
    <t>Roboh</t>
  </si>
  <si>
    <t>TERTANGANI</t>
  </si>
  <si>
    <t>T.TERTANGANI</t>
  </si>
  <si>
    <t>-</t>
  </si>
  <si>
    <t>Menit</t>
  </si>
  <si>
    <t>Keterangan</t>
  </si>
  <si>
    <t>MD  :</t>
  </si>
  <si>
    <t>Meninggal Dunia</t>
  </si>
  <si>
    <t>LR   :</t>
  </si>
  <si>
    <t>Luka Ringan</t>
  </si>
  <si>
    <t>LS   :</t>
  </si>
  <si>
    <t>Luka Sedang</t>
  </si>
  <si>
    <t xml:space="preserve"> KABUPATEN CILACAP</t>
  </si>
  <si>
    <t>LP   :</t>
  </si>
  <si>
    <t>Luka Parah</t>
  </si>
  <si>
    <t>L</t>
  </si>
  <si>
    <t>Rate (menit) response time</t>
  </si>
  <si>
    <t>:</t>
  </si>
  <si>
    <t>Jumlah waktu dalam kejadian kebakaran di WMK</t>
  </si>
  <si>
    <t>menit</t>
  </si>
  <si>
    <t>Total kejadian kebakaran di WMK yang tertangani</t>
  </si>
  <si>
    <t>kejadian</t>
  </si>
  <si>
    <t>Prosentase capaian response time</t>
  </si>
  <si>
    <t>Jumlah kejadian kebakaran di WMK yg tertangani</t>
  </si>
  <si>
    <t>x100%</t>
  </si>
  <si>
    <t>KEPALA SATUAN POLISI PAMONG PRAJA</t>
  </si>
  <si>
    <t>LUHUR SATRIO MUCHSIN,S.STP.,M.Si</t>
  </si>
  <si>
    <t xml:space="preserve">NIP 19780930 1997031 1 001 </t>
  </si>
  <si>
    <t>Total kejadian kebakaran di kabupaten/kota</t>
  </si>
  <si>
    <t>AIR / L</t>
  </si>
  <si>
    <t xml:space="preserve">MENINGGAL DUNIA </t>
  </si>
  <si>
    <t xml:space="preserve">SELAMAT </t>
  </si>
  <si>
    <t>Pembina Utama Muda</t>
  </si>
  <si>
    <t xml:space="preserve"> </t>
  </si>
  <si>
    <t xml:space="preserve">Kebakaran Pemukiman </t>
  </si>
  <si>
    <t xml:space="preserve">Konsleting listrik </t>
  </si>
  <si>
    <t>1</t>
  </si>
  <si>
    <t>2</t>
  </si>
  <si>
    <t>3</t>
  </si>
  <si>
    <t>9000</t>
  </si>
  <si>
    <t>BULAN MEI 2023</t>
  </si>
  <si>
    <t>Senin,08 Mei 2023</t>
  </si>
  <si>
    <t xml:space="preserve">Desa Caruy RT 02 RW 03 Kec.Cipari Kabupaten Cilacap a.n Mulud Mustafa </t>
  </si>
  <si>
    <t xml:space="preserve">Tabung Gas </t>
  </si>
  <si>
    <t>Selasa,02 Mei 2023</t>
  </si>
  <si>
    <t xml:space="preserve">Dusun Ciawatali RT 03 RW 07 Desa Gandrungmangu Kecamatan Gandrungmangu a.n Bapak Ahmad Guifron </t>
  </si>
  <si>
    <t>Tungku Pawon</t>
  </si>
  <si>
    <t xml:space="preserve">Jl Dr.Soetomo Kecamatan Majenang </t>
  </si>
  <si>
    <t xml:space="preserve">Kebakaran Micro Bus </t>
  </si>
  <si>
    <t>Minggu,21 Mei 2023</t>
  </si>
  <si>
    <t xml:space="preserve">Jl Suhemi No 11 RT 004 RW 007 Desa Salebu Kec.Majenang a.n Watimah </t>
  </si>
  <si>
    <t xml:space="preserve">Kompor Gas </t>
  </si>
  <si>
    <t>Rabu,24 Mei 2023</t>
  </si>
  <si>
    <t>Simpang Tiga Wringinharjo RT 05 RW 01 Desa Wringinharjo Kec.Gandrungmangu (Alfamart Gandrungmangu)</t>
  </si>
  <si>
    <t xml:space="preserve">Dunia Usaha </t>
  </si>
  <si>
    <t xml:space="preserve">Konsletinglistrik </t>
  </si>
  <si>
    <t xml:space="preserve">Jl Leptu Suprapto RT 018 RW 004 Desa Kroya Kecamatan Kroya a.n Bapak Pandu </t>
  </si>
  <si>
    <t>Korek Api</t>
  </si>
  <si>
    <t>Rabu,17 Mei 2023</t>
  </si>
  <si>
    <t>l</t>
  </si>
  <si>
    <t xml:space="preserve">Jl Jaga Desa RT 001 RW 013 Desa Pahonjean Kecamatan Majenang a.n Bapak Suswanto </t>
  </si>
  <si>
    <t>Jum'at,12 Mei 2023</t>
  </si>
  <si>
    <t xml:space="preserve">Dusun Cimanggeng II RT 002 RW 002 Desa Panulisan Barat a.n Ibu Isoh </t>
  </si>
  <si>
    <t>Sabtu,13 Mei 2023</t>
  </si>
  <si>
    <t>Jl Babakan RT 15 RW 03 Desa Kepudang Kecamatan binangun a.n Bapak Bangin</t>
  </si>
  <si>
    <t xml:space="preserve">Kendaraan Mobil </t>
  </si>
  <si>
    <t xml:space="preserve">Jl Perwira  a.n Bapak Prayoga </t>
  </si>
  <si>
    <t>4</t>
  </si>
  <si>
    <t>5</t>
  </si>
  <si>
    <t>6</t>
  </si>
  <si>
    <t>7</t>
  </si>
  <si>
    <t>8</t>
  </si>
  <si>
    <t>9</t>
  </si>
  <si>
    <t>10</t>
  </si>
  <si>
    <t>Rabu,31 Mei 2023</t>
  </si>
  <si>
    <t xml:space="preserve">Desa Bringkeng RT 06 RW 03 Kecamatan Kawunganten a.n Wartoyo </t>
  </si>
  <si>
    <t xml:space="preserve">Konsleting Listrik </t>
  </si>
  <si>
    <t xml:space="preserve">Kebakaran Lahan </t>
  </si>
  <si>
    <t xml:space="preserve">Korek Api </t>
  </si>
  <si>
    <t>Selasa,30 Mei 2023</t>
  </si>
  <si>
    <t xml:space="preserve">Jl Keramik RT 001 RW 06 Kelurahan Karangtalun Kab.Cilacap </t>
  </si>
  <si>
    <t xml:space="preserve">Jl Karang RT 03 RW 017 Kelurahan Cilacap Kecamatan Cilacap Selatan Kab.Cilacap </t>
  </si>
  <si>
    <t>11</t>
  </si>
  <si>
    <t>12</t>
  </si>
  <si>
    <t>13</t>
  </si>
  <si>
    <t xml:space="preserve"> Cilacap,   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</si>
</sst>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  <numFmt numFmtId="165" formatCode="0.0"/>
  </numFmts>
  <fonts count="14" x14ac:knownFonts="1">
    <font>
      <sz val="11"/>
      <color theme="1"/>
      <name val="Calibri"/>
      <family val="2"/>
      <charset val="1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u val="double"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u/>
      <sz val="12"/>
      <color theme="1"/>
      <name val="Arial Narrow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1" fillId="0" borderId="9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11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" fontId="1" fillId="0" borderId="0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2" borderId="23" xfId="0" applyFont="1" applyFill="1" applyBorder="1" applyAlignment="1">
      <alignment horizontal="center" vertical="top"/>
    </xf>
    <xf numFmtId="0" fontId="10" fillId="2" borderId="24" xfId="0" applyFont="1" applyFill="1" applyBorder="1" applyAlignment="1">
      <alignment vertical="top"/>
    </xf>
    <xf numFmtId="0" fontId="11" fillId="2" borderId="24" xfId="0" applyFont="1" applyFill="1" applyBorder="1" applyAlignment="1">
      <alignment vertical="top"/>
    </xf>
    <xf numFmtId="0" fontId="8" fillId="2" borderId="24" xfId="0" applyFont="1" applyFill="1" applyBorder="1" applyAlignment="1">
      <alignment vertical="top"/>
    </xf>
    <xf numFmtId="1" fontId="10" fillId="2" borderId="24" xfId="0" applyNumberFormat="1" applyFont="1" applyFill="1" applyBorder="1" applyAlignment="1">
      <alignment vertical="top"/>
    </xf>
    <xf numFmtId="165" fontId="10" fillId="2" borderId="24" xfId="0" applyNumberFormat="1" applyFont="1" applyFill="1" applyBorder="1" applyAlignment="1">
      <alignment vertical="top"/>
    </xf>
    <xf numFmtId="1" fontId="12" fillId="2" borderId="24" xfId="1" applyNumberFormat="1" applyFont="1" applyFill="1" applyBorder="1" applyAlignment="1">
      <alignment vertical="top"/>
    </xf>
    <xf numFmtId="0" fontId="12" fillId="2" borderId="19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5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/>
    </xf>
    <xf numFmtId="0" fontId="5" fillId="2" borderId="26" xfId="0" applyFont="1" applyFill="1" applyBorder="1"/>
    <xf numFmtId="0" fontId="2" fillId="2" borderId="26" xfId="0" applyFont="1" applyFill="1" applyBorder="1" applyAlignment="1">
      <alignment horizontal="center" vertical="center"/>
    </xf>
    <xf numFmtId="1" fontId="2" fillId="2" borderId="26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left" vertical="center"/>
    </xf>
    <xf numFmtId="1" fontId="1" fillId="2" borderId="26" xfId="1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/>
    </xf>
    <xf numFmtId="0" fontId="5" fillId="3" borderId="25" xfId="0" applyFont="1" applyFill="1" applyBorder="1" applyAlignment="1">
      <alignment vertical="center"/>
    </xf>
    <xf numFmtId="0" fontId="2" fillId="3" borderId="26" xfId="0" applyFont="1" applyFill="1" applyBorder="1" applyAlignment="1">
      <alignment horizontal="center"/>
    </xf>
    <xf numFmtId="0" fontId="5" fillId="3" borderId="26" xfId="0" applyFont="1" applyFill="1" applyBorder="1"/>
    <xf numFmtId="0" fontId="2" fillId="3" borderId="26" xfId="0" applyFont="1" applyFill="1" applyBorder="1" applyAlignment="1">
      <alignment horizontal="center" vertical="center"/>
    </xf>
    <xf numFmtId="1" fontId="2" fillId="3" borderId="26" xfId="0" applyNumberFormat="1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vertical="top"/>
    </xf>
    <xf numFmtId="1" fontId="1" fillId="3" borderId="26" xfId="1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165" fontId="8" fillId="2" borderId="24" xfId="0" applyNumberFormat="1" applyFont="1" applyFill="1" applyBorder="1" applyAlignment="1">
      <alignment vertical="top"/>
    </xf>
    <xf numFmtId="0" fontId="1" fillId="0" borderId="30" xfId="0" quotePrefix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/>
    </xf>
    <xf numFmtId="0" fontId="5" fillId="0" borderId="12" xfId="0" applyFont="1" applyBorder="1"/>
    <xf numFmtId="0" fontId="2" fillId="0" borderId="12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33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5" fillId="0" borderId="37" xfId="0" applyFont="1" applyBorder="1" applyAlignment="1">
      <alignment vertical="center"/>
    </xf>
    <xf numFmtId="0" fontId="1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41" fontId="1" fillId="0" borderId="35" xfId="1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" fillId="0" borderId="43" xfId="0" quotePrefix="1" applyFont="1" applyBorder="1" applyAlignment="1">
      <alignment horizontal="center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4" fontId="5" fillId="0" borderId="45" xfId="0" applyNumberFormat="1" applyFont="1" applyBorder="1" applyAlignment="1">
      <alignment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" fillId="0" borderId="49" xfId="0" quotePrefix="1" applyFont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64" fontId="5" fillId="0" borderId="51" xfId="0" applyNumberFormat="1" applyFont="1" applyBorder="1" applyAlignment="1">
      <alignment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top"/>
    </xf>
    <xf numFmtId="0" fontId="10" fillId="3" borderId="34" xfId="0" applyFont="1" applyFill="1" applyBorder="1" applyAlignment="1">
      <alignment vertical="top"/>
    </xf>
    <xf numFmtId="0" fontId="11" fillId="3" borderId="34" xfId="0" applyFont="1" applyFill="1" applyBorder="1" applyAlignment="1">
      <alignment vertical="top"/>
    </xf>
    <xf numFmtId="1" fontId="10" fillId="3" borderId="34" xfId="0" applyNumberFormat="1" applyFont="1" applyFill="1" applyBorder="1" applyAlignment="1">
      <alignment vertical="top"/>
    </xf>
    <xf numFmtId="0" fontId="8" fillId="3" borderId="34" xfId="0" applyFont="1" applyFill="1" applyBorder="1" applyAlignment="1">
      <alignment vertical="top"/>
    </xf>
    <xf numFmtId="9" fontId="10" fillId="3" borderId="34" xfId="2" applyFont="1" applyFill="1" applyBorder="1" applyAlignment="1">
      <alignment vertical="top"/>
    </xf>
    <xf numFmtId="1" fontId="12" fillId="3" borderId="34" xfId="1" applyNumberFormat="1" applyFont="1" applyFill="1" applyBorder="1" applyAlignment="1">
      <alignment vertical="top"/>
    </xf>
    <xf numFmtId="0" fontId="12" fillId="3" borderId="36" xfId="0" applyFont="1" applyFill="1" applyBorder="1" applyAlignment="1">
      <alignment vertical="top"/>
    </xf>
    <xf numFmtId="0" fontId="7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view="pageBreakPreview" topLeftCell="A13" zoomScale="50" zoomScaleNormal="100" zoomScaleSheetLayoutView="50" workbookViewId="0">
      <selection activeCell="X17" sqref="X17"/>
    </sheetView>
  </sheetViews>
  <sheetFormatPr defaultColWidth="9.1796875" defaultRowHeight="15.5" x14ac:dyDescent="0.35"/>
  <cols>
    <col min="1" max="1" width="7" style="1" customWidth="1"/>
    <col min="2" max="2" width="27.54296875" style="1" customWidth="1"/>
    <col min="3" max="3" width="50" style="1" customWidth="1"/>
    <col min="4" max="4" width="24.1796875" style="1" customWidth="1"/>
    <col min="5" max="5" width="17.1796875" style="1" customWidth="1"/>
    <col min="6" max="6" width="9.453125" style="1" bestFit="1" customWidth="1"/>
    <col min="7" max="7" width="7.7265625" style="1" customWidth="1"/>
    <col min="8" max="8" width="8.7265625" style="1" customWidth="1"/>
    <col min="9" max="9" width="13.26953125" style="1" customWidth="1"/>
    <col min="10" max="10" width="12" style="1" customWidth="1"/>
    <col min="11" max="11" width="17.1796875" style="1" customWidth="1"/>
    <col min="12" max="12" width="14.453125" style="1" customWidth="1"/>
    <col min="13" max="13" width="14.81640625" style="1" customWidth="1"/>
    <col min="14" max="14" width="10.7265625" style="1" customWidth="1"/>
    <col min="15" max="15" width="10.54296875" style="1" customWidth="1"/>
    <col min="16" max="16" width="9.36328125" style="1" customWidth="1"/>
    <col min="17" max="17" width="4.7265625" style="1" customWidth="1"/>
    <col min="18" max="16384" width="9.1796875" style="1"/>
  </cols>
  <sheetData>
    <row r="1" spans="1:17" ht="0.75" customHeight="1" x14ac:dyDescent="0.35"/>
    <row r="2" spans="1:17" ht="18" x14ac:dyDescent="0.3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2"/>
      <c r="Q2" s="2"/>
    </row>
    <row r="3" spans="1:17" ht="18" x14ac:dyDescent="0.3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2"/>
      <c r="Q3" s="2"/>
    </row>
    <row r="4" spans="1:17" ht="18" x14ac:dyDescent="0.35">
      <c r="A4" s="123" t="s">
        <v>54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3"/>
      <c r="Q4" s="3"/>
    </row>
    <row r="5" spans="1:17" ht="18.5" thickBot="1" x14ac:dyDescent="0.4">
      <c r="A5" s="3" t="s">
        <v>47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6.5" customHeight="1" thickBot="1" x14ac:dyDescent="0.4">
      <c r="A6" s="124" t="s">
        <v>2</v>
      </c>
      <c r="B6" s="126" t="s">
        <v>3</v>
      </c>
      <c r="C6" s="128" t="s">
        <v>4</v>
      </c>
      <c r="D6" s="128" t="s">
        <v>5</v>
      </c>
      <c r="E6" s="128" t="s">
        <v>6</v>
      </c>
      <c r="F6" s="130" t="s">
        <v>7</v>
      </c>
      <c r="G6" s="131"/>
      <c r="H6" s="127"/>
      <c r="I6" s="130" t="s">
        <v>8</v>
      </c>
      <c r="J6" s="131"/>
      <c r="K6" s="132" t="s">
        <v>9</v>
      </c>
      <c r="L6" s="134" t="s">
        <v>10</v>
      </c>
      <c r="M6" s="134"/>
      <c r="N6" s="113" t="s">
        <v>11</v>
      </c>
      <c r="O6" s="117"/>
      <c r="P6" s="113" t="s">
        <v>43</v>
      </c>
      <c r="Q6" s="114"/>
    </row>
    <row r="7" spans="1:17" ht="30" customHeight="1" x14ac:dyDescent="0.35">
      <c r="A7" s="125"/>
      <c r="B7" s="127"/>
      <c r="C7" s="129"/>
      <c r="D7" s="129"/>
      <c r="E7" s="129"/>
      <c r="F7" s="4" t="s">
        <v>12</v>
      </c>
      <c r="G7" s="4" t="s">
        <v>13</v>
      </c>
      <c r="H7" s="4" t="s">
        <v>14</v>
      </c>
      <c r="I7" s="59" t="s">
        <v>44</v>
      </c>
      <c r="J7" s="58" t="s">
        <v>45</v>
      </c>
      <c r="K7" s="133"/>
      <c r="L7" s="4" t="s">
        <v>15</v>
      </c>
      <c r="M7" s="4" t="s">
        <v>16</v>
      </c>
      <c r="N7" s="115"/>
      <c r="O7" s="118"/>
      <c r="P7" s="115"/>
      <c r="Q7" s="116"/>
    </row>
    <row r="8" spans="1:17" ht="65" customHeight="1" x14ac:dyDescent="0.35">
      <c r="A8" s="57" t="s">
        <v>50</v>
      </c>
      <c r="B8" s="20" t="s">
        <v>58</v>
      </c>
      <c r="C8" s="13" t="s">
        <v>61</v>
      </c>
      <c r="D8" s="12" t="s">
        <v>62</v>
      </c>
      <c r="E8" s="75" t="s">
        <v>49</v>
      </c>
      <c r="F8" s="15" t="s">
        <v>17</v>
      </c>
      <c r="G8" s="15">
        <v>1</v>
      </c>
      <c r="H8" s="15" t="s">
        <v>17</v>
      </c>
      <c r="I8" s="16" t="s">
        <v>17</v>
      </c>
      <c r="J8" s="17" t="s">
        <v>17</v>
      </c>
      <c r="K8" s="5">
        <v>60000000</v>
      </c>
      <c r="L8" s="15">
        <v>1</v>
      </c>
      <c r="M8" s="12" t="s">
        <v>17</v>
      </c>
      <c r="N8" s="19">
        <v>5</v>
      </c>
      <c r="O8" s="11" t="s">
        <v>18</v>
      </c>
      <c r="P8" s="18">
        <v>3000</v>
      </c>
      <c r="Q8" s="60" t="s">
        <v>29</v>
      </c>
    </row>
    <row r="9" spans="1:17" ht="65" customHeight="1" x14ac:dyDescent="0.35">
      <c r="A9" s="57" t="s">
        <v>51</v>
      </c>
      <c r="B9" s="20" t="s">
        <v>58</v>
      </c>
      <c r="C9" s="13" t="s">
        <v>59</v>
      </c>
      <c r="D9" s="12" t="s">
        <v>48</v>
      </c>
      <c r="E9" s="75" t="s">
        <v>60</v>
      </c>
      <c r="F9" s="15">
        <v>1</v>
      </c>
      <c r="G9" s="15" t="s">
        <v>17</v>
      </c>
      <c r="H9" s="15" t="s">
        <v>17</v>
      </c>
      <c r="I9" s="16" t="s">
        <v>17</v>
      </c>
      <c r="J9" s="16">
        <v>2</v>
      </c>
      <c r="K9" s="5">
        <v>32500000</v>
      </c>
      <c r="L9" s="15">
        <v>1</v>
      </c>
      <c r="M9" s="12" t="s">
        <v>17</v>
      </c>
      <c r="N9" s="19">
        <v>7</v>
      </c>
      <c r="O9" s="11" t="s">
        <v>18</v>
      </c>
      <c r="P9" s="18">
        <v>3000</v>
      </c>
      <c r="Q9" s="72" t="s">
        <v>29</v>
      </c>
    </row>
    <row r="10" spans="1:17" ht="65" customHeight="1" x14ac:dyDescent="0.35">
      <c r="A10" s="57" t="s">
        <v>52</v>
      </c>
      <c r="B10" s="20" t="s">
        <v>55</v>
      </c>
      <c r="C10" s="13" t="s">
        <v>56</v>
      </c>
      <c r="D10" s="12" t="s">
        <v>48</v>
      </c>
      <c r="E10" s="75" t="s">
        <v>57</v>
      </c>
      <c r="F10" s="15">
        <v>1</v>
      </c>
      <c r="G10" s="15" t="s">
        <v>17</v>
      </c>
      <c r="H10" s="15" t="s">
        <v>17</v>
      </c>
      <c r="I10" s="16" t="s">
        <v>17</v>
      </c>
      <c r="J10" s="16">
        <v>3</v>
      </c>
      <c r="K10" s="5">
        <v>10000000</v>
      </c>
      <c r="L10" s="15" t="s">
        <v>17</v>
      </c>
      <c r="M10" s="12">
        <v>1</v>
      </c>
      <c r="N10" s="19">
        <v>17</v>
      </c>
      <c r="O10" s="11" t="s">
        <v>18</v>
      </c>
      <c r="P10" s="18">
        <v>0</v>
      </c>
      <c r="Q10" s="77" t="s">
        <v>29</v>
      </c>
    </row>
    <row r="11" spans="1:17" ht="65" customHeight="1" x14ac:dyDescent="0.35">
      <c r="A11" s="57" t="s">
        <v>81</v>
      </c>
      <c r="B11" s="20" t="s">
        <v>55</v>
      </c>
      <c r="C11" s="13" t="s">
        <v>80</v>
      </c>
      <c r="D11" s="12" t="s">
        <v>79</v>
      </c>
      <c r="E11" s="75" t="s">
        <v>49</v>
      </c>
      <c r="F11" s="15">
        <v>1</v>
      </c>
      <c r="G11" s="15" t="s">
        <v>17</v>
      </c>
      <c r="H11" s="15" t="s">
        <v>17</v>
      </c>
      <c r="I11" s="16" t="s">
        <v>17</v>
      </c>
      <c r="J11" s="16">
        <v>1</v>
      </c>
      <c r="K11" s="5">
        <v>5000000</v>
      </c>
      <c r="L11" s="15" t="s">
        <v>17</v>
      </c>
      <c r="M11" s="12">
        <v>1</v>
      </c>
      <c r="N11" s="19">
        <v>3</v>
      </c>
      <c r="O11" s="11" t="s">
        <v>18</v>
      </c>
      <c r="P11" s="18">
        <v>0</v>
      </c>
      <c r="Q11" s="78" t="s">
        <v>73</v>
      </c>
    </row>
    <row r="12" spans="1:17" ht="65" customHeight="1" x14ac:dyDescent="0.35">
      <c r="A12" s="57" t="s">
        <v>82</v>
      </c>
      <c r="B12" s="20" t="s">
        <v>75</v>
      </c>
      <c r="C12" s="13" t="s">
        <v>76</v>
      </c>
      <c r="D12" s="12" t="s">
        <v>48</v>
      </c>
      <c r="E12" s="75" t="s">
        <v>60</v>
      </c>
      <c r="F12" s="15" t="s">
        <v>17</v>
      </c>
      <c r="G12" s="15">
        <v>1</v>
      </c>
      <c r="H12" s="15" t="s">
        <v>17</v>
      </c>
      <c r="I12" s="16" t="s">
        <v>17</v>
      </c>
      <c r="J12" s="16">
        <v>1</v>
      </c>
      <c r="K12" s="5">
        <v>15000000</v>
      </c>
      <c r="L12" s="15">
        <v>1</v>
      </c>
      <c r="M12" s="12" t="s">
        <v>17</v>
      </c>
      <c r="N12" s="19">
        <v>35</v>
      </c>
      <c r="O12" s="11" t="s">
        <v>18</v>
      </c>
      <c r="P12" s="18">
        <v>2000</v>
      </c>
      <c r="Q12" s="72" t="s">
        <v>29</v>
      </c>
    </row>
    <row r="13" spans="1:17" ht="65" customHeight="1" x14ac:dyDescent="0.35">
      <c r="A13" s="57" t="s">
        <v>83</v>
      </c>
      <c r="B13" s="20" t="s">
        <v>77</v>
      </c>
      <c r="C13" s="13" t="s">
        <v>78</v>
      </c>
      <c r="D13" s="12" t="s">
        <v>48</v>
      </c>
      <c r="E13" s="75" t="s">
        <v>69</v>
      </c>
      <c r="F13" s="15">
        <v>1</v>
      </c>
      <c r="G13" s="15" t="s">
        <v>17</v>
      </c>
      <c r="H13" s="15" t="s">
        <v>17</v>
      </c>
      <c r="I13" s="16" t="s">
        <v>17</v>
      </c>
      <c r="J13" s="16">
        <f>-I135</f>
        <v>0</v>
      </c>
      <c r="K13" s="5">
        <v>2000000</v>
      </c>
      <c r="L13" s="15">
        <v>1</v>
      </c>
      <c r="M13" s="12" t="s">
        <v>17</v>
      </c>
      <c r="N13" s="19">
        <v>3</v>
      </c>
      <c r="O13" s="11" t="s">
        <v>18</v>
      </c>
      <c r="P13" s="18" t="s">
        <v>17</v>
      </c>
      <c r="Q13" s="72" t="s">
        <v>29</v>
      </c>
    </row>
    <row r="14" spans="1:17" ht="65" customHeight="1" x14ac:dyDescent="0.35">
      <c r="A14" s="57" t="s">
        <v>84</v>
      </c>
      <c r="B14" s="20" t="s">
        <v>72</v>
      </c>
      <c r="C14" s="13" t="s">
        <v>74</v>
      </c>
      <c r="D14" s="12" t="s">
        <v>68</v>
      </c>
      <c r="E14" s="75" t="s">
        <v>65</v>
      </c>
      <c r="F14" s="15" t="s">
        <v>17</v>
      </c>
      <c r="G14" s="15">
        <v>1</v>
      </c>
      <c r="H14" s="15" t="s">
        <v>17</v>
      </c>
      <c r="I14" s="16" t="s">
        <v>17</v>
      </c>
      <c r="J14" s="16">
        <v>2</v>
      </c>
      <c r="K14" s="5">
        <v>30000000</v>
      </c>
      <c r="L14" s="15">
        <v>1</v>
      </c>
      <c r="M14" s="12" t="s">
        <v>17</v>
      </c>
      <c r="N14" s="19">
        <v>10</v>
      </c>
      <c r="O14" s="11" t="s">
        <v>18</v>
      </c>
      <c r="P14" s="18">
        <v>3000</v>
      </c>
      <c r="Q14" s="72" t="s">
        <v>73</v>
      </c>
    </row>
    <row r="15" spans="1:17" ht="65" customHeight="1" x14ac:dyDescent="0.35">
      <c r="A15" s="57" t="s">
        <v>85</v>
      </c>
      <c r="B15" s="20" t="s">
        <v>63</v>
      </c>
      <c r="C15" s="13" t="s">
        <v>64</v>
      </c>
      <c r="D15" s="12" t="s">
        <v>48</v>
      </c>
      <c r="E15" s="75" t="s">
        <v>65</v>
      </c>
      <c r="F15" s="15">
        <v>1</v>
      </c>
      <c r="G15" s="15" t="s">
        <v>17</v>
      </c>
      <c r="H15" s="15" t="s">
        <v>17</v>
      </c>
      <c r="I15" s="16" t="s">
        <v>17</v>
      </c>
      <c r="J15" s="16">
        <v>4</v>
      </c>
      <c r="K15" s="5">
        <v>250000000</v>
      </c>
      <c r="L15" s="15">
        <v>1</v>
      </c>
      <c r="M15" s="12" t="s">
        <v>17</v>
      </c>
      <c r="N15" s="19">
        <v>5</v>
      </c>
      <c r="O15" s="11" t="s">
        <v>18</v>
      </c>
      <c r="P15" s="18">
        <v>0</v>
      </c>
      <c r="Q15" s="72" t="s">
        <v>29</v>
      </c>
    </row>
    <row r="16" spans="1:17" ht="65" customHeight="1" x14ac:dyDescent="0.35">
      <c r="A16" s="57" t="s">
        <v>86</v>
      </c>
      <c r="B16" s="20" t="s">
        <v>66</v>
      </c>
      <c r="C16" s="13" t="s">
        <v>70</v>
      </c>
      <c r="D16" s="12" t="s">
        <v>68</v>
      </c>
      <c r="E16" s="75" t="s">
        <v>71</v>
      </c>
      <c r="F16" s="15">
        <v>1</v>
      </c>
      <c r="G16" s="15" t="s">
        <v>17</v>
      </c>
      <c r="H16" s="15" t="s">
        <v>17</v>
      </c>
      <c r="I16" s="16" t="s">
        <v>17</v>
      </c>
      <c r="J16" s="16">
        <v>2</v>
      </c>
      <c r="K16" s="5">
        <v>250000</v>
      </c>
      <c r="L16" s="15">
        <v>1</v>
      </c>
      <c r="M16" s="12" t="s">
        <v>17</v>
      </c>
      <c r="N16" s="19">
        <v>4</v>
      </c>
      <c r="O16" s="11" t="s">
        <v>18</v>
      </c>
      <c r="P16" s="18">
        <v>200</v>
      </c>
      <c r="Q16" s="72" t="s">
        <v>29</v>
      </c>
    </row>
    <row r="17" spans="1:19" ht="65" customHeight="1" x14ac:dyDescent="0.35">
      <c r="A17" s="57" t="s">
        <v>87</v>
      </c>
      <c r="B17" s="20" t="s">
        <v>66</v>
      </c>
      <c r="C17" s="13" t="s">
        <v>67</v>
      </c>
      <c r="D17" s="12" t="s">
        <v>68</v>
      </c>
      <c r="E17" s="75" t="s">
        <v>69</v>
      </c>
      <c r="F17" s="15" t="s">
        <v>17</v>
      </c>
      <c r="G17" s="15">
        <v>1</v>
      </c>
      <c r="H17" s="15" t="s">
        <v>17</v>
      </c>
      <c r="I17" s="16" t="s">
        <v>17</v>
      </c>
      <c r="J17" s="16">
        <v>3</v>
      </c>
      <c r="K17" s="5">
        <v>6000000</v>
      </c>
      <c r="L17" s="15">
        <v>1</v>
      </c>
      <c r="M17" s="12" t="s">
        <v>17</v>
      </c>
      <c r="N17" s="19">
        <v>3</v>
      </c>
      <c r="O17" s="11" t="s">
        <v>18</v>
      </c>
      <c r="P17" s="18">
        <v>0</v>
      </c>
      <c r="Q17" s="77" t="s">
        <v>29</v>
      </c>
    </row>
    <row r="18" spans="1:19" ht="65" customHeight="1" thickBot="1" x14ac:dyDescent="0.4">
      <c r="A18" s="79" t="s">
        <v>96</v>
      </c>
      <c r="B18" s="80" t="s">
        <v>93</v>
      </c>
      <c r="C18" s="81" t="s">
        <v>94</v>
      </c>
      <c r="D18" s="82" t="s">
        <v>91</v>
      </c>
      <c r="E18" s="83" t="s">
        <v>92</v>
      </c>
      <c r="F18" s="84">
        <v>1</v>
      </c>
      <c r="G18" s="84" t="s">
        <v>17</v>
      </c>
      <c r="H18" s="84" t="s">
        <v>17</v>
      </c>
      <c r="I18" s="85" t="s">
        <v>17</v>
      </c>
      <c r="J18" s="86" t="s">
        <v>17</v>
      </c>
      <c r="K18" s="87" t="s">
        <v>17</v>
      </c>
      <c r="L18" s="84">
        <v>1</v>
      </c>
      <c r="M18" s="82" t="s">
        <v>17</v>
      </c>
      <c r="N18" s="88">
        <v>7</v>
      </c>
      <c r="O18" s="89" t="s">
        <v>18</v>
      </c>
      <c r="P18" s="90">
        <v>1000</v>
      </c>
      <c r="Q18" s="73" t="s">
        <v>73</v>
      </c>
    </row>
    <row r="19" spans="1:19" ht="65" customHeight="1" x14ac:dyDescent="0.35">
      <c r="A19" s="91" t="s">
        <v>97</v>
      </c>
      <c r="B19" s="92" t="s">
        <v>88</v>
      </c>
      <c r="C19" s="93" t="s">
        <v>95</v>
      </c>
      <c r="D19" s="94" t="s">
        <v>91</v>
      </c>
      <c r="E19" s="95" t="s">
        <v>92</v>
      </c>
      <c r="F19" s="96">
        <v>1</v>
      </c>
      <c r="G19" s="96" t="s">
        <v>17</v>
      </c>
      <c r="H19" s="96" t="s">
        <v>17</v>
      </c>
      <c r="I19" s="97" t="s">
        <v>17</v>
      </c>
      <c r="J19" s="98" t="s">
        <v>17</v>
      </c>
      <c r="K19" s="99" t="s">
        <v>17</v>
      </c>
      <c r="L19" s="96">
        <v>1</v>
      </c>
      <c r="M19" s="94" t="s">
        <v>17</v>
      </c>
      <c r="N19" s="100">
        <v>4</v>
      </c>
      <c r="O19" s="101" t="s">
        <v>18</v>
      </c>
      <c r="P19" s="102">
        <v>1000</v>
      </c>
      <c r="Q19" s="103" t="s">
        <v>29</v>
      </c>
    </row>
    <row r="20" spans="1:19" ht="65" customHeight="1" thickBot="1" x14ac:dyDescent="0.4">
      <c r="A20" s="57" t="s">
        <v>98</v>
      </c>
      <c r="B20" s="20" t="s">
        <v>88</v>
      </c>
      <c r="C20" s="13" t="s">
        <v>89</v>
      </c>
      <c r="D20" s="12" t="s">
        <v>79</v>
      </c>
      <c r="E20" s="75" t="s">
        <v>90</v>
      </c>
      <c r="F20" s="15" t="s">
        <v>17</v>
      </c>
      <c r="G20" s="15">
        <v>1</v>
      </c>
      <c r="H20" s="15" t="s">
        <v>17</v>
      </c>
      <c r="I20" s="16" t="s">
        <v>17</v>
      </c>
      <c r="J20" s="16">
        <v>1</v>
      </c>
      <c r="K20" s="5">
        <v>80000000</v>
      </c>
      <c r="L20" s="15">
        <v>1</v>
      </c>
      <c r="M20" s="12" t="s">
        <v>17</v>
      </c>
      <c r="N20" s="19">
        <v>25</v>
      </c>
      <c r="O20" s="11" t="s">
        <v>18</v>
      </c>
      <c r="P20" s="18">
        <v>0</v>
      </c>
      <c r="Q20" s="76" t="s">
        <v>29</v>
      </c>
    </row>
    <row r="21" spans="1:19" ht="18" customHeight="1" thickBot="1" x14ac:dyDescent="0.45">
      <c r="A21" s="61"/>
      <c r="B21" s="135"/>
      <c r="C21" s="136"/>
      <c r="D21" s="137"/>
      <c r="E21" s="62"/>
      <c r="F21" s="63">
        <f>SUM(F8:F20)</f>
        <v>8</v>
      </c>
      <c r="G21" s="64">
        <f>SUM(G8:G20)</f>
        <v>5</v>
      </c>
      <c r="H21" s="63">
        <f>SUM(H8:I20)</f>
        <v>0</v>
      </c>
      <c r="I21" s="63" t="s">
        <v>17</v>
      </c>
      <c r="J21" s="63">
        <f>SUM(J8:J20)</f>
        <v>19</v>
      </c>
      <c r="K21" s="65">
        <f>SUM(K8:K20)</f>
        <v>490750000</v>
      </c>
      <c r="L21" s="63">
        <f>SUM(L8:L20)</f>
        <v>11</v>
      </c>
      <c r="M21" s="64">
        <f>SUM(M8:M20)</f>
        <v>2</v>
      </c>
      <c r="N21" s="66">
        <f>SUM(N8:N20)</f>
        <v>128</v>
      </c>
      <c r="O21" s="67" t="s">
        <v>18</v>
      </c>
      <c r="P21" s="74" t="s">
        <v>53</v>
      </c>
      <c r="Q21" s="68" t="s">
        <v>29</v>
      </c>
    </row>
    <row r="22" spans="1:19" ht="18" customHeight="1" thickBot="1" x14ac:dyDescent="0.45">
      <c r="A22" s="69"/>
      <c r="B22" s="22"/>
      <c r="C22" s="22"/>
      <c r="D22" s="22"/>
      <c r="E22" s="23"/>
      <c r="F22" s="24"/>
      <c r="G22" s="25"/>
      <c r="H22" s="24"/>
      <c r="I22" s="24"/>
      <c r="J22" s="24"/>
      <c r="K22" s="26"/>
      <c r="L22" s="24"/>
      <c r="M22" s="25"/>
      <c r="N22" s="27"/>
      <c r="O22" s="24"/>
      <c r="P22" s="28"/>
      <c r="Q22" s="70"/>
    </row>
    <row r="23" spans="1:19" s="38" customFormat="1" ht="18" x14ac:dyDescent="0.35">
      <c r="A23" s="30">
        <v>1</v>
      </c>
      <c r="B23" s="31" t="s">
        <v>30</v>
      </c>
      <c r="C23" s="31"/>
      <c r="D23" s="31" t="s">
        <v>31</v>
      </c>
      <c r="E23" s="32" t="s">
        <v>32</v>
      </c>
      <c r="F23" s="33"/>
      <c r="G23" s="34"/>
      <c r="H23" s="31"/>
      <c r="I23" s="31"/>
      <c r="J23" s="31"/>
      <c r="K23" s="56">
        <f>N21</f>
        <v>128</v>
      </c>
      <c r="L23" s="31" t="s">
        <v>33</v>
      </c>
      <c r="M23" s="34"/>
      <c r="N23" s="35">
        <f>K23/K24</f>
        <v>11.636363636363637</v>
      </c>
      <c r="O23" s="31" t="s">
        <v>33</v>
      </c>
      <c r="P23" s="36"/>
      <c r="Q23" s="37"/>
    </row>
    <row r="24" spans="1:19" ht="18" customHeight="1" thickBot="1" x14ac:dyDescent="0.45">
      <c r="A24" s="39"/>
      <c r="B24" s="40"/>
      <c r="C24" s="40"/>
      <c r="D24" s="40"/>
      <c r="E24" s="41" t="s">
        <v>34</v>
      </c>
      <c r="F24" s="42"/>
      <c r="G24" s="43"/>
      <c r="H24" s="42"/>
      <c r="I24" s="42"/>
      <c r="J24" s="42"/>
      <c r="K24" s="44">
        <v>11</v>
      </c>
      <c r="L24" s="45" t="s">
        <v>35</v>
      </c>
      <c r="M24" s="43"/>
      <c r="N24" s="43"/>
      <c r="O24" s="42"/>
      <c r="P24" s="46"/>
      <c r="Q24" s="47"/>
    </row>
    <row r="25" spans="1:19" ht="18" customHeight="1" thickBot="1" x14ac:dyDescent="0.45">
      <c r="A25" s="71"/>
      <c r="B25" s="22"/>
      <c r="C25" s="22"/>
      <c r="D25" s="22"/>
      <c r="E25" s="23"/>
      <c r="F25" s="24"/>
      <c r="G25" s="25"/>
      <c r="H25" s="24"/>
      <c r="I25" s="24"/>
      <c r="J25" s="24"/>
      <c r="K25" s="24"/>
      <c r="L25" s="24"/>
      <c r="M25" s="25"/>
      <c r="N25" s="25"/>
      <c r="O25" s="24"/>
      <c r="P25" s="28"/>
      <c r="Q25" s="70"/>
    </row>
    <row r="26" spans="1:19" s="38" customFormat="1" ht="18" customHeight="1" thickBot="1" x14ac:dyDescent="0.4">
      <c r="A26" s="104">
        <v>2</v>
      </c>
      <c r="B26" s="105" t="s">
        <v>36</v>
      </c>
      <c r="C26" s="105"/>
      <c r="D26" s="105" t="s">
        <v>31</v>
      </c>
      <c r="E26" s="106" t="s">
        <v>37</v>
      </c>
      <c r="F26" s="105"/>
      <c r="G26" s="107"/>
      <c r="H26" s="105"/>
      <c r="I26" s="105"/>
      <c r="J26" s="105" t="s">
        <v>38</v>
      </c>
      <c r="K26" s="108">
        <v>11</v>
      </c>
      <c r="L26" s="105" t="s">
        <v>38</v>
      </c>
      <c r="M26" s="107"/>
      <c r="N26" s="109">
        <f>K26/K27</f>
        <v>0.84615384615384615</v>
      </c>
      <c r="O26" s="105"/>
      <c r="P26" s="110"/>
      <c r="Q26" s="111"/>
    </row>
    <row r="27" spans="1:19" ht="18" customHeight="1" thickBot="1" x14ac:dyDescent="0.45">
      <c r="A27" s="48"/>
      <c r="B27" s="49"/>
      <c r="C27" s="49"/>
      <c r="D27" s="49"/>
      <c r="E27" s="50" t="s">
        <v>42</v>
      </c>
      <c r="F27" s="51"/>
      <c r="G27" s="52"/>
      <c r="H27" s="51"/>
      <c r="I27" s="51"/>
      <c r="J27" s="51"/>
      <c r="K27" s="53">
        <v>13</v>
      </c>
      <c r="L27" s="51"/>
      <c r="M27" s="52"/>
      <c r="N27" s="52"/>
      <c r="O27" s="51"/>
      <c r="P27" s="54"/>
      <c r="Q27" s="55"/>
    </row>
    <row r="28" spans="1:19" ht="18" customHeight="1" x14ac:dyDescent="0.4">
      <c r="A28" s="21"/>
      <c r="B28" s="22"/>
      <c r="C28" s="22"/>
      <c r="D28" s="22"/>
      <c r="E28" s="23"/>
      <c r="F28" s="24"/>
      <c r="G28" s="25"/>
      <c r="H28" s="24"/>
      <c r="I28" s="24"/>
      <c r="J28" s="24"/>
      <c r="K28" s="26"/>
      <c r="L28" s="24"/>
      <c r="M28" s="25"/>
      <c r="N28" s="27"/>
      <c r="O28" s="24"/>
      <c r="P28" s="28"/>
      <c r="Q28" s="29"/>
    </row>
    <row r="29" spans="1:19" ht="18" customHeight="1" x14ac:dyDescent="0.4">
      <c r="A29" s="21"/>
      <c r="B29" s="22"/>
      <c r="C29" s="22"/>
      <c r="D29" s="22"/>
      <c r="E29" s="23"/>
      <c r="F29" s="24"/>
      <c r="G29" s="25"/>
      <c r="H29" s="24"/>
      <c r="I29" s="24"/>
      <c r="J29" s="24"/>
      <c r="K29" s="26"/>
      <c r="L29" s="24"/>
      <c r="M29" s="25"/>
      <c r="N29" s="27"/>
      <c r="O29" s="24"/>
      <c r="P29" s="28"/>
      <c r="Q29" s="29"/>
    </row>
    <row r="30" spans="1:19" ht="18" customHeight="1" x14ac:dyDescent="0.35">
      <c r="A30" s="6" t="s">
        <v>19</v>
      </c>
      <c r="B30" s="6"/>
    </row>
    <row r="31" spans="1:19" ht="18" customHeight="1" x14ac:dyDescent="0.35">
      <c r="A31" s="1" t="s">
        <v>20</v>
      </c>
      <c r="B31" s="1" t="s">
        <v>21</v>
      </c>
      <c r="I31" s="112"/>
      <c r="J31" s="112"/>
      <c r="K31" s="112" t="s">
        <v>99</v>
      </c>
      <c r="L31" s="112"/>
      <c r="M31" s="112"/>
      <c r="N31" s="112"/>
      <c r="O31" s="112"/>
    </row>
    <row r="32" spans="1:19" ht="17.5" x14ac:dyDescent="0.35">
      <c r="A32" s="1" t="s">
        <v>22</v>
      </c>
      <c r="B32" s="1" t="s">
        <v>23</v>
      </c>
      <c r="I32" s="120"/>
      <c r="J32" s="120"/>
      <c r="K32" s="120" t="s">
        <v>39</v>
      </c>
      <c r="L32" s="120"/>
      <c r="M32" s="120"/>
      <c r="N32" s="120"/>
      <c r="O32" s="120"/>
      <c r="S32" s="10"/>
    </row>
    <row r="33" spans="1:15" ht="18" x14ac:dyDescent="0.4">
      <c r="A33" s="1" t="s">
        <v>24</v>
      </c>
      <c r="B33" s="1" t="s">
        <v>25</v>
      </c>
      <c r="I33" s="7"/>
      <c r="J33" s="8"/>
      <c r="K33" s="7" t="s">
        <v>26</v>
      </c>
      <c r="L33" s="7"/>
      <c r="M33" s="8"/>
      <c r="N33" s="8"/>
      <c r="O33" s="8"/>
    </row>
    <row r="34" spans="1:15" ht="18" customHeight="1" x14ac:dyDescent="0.35">
      <c r="A34" s="1" t="s">
        <v>27</v>
      </c>
      <c r="B34" s="1" t="s">
        <v>28</v>
      </c>
      <c r="I34" s="119"/>
      <c r="J34" s="119"/>
      <c r="K34" s="119"/>
      <c r="L34" s="119"/>
      <c r="M34" s="119"/>
      <c r="N34" s="119"/>
      <c r="O34" s="119"/>
    </row>
    <row r="35" spans="1:15" ht="17.5" x14ac:dyDescent="0.35">
      <c r="I35" s="9"/>
      <c r="J35" s="9"/>
      <c r="K35" s="9"/>
      <c r="L35" s="9"/>
      <c r="M35" s="9"/>
      <c r="N35" s="9"/>
      <c r="O35" s="9"/>
    </row>
    <row r="36" spans="1:15" ht="17.5" x14ac:dyDescent="0.35">
      <c r="I36" s="9"/>
      <c r="J36" s="9"/>
      <c r="K36" s="9"/>
      <c r="L36" s="9"/>
      <c r="M36" s="9"/>
      <c r="N36" s="9"/>
      <c r="O36" s="9"/>
    </row>
    <row r="37" spans="1:15" ht="18" customHeight="1" x14ac:dyDescent="0.4">
      <c r="I37" s="121"/>
      <c r="J37" s="121"/>
      <c r="K37" s="121" t="s">
        <v>40</v>
      </c>
      <c r="L37" s="121"/>
      <c r="M37" s="121"/>
      <c r="N37" s="121"/>
      <c r="O37" s="121"/>
    </row>
    <row r="38" spans="1:15" ht="18" customHeight="1" x14ac:dyDescent="0.35">
      <c r="I38" s="112"/>
      <c r="J38" s="112"/>
      <c r="K38" s="112" t="s">
        <v>46</v>
      </c>
      <c r="L38" s="112"/>
      <c r="M38" s="112"/>
      <c r="N38" s="112"/>
      <c r="O38" s="112"/>
    </row>
    <row r="39" spans="1:15" ht="18" customHeight="1" x14ac:dyDescent="0.35">
      <c r="I39" s="112"/>
      <c r="J39" s="112"/>
      <c r="K39" s="112" t="s">
        <v>41</v>
      </c>
      <c r="L39" s="112"/>
      <c r="M39" s="112"/>
      <c r="N39" s="112"/>
      <c r="O39" s="112"/>
    </row>
    <row r="40" spans="1:15" ht="17.5" x14ac:dyDescent="0.35">
      <c r="K40" s="112"/>
      <c r="L40" s="112"/>
      <c r="M40" s="112"/>
      <c r="N40" s="112"/>
    </row>
    <row r="41" spans="1:15" ht="17.5" x14ac:dyDescent="0.35">
      <c r="K41" s="112"/>
      <c r="L41" s="112"/>
      <c r="M41" s="112"/>
      <c r="N41" s="112"/>
    </row>
    <row r="46" spans="1:15" x14ac:dyDescent="0.35">
      <c r="M46" s="14"/>
    </row>
  </sheetData>
  <mergeCells count="29">
    <mergeCell ref="B21:D21"/>
    <mergeCell ref="I39:J39"/>
    <mergeCell ref="I31:J31"/>
    <mergeCell ref="I32:J32"/>
    <mergeCell ref="I34:J34"/>
    <mergeCell ref="I37:J37"/>
    <mergeCell ref="I38:J38"/>
    <mergeCell ref="A2:O2"/>
    <mergeCell ref="A3:O3"/>
    <mergeCell ref="A4:O4"/>
    <mergeCell ref="A6:A7"/>
    <mergeCell ref="B6:B7"/>
    <mergeCell ref="C6:C7"/>
    <mergeCell ref="D6:D7"/>
    <mergeCell ref="E6:E7"/>
    <mergeCell ref="F6:H6"/>
    <mergeCell ref="I6:J6"/>
    <mergeCell ref="K6:K7"/>
    <mergeCell ref="L6:M6"/>
    <mergeCell ref="K40:N40"/>
    <mergeCell ref="K41:N41"/>
    <mergeCell ref="P6:Q7"/>
    <mergeCell ref="N6:O7"/>
    <mergeCell ref="K34:O34"/>
    <mergeCell ref="K31:O31"/>
    <mergeCell ref="K32:O32"/>
    <mergeCell ref="K37:O37"/>
    <mergeCell ref="K38:O38"/>
    <mergeCell ref="K39:O39"/>
  </mergeCells>
  <phoneticPr fontId="13" type="noConversion"/>
  <pageMargins left="0.5" right="0.25" top="0.5" bottom="0.75" header="0.3" footer="0.3"/>
  <pageSetup paperSize="256" scale="6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2023-06-09T04:21:31Z</cp:lastPrinted>
  <dcterms:created xsi:type="dcterms:W3CDTF">2019-07-02T02:18:13Z</dcterms:created>
  <dcterms:modified xsi:type="dcterms:W3CDTF">2023-06-09T04:23:23Z</dcterms:modified>
</cp:coreProperties>
</file>