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0730" windowHeight="10680"/>
  </bookViews>
  <sheets>
    <sheet name="13.CMGGU" sheetId="15" r:id="rId1"/>
  </sheets>
  <definedNames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J24" i="15" l="1"/>
  <c r="AI24" i="15"/>
  <c r="AH24" i="15"/>
  <c r="AG24" i="15"/>
  <c r="W24" i="15"/>
  <c r="V24" i="15"/>
  <c r="T24" i="15"/>
  <c r="S24" i="15"/>
  <c r="Q24" i="15"/>
  <c r="P24" i="15"/>
  <c r="N24" i="15"/>
  <c r="M24" i="15"/>
  <c r="K24" i="15"/>
  <c r="J24" i="15"/>
  <c r="H24" i="15"/>
  <c r="G24" i="15"/>
  <c r="E24" i="15"/>
  <c r="D24" i="15"/>
  <c r="C24" i="15"/>
  <c r="AL23" i="15"/>
  <c r="AK23" i="15"/>
  <c r="Z23" i="15"/>
  <c r="Y23" i="15"/>
  <c r="X23" i="15"/>
  <c r="U23" i="15"/>
  <c r="R23" i="15"/>
  <c r="O23" i="15"/>
  <c r="L23" i="15"/>
  <c r="I23" i="15"/>
  <c r="F23" i="15"/>
  <c r="AL22" i="15"/>
  <c r="AK22" i="15"/>
  <c r="Z22" i="15"/>
  <c r="Y22" i="15"/>
  <c r="X22" i="15"/>
  <c r="U22" i="15"/>
  <c r="R22" i="15"/>
  <c r="O22" i="15"/>
  <c r="L22" i="15"/>
  <c r="I22" i="15"/>
  <c r="F22" i="15"/>
  <c r="AL21" i="15"/>
  <c r="AK21" i="15"/>
  <c r="Z21" i="15"/>
  <c r="Y21" i="15"/>
  <c r="X21" i="15"/>
  <c r="U21" i="15"/>
  <c r="R21" i="15"/>
  <c r="O21" i="15"/>
  <c r="L21" i="15"/>
  <c r="I21" i="15"/>
  <c r="F21" i="15"/>
  <c r="AL20" i="15"/>
  <c r="AK20" i="15"/>
  <c r="Z20" i="15"/>
  <c r="Y20" i="15"/>
  <c r="X20" i="15"/>
  <c r="U20" i="15"/>
  <c r="R20" i="15"/>
  <c r="O20" i="15"/>
  <c r="L20" i="15"/>
  <c r="I20" i="15"/>
  <c r="F20" i="15"/>
  <c r="AL19" i="15"/>
  <c r="AK19" i="15"/>
  <c r="Z19" i="15"/>
  <c r="Y19" i="15"/>
  <c r="X19" i="15"/>
  <c r="U19" i="15"/>
  <c r="R19" i="15"/>
  <c r="O19" i="15"/>
  <c r="L19" i="15"/>
  <c r="I19" i="15"/>
  <c r="F19" i="15"/>
  <c r="AL18" i="15"/>
  <c r="AK18" i="15"/>
  <c r="Z18" i="15"/>
  <c r="Y18" i="15"/>
  <c r="X18" i="15"/>
  <c r="U18" i="15"/>
  <c r="R18" i="15"/>
  <c r="O18" i="15"/>
  <c r="L18" i="15"/>
  <c r="I18" i="15"/>
  <c r="F18" i="15"/>
  <c r="AL17" i="15"/>
  <c r="AK17" i="15"/>
  <c r="Z17" i="15"/>
  <c r="Y17" i="15"/>
  <c r="X17" i="15"/>
  <c r="U17" i="15"/>
  <c r="R17" i="15"/>
  <c r="O17" i="15"/>
  <c r="L17" i="15"/>
  <c r="I17" i="15"/>
  <c r="F17" i="15"/>
  <c r="AL16" i="15"/>
  <c r="AK16" i="15"/>
  <c r="Z16" i="15"/>
  <c r="Y16" i="15"/>
  <c r="X16" i="15"/>
  <c r="U16" i="15"/>
  <c r="R16" i="15"/>
  <c r="O16" i="15"/>
  <c r="L16" i="15"/>
  <c r="I16" i="15"/>
  <c r="F16" i="15"/>
  <c r="AL15" i="15"/>
  <c r="AK15" i="15"/>
  <c r="Z15" i="15"/>
  <c r="Y15" i="15"/>
  <c r="X15" i="15"/>
  <c r="U15" i="15"/>
  <c r="R15" i="15"/>
  <c r="O15" i="15"/>
  <c r="L15" i="15"/>
  <c r="I15" i="15"/>
  <c r="F15" i="15"/>
  <c r="AL14" i="15"/>
  <c r="AK14" i="15"/>
  <c r="Z14" i="15"/>
  <c r="Y14" i="15"/>
  <c r="X14" i="15"/>
  <c r="U14" i="15"/>
  <c r="R14" i="15"/>
  <c r="O14" i="15"/>
  <c r="L14" i="15"/>
  <c r="I14" i="15"/>
  <c r="F14" i="15"/>
  <c r="AL13" i="15"/>
  <c r="AK13" i="15"/>
  <c r="Z13" i="15"/>
  <c r="Y13" i="15"/>
  <c r="X13" i="15"/>
  <c r="U13" i="15"/>
  <c r="R13" i="15"/>
  <c r="O13" i="15"/>
  <c r="L13" i="15"/>
  <c r="I13" i="15"/>
  <c r="F13" i="15"/>
  <c r="AL12" i="15"/>
  <c r="AK12" i="15"/>
  <c r="Z12" i="15"/>
  <c r="Y12" i="15"/>
  <c r="X12" i="15"/>
  <c r="U12" i="15"/>
  <c r="R12" i="15"/>
  <c r="O12" i="15"/>
  <c r="L12" i="15"/>
  <c r="I12" i="15"/>
  <c r="F12" i="15"/>
  <c r="AL11" i="15"/>
  <c r="AK11" i="15"/>
  <c r="Z11" i="15"/>
  <c r="Y11" i="15"/>
  <c r="X11" i="15"/>
  <c r="U11" i="15"/>
  <c r="R11" i="15"/>
  <c r="O11" i="15"/>
  <c r="L11" i="15"/>
  <c r="I11" i="15"/>
  <c r="F11" i="15"/>
  <c r="AL10" i="15"/>
  <c r="AK10" i="15"/>
  <c r="Z10" i="15"/>
  <c r="Y10" i="15"/>
  <c r="X10" i="15"/>
  <c r="U10" i="15"/>
  <c r="R10" i="15"/>
  <c r="O10" i="15"/>
  <c r="L10" i="15"/>
  <c r="I10" i="15"/>
  <c r="F10" i="15"/>
  <c r="AL9" i="15"/>
  <c r="AK9" i="15"/>
  <c r="Z9" i="15"/>
  <c r="Y9" i="15"/>
  <c r="AA9" i="15" s="1"/>
  <c r="X9" i="15"/>
  <c r="U9" i="15"/>
  <c r="R9" i="15"/>
  <c r="O9" i="15"/>
  <c r="L9" i="15"/>
  <c r="I9" i="15"/>
  <c r="F9" i="15"/>
  <c r="AC9" i="15" s="1"/>
  <c r="AA15" i="15" l="1"/>
  <c r="AE16" i="15"/>
  <c r="AC13" i="15"/>
  <c r="AD13" i="15" s="1"/>
  <c r="AA20" i="15"/>
  <c r="AE14" i="15"/>
  <c r="AC15" i="15"/>
  <c r="AE20" i="15"/>
  <c r="AE11" i="15"/>
  <c r="AE12" i="15"/>
  <c r="AA19" i="15"/>
  <c r="AA23" i="15"/>
  <c r="AF23" i="15" s="1"/>
  <c r="AE13" i="15"/>
  <c r="AE19" i="15"/>
  <c r="AF19" i="15" s="1"/>
  <c r="AE23" i="15"/>
  <c r="AD9" i="15"/>
  <c r="O24" i="15"/>
  <c r="AB19" i="15"/>
  <c r="AA13" i="15"/>
  <c r="AF13" i="15" s="1"/>
  <c r="R24" i="15"/>
  <c r="AC14" i="15"/>
  <c r="AE15" i="15"/>
  <c r="AE22" i="15"/>
  <c r="AC22" i="15"/>
  <c r="X24" i="15"/>
  <c r="U24" i="15"/>
  <c r="AK24" i="15"/>
  <c r="AC12" i="15"/>
  <c r="AA21" i="15"/>
  <c r="AL24" i="15"/>
  <c r="AC11" i="15"/>
  <c r="AA12" i="15"/>
  <c r="AE18" i="15"/>
  <c r="AC18" i="15"/>
  <c r="Y24" i="15"/>
  <c r="AA11" i="15"/>
  <c r="AA17" i="15"/>
  <c r="AC21" i="15"/>
  <c r="F24" i="15"/>
  <c r="Z24" i="15"/>
  <c r="AA10" i="15"/>
  <c r="AC16" i="15"/>
  <c r="AA16" i="15"/>
  <c r="AC17" i="15"/>
  <c r="AC20" i="15"/>
  <c r="AC23" i="15"/>
  <c r="I24" i="15"/>
  <c r="AE10" i="15"/>
  <c r="AA14" i="15"/>
  <c r="AB20" i="15"/>
  <c r="AF20" i="15"/>
  <c r="AE21" i="15"/>
  <c r="AA22" i="15"/>
  <c r="AE9" i="15"/>
  <c r="L24" i="15"/>
  <c r="AB9" i="15"/>
  <c r="AC10" i="15"/>
  <c r="AF11" i="15"/>
  <c r="AA18" i="15"/>
  <c r="AE17" i="15"/>
  <c r="AC19" i="15"/>
  <c r="AB15" i="15" l="1"/>
  <c r="AB23" i="15"/>
  <c r="AD15" i="15"/>
  <c r="AB10" i="15"/>
  <c r="AD20" i="15"/>
  <c r="AD11" i="15"/>
  <c r="AB17" i="15"/>
  <c r="AB11" i="15"/>
  <c r="AD10" i="15"/>
  <c r="AD17" i="15"/>
  <c r="AB13" i="15"/>
  <c r="AB14" i="15"/>
  <c r="AB16" i="15"/>
  <c r="AD18" i="15"/>
  <c r="AD12" i="15"/>
  <c r="AD22" i="15"/>
  <c r="AF16" i="15"/>
  <c r="AB12" i="15"/>
  <c r="AF12" i="15"/>
  <c r="AB22" i="15"/>
  <c r="AF18" i="15"/>
  <c r="AA24" i="15"/>
  <c r="AF22" i="15"/>
  <c r="AB18" i="15"/>
  <c r="AD19" i="15"/>
  <c r="AF9" i="15"/>
  <c r="AE24" i="15"/>
  <c r="AF10" i="15"/>
  <c r="AD16" i="15"/>
  <c r="AB21" i="15"/>
  <c r="AD14" i="15"/>
  <c r="AF17" i="15"/>
  <c r="AF21" i="15"/>
  <c r="AD23" i="15"/>
  <c r="AD21" i="15"/>
  <c r="AF14" i="15"/>
  <c r="AF15" i="15"/>
  <c r="AC24" i="15"/>
  <c r="AD24" i="15" l="1"/>
  <c r="AB24" i="15"/>
  <c r="AF24" i="15"/>
</calcChain>
</file>

<file path=xl/sharedStrings.xml><?xml version="1.0" encoding="utf-8"?>
<sst xmlns="http://schemas.openxmlformats.org/spreadsheetml/2006/main" count="66" uniqueCount="42">
  <si>
    <t>TAHUN 2022</t>
  </si>
  <si>
    <t>NO</t>
  </si>
  <si>
    <t>JML PUS</t>
  </si>
  <si>
    <t>PUS MENJADI PESERTA KB</t>
  </si>
  <si>
    <t>PUS BUKAN PST KB</t>
  </si>
  <si>
    <t xml:space="preserve">         IUD</t>
  </si>
  <si>
    <t>MOW</t>
  </si>
  <si>
    <t>MOP</t>
  </si>
  <si>
    <t>KONDOM</t>
  </si>
  <si>
    <t xml:space="preserve">   IMPL</t>
  </si>
  <si>
    <t>SUNTIK</t>
  </si>
  <si>
    <t>PIL</t>
  </si>
  <si>
    <t>TOTAL</t>
  </si>
  <si>
    <t>%</t>
  </si>
  <si>
    <t>PA MKJP</t>
  </si>
  <si>
    <t>PA PRIA</t>
  </si>
  <si>
    <t>HML</t>
  </si>
  <si>
    <t>IAS</t>
  </si>
  <si>
    <t>IAT</t>
  </si>
  <si>
    <t>TIAL</t>
  </si>
  <si>
    <t>JUMLAH</t>
  </si>
  <si>
    <t>UNMEET NEED</t>
  </si>
  <si>
    <t>P</t>
  </si>
  <si>
    <t>S</t>
  </si>
  <si>
    <t>JML</t>
  </si>
  <si>
    <t>CIMANGGU</t>
  </si>
  <si>
    <t>DESA</t>
  </si>
  <si>
    <t>KARANGSARI</t>
  </si>
  <si>
    <t>KARANGREJA</t>
  </si>
  <si>
    <t>MANDALA</t>
  </si>
  <si>
    <t>PANIMBANG</t>
  </si>
  <si>
    <t>BANTARMANGU</t>
  </si>
  <si>
    <t>BANTARPANJANG</t>
  </si>
  <si>
    <t>CILEMPUYANG</t>
  </si>
  <si>
    <t>NEGARAJATI</t>
  </si>
  <si>
    <t>CISALAK</t>
  </si>
  <si>
    <t>CIBALUNG</t>
  </si>
  <si>
    <t>KUTABIMA</t>
  </si>
  <si>
    <t>PESAHANGAN</t>
  </si>
  <si>
    <t>CIJATI</t>
  </si>
  <si>
    <t>REJODADI</t>
  </si>
  <si>
    <t>PUS DAN PESERTA KB BERDASARKAN  JENIS KONTRASEPSI KECAMATAN CIMANGGU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</si>
</sst>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b/>
      <i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3" fontId="2" fillId="0" borderId="0" xfId="0" applyNumberFormat="1" applyFont="1" applyAlignment="1">
      <alignment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vertical="center"/>
    </xf>
    <xf numFmtId="3" fontId="4" fillId="2" borderId="10" xfId="0" applyNumberFormat="1" applyFont="1" applyFill="1" applyBorder="1" applyAlignment="1">
      <alignment horizontal="center" vertical="center"/>
    </xf>
    <xf numFmtId="3" fontId="2" fillId="0" borderId="10" xfId="0" applyNumberFormat="1" applyFont="1" applyBorder="1" applyAlignment="1">
      <alignment vertical="center"/>
    </xf>
    <xf numFmtId="2" fontId="2" fillId="0" borderId="10" xfId="0" applyNumberFormat="1" applyFont="1" applyBorder="1" applyAlignment="1">
      <alignment vertical="center"/>
    </xf>
    <xf numFmtId="0" fontId="2" fillId="0" borderId="10" xfId="0" applyFont="1" applyBorder="1" applyAlignment="1"/>
    <xf numFmtId="0" fontId="2" fillId="0" borderId="9" xfId="0" applyFont="1" applyBorder="1" applyAlignment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/>
    <xf numFmtId="3" fontId="2" fillId="0" borderId="5" xfId="0" applyNumberFormat="1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/>
    <xf numFmtId="3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8" xfId="0" applyFont="1" applyBorder="1"/>
    <xf numFmtId="3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3" fontId="2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33"/>
  </sheetPr>
  <dimension ref="A1:AM1000"/>
  <sheetViews>
    <sheetView tabSelected="1" workbookViewId="0">
      <selection activeCell="A2" sqref="A2:AL2"/>
    </sheetView>
  </sheetViews>
  <sheetFormatPr defaultColWidth="14.42578125" defaultRowHeight="15" customHeight="1" x14ac:dyDescent="0.25"/>
  <cols>
    <col min="1" max="1" width="5.140625" customWidth="1"/>
    <col min="2" max="2" width="20.85546875" customWidth="1"/>
    <col min="3" max="3" width="11.85546875" customWidth="1"/>
    <col min="4" max="37" width="8" customWidth="1"/>
    <col min="38" max="38" width="11.42578125" customWidth="1"/>
    <col min="39" max="39" width="8" customWidth="1"/>
  </cols>
  <sheetData>
    <row r="1" spans="1:39" ht="18" customHeight="1" x14ac:dyDescent="0.25">
      <c r="A1" s="18" t="s">
        <v>41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0"/>
    </row>
    <row r="2" spans="1:39" ht="18" customHeight="1" x14ac:dyDescent="0.25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0"/>
    </row>
    <row r="3" spans="1:3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0"/>
    </row>
    <row r="4" spans="1:3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0"/>
    </row>
    <row r="5" spans="1:39" x14ac:dyDescent="0.25">
      <c r="A5" s="17" t="s">
        <v>1</v>
      </c>
      <c r="B5" s="17" t="s">
        <v>26</v>
      </c>
      <c r="C5" s="15" t="s">
        <v>2</v>
      </c>
      <c r="D5" s="21" t="s">
        <v>3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3"/>
      <c r="AG5" s="24" t="s">
        <v>4</v>
      </c>
      <c r="AH5" s="13"/>
      <c r="AI5" s="13"/>
      <c r="AJ5" s="13"/>
      <c r="AK5" s="13"/>
      <c r="AL5" s="14"/>
      <c r="AM5" s="11"/>
    </row>
    <row r="6" spans="1:39" x14ac:dyDescent="0.25">
      <c r="A6" s="20"/>
      <c r="B6" s="20"/>
      <c r="C6" s="20"/>
      <c r="D6" s="12" t="s">
        <v>5</v>
      </c>
      <c r="E6" s="13"/>
      <c r="F6" s="14"/>
      <c r="G6" s="12" t="s">
        <v>6</v>
      </c>
      <c r="H6" s="13"/>
      <c r="I6" s="14"/>
      <c r="J6" s="12" t="s">
        <v>7</v>
      </c>
      <c r="K6" s="13"/>
      <c r="L6" s="14"/>
      <c r="M6" s="12" t="s">
        <v>8</v>
      </c>
      <c r="N6" s="13"/>
      <c r="O6" s="14"/>
      <c r="P6" s="24" t="s">
        <v>9</v>
      </c>
      <c r="Q6" s="13"/>
      <c r="R6" s="14"/>
      <c r="S6" s="12" t="s">
        <v>10</v>
      </c>
      <c r="T6" s="13"/>
      <c r="U6" s="14"/>
      <c r="V6" s="12" t="s">
        <v>11</v>
      </c>
      <c r="W6" s="13"/>
      <c r="X6" s="14"/>
      <c r="Y6" s="12" t="s">
        <v>12</v>
      </c>
      <c r="Z6" s="13"/>
      <c r="AA6" s="14"/>
      <c r="AB6" s="17" t="s">
        <v>13</v>
      </c>
      <c r="AC6" s="15" t="s">
        <v>14</v>
      </c>
      <c r="AD6" s="17" t="s">
        <v>13</v>
      </c>
      <c r="AE6" s="15" t="s">
        <v>15</v>
      </c>
      <c r="AF6" s="17" t="s">
        <v>13</v>
      </c>
      <c r="AG6" s="15" t="s">
        <v>16</v>
      </c>
      <c r="AH6" s="15" t="s">
        <v>17</v>
      </c>
      <c r="AI6" s="15" t="s">
        <v>18</v>
      </c>
      <c r="AJ6" s="15" t="s">
        <v>19</v>
      </c>
      <c r="AK6" s="17" t="s">
        <v>20</v>
      </c>
      <c r="AL6" s="15" t="s">
        <v>21</v>
      </c>
      <c r="AM6" s="11"/>
    </row>
    <row r="7" spans="1:39" x14ac:dyDescent="0.25">
      <c r="A7" s="16"/>
      <c r="B7" s="16"/>
      <c r="C7" s="16"/>
      <c r="D7" s="2" t="s">
        <v>22</v>
      </c>
      <c r="E7" s="2" t="s">
        <v>23</v>
      </c>
      <c r="F7" s="2" t="s">
        <v>24</v>
      </c>
      <c r="G7" s="2" t="s">
        <v>22</v>
      </c>
      <c r="H7" s="2" t="s">
        <v>23</v>
      </c>
      <c r="I7" s="2" t="s">
        <v>24</v>
      </c>
      <c r="J7" s="2" t="s">
        <v>22</v>
      </c>
      <c r="K7" s="2" t="s">
        <v>23</v>
      </c>
      <c r="L7" s="2" t="s">
        <v>24</v>
      </c>
      <c r="M7" s="2" t="s">
        <v>22</v>
      </c>
      <c r="N7" s="2" t="s">
        <v>23</v>
      </c>
      <c r="O7" s="2" t="s">
        <v>24</v>
      </c>
      <c r="P7" s="2" t="s">
        <v>22</v>
      </c>
      <c r="Q7" s="2" t="s">
        <v>23</v>
      </c>
      <c r="R7" s="2" t="s">
        <v>24</v>
      </c>
      <c r="S7" s="2" t="s">
        <v>22</v>
      </c>
      <c r="T7" s="2" t="s">
        <v>23</v>
      </c>
      <c r="U7" s="2" t="s">
        <v>24</v>
      </c>
      <c r="V7" s="2" t="s">
        <v>22</v>
      </c>
      <c r="W7" s="2" t="s">
        <v>23</v>
      </c>
      <c r="X7" s="2" t="s">
        <v>24</v>
      </c>
      <c r="Y7" s="2" t="s">
        <v>22</v>
      </c>
      <c r="Z7" s="2" t="s">
        <v>23</v>
      </c>
      <c r="AA7" s="3" t="s">
        <v>20</v>
      </c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1"/>
    </row>
    <row r="8" spans="1:39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4">
        <v>31</v>
      </c>
      <c r="AF8" s="4">
        <v>32</v>
      </c>
      <c r="AG8" s="4">
        <v>33</v>
      </c>
      <c r="AH8" s="4">
        <v>34</v>
      </c>
      <c r="AI8" s="4">
        <v>35</v>
      </c>
      <c r="AJ8" s="4">
        <v>36</v>
      </c>
      <c r="AK8" s="4">
        <v>37</v>
      </c>
      <c r="AL8" s="4">
        <v>38</v>
      </c>
      <c r="AM8" s="11"/>
    </row>
    <row r="9" spans="1:39" x14ac:dyDescent="0.25">
      <c r="A9" s="2">
        <v>1</v>
      </c>
      <c r="B9" s="7" t="s">
        <v>30</v>
      </c>
      <c r="C9" s="5">
        <v>1224</v>
      </c>
      <c r="D9" s="5">
        <v>98</v>
      </c>
      <c r="E9" s="5">
        <v>22</v>
      </c>
      <c r="F9" s="3">
        <f t="shared" ref="F9:F23" si="0">D9+E9</f>
        <v>120</v>
      </c>
      <c r="G9" s="5">
        <v>13</v>
      </c>
      <c r="H9" s="5">
        <v>1</v>
      </c>
      <c r="I9" s="3">
        <f t="shared" ref="I9:I23" si="1">G9+H9</f>
        <v>14</v>
      </c>
      <c r="J9" s="5">
        <v>1</v>
      </c>
      <c r="K9" s="5">
        <v>0</v>
      </c>
      <c r="L9" s="3">
        <f t="shared" ref="L9:L23" si="2">J9+K9</f>
        <v>1</v>
      </c>
      <c r="M9" s="5">
        <v>5</v>
      </c>
      <c r="N9" s="5">
        <v>3</v>
      </c>
      <c r="O9" s="3">
        <f t="shared" ref="O9:O23" si="3">M9+N9</f>
        <v>8</v>
      </c>
      <c r="P9" s="5">
        <v>127</v>
      </c>
      <c r="Q9" s="5">
        <v>3</v>
      </c>
      <c r="R9" s="3">
        <f t="shared" ref="R9:R23" si="4">P9+Q9</f>
        <v>130</v>
      </c>
      <c r="S9" s="5">
        <v>315</v>
      </c>
      <c r="T9" s="5">
        <v>200</v>
      </c>
      <c r="U9" s="3">
        <f t="shared" ref="U9:U23" si="5">S9+T9</f>
        <v>515</v>
      </c>
      <c r="V9" s="5">
        <v>66</v>
      </c>
      <c r="W9" s="5">
        <v>41</v>
      </c>
      <c r="X9" s="3">
        <f t="shared" ref="X9:X23" si="6">V9+W9</f>
        <v>107</v>
      </c>
      <c r="Y9" s="3">
        <f t="shared" ref="Y9:Z9" si="7">D9+G9+J9+M9+P9+S9+V9</f>
        <v>625</v>
      </c>
      <c r="Z9" s="3">
        <f t="shared" si="7"/>
        <v>270</v>
      </c>
      <c r="AA9" s="3">
        <f t="shared" ref="AA9:AA23" si="8">Y9+Z9</f>
        <v>895</v>
      </c>
      <c r="AB9" s="6">
        <f t="shared" ref="AB9:AB23" si="9">AA9/C9*100</f>
        <v>73.120915032679733</v>
      </c>
      <c r="AC9" s="3">
        <f t="shared" ref="AC9:AC23" si="10">F9+I9+L9+R9</f>
        <v>265</v>
      </c>
      <c r="AD9" s="6">
        <f t="shared" ref="AD9:AD23" si="11">AC9/AA9*100</f>
        <v>29.608938547486037</v>
      </c>
      <c r="AE9" s="3">
        <f t="shared" ref="AE9:AE23" si="12">L9+O9</f>
        <v>9</v>
      </c>
      <c r="AF9" s="6">
        <f t="shared" ref="AF9:AF23" si="13">AE9/AA9*100</f>
        <v>1.005586592178771</v>
      </c>
      <c r="AG9" s="5">
        <v>49</v>
      </c>
      <c r="AH9" s="5">
        <v>151</v>
      </c>
      <c r="AI9" s="5">
        <v>82</v>
      </c>
      <c r="AJ9" s="5">
        <v>47</v>
      </c>
      <c r="AK9" s="3">
        <f t="shared" ref="AK9:AK23" si="14">AG9+AH9+AI9+AJ9</f>
        <v>329</v>
      </c>
      <c r="AL9" s="3">
        <f t="shared" ref="AL9:AL23" si="15">AI9+AJ9</f>
        <v>129</v>
      </c>
      <c r="AM9" s="11"/>
    </row>
    <row r="10" spans="1:39" x14ac:dyDescent="0.25">
      <c r="A10" s="2">
        <v>2</v>
      </c>
      <c r="B10" s="8" t="s">
        <v>31</v>
      </c>
      <c r="C10" s="5">
        <v>1054</v>
      </c>
      <c r="D10" s="5">
        <v>54</v>
      </c>
      <c r="E10" s="5">
        <v>10</v>
      </c>
      <c r="F10" s="3">
        <f t="shared" si="0"/>
        <v>64</v>
      </c>
      <c r="G10" s="5">
        <v>12</v>
      </c>
      <c r="H10" s="5">
        <v>0</v>
      </c>
      <c r="I10" s="3">
        <f t="shared" si="1"/>
        <v>12</v>
      </c>
      <c r="J10" s="5">
        <v>6</v>
      </c>
      <c r="K10" s="5">
        <v>0</v>
      </c>
      <c r="L10" s="3">
        <f t="shared" si="2"/>
        <v>6</v>
      </c>
      <c r="M10" s="5">
        <v>4</v>
      </c>
      <c r="N10" s="5">
        <v>0</v>
      </c>
      <c r="O10" s="3">
        <f t="shared" si="3"/>
        <v>4</v>
      </c>
      <c r="P10" s="5">
        <v>83</v>
      </c>
      <c r="Q10" s="5">
        <v>2</v>
      </c>
      <c r="R10" s="3">
        <f t="shared" si="4"/>
        <v>85</v>
      </c>
      <c r="S10" s="5">
        <v>320</v>
      </c>
      <c r="T10" s="5">
        <v>139</v>
      </c>
      <c r="U10" s="3">
        <f t="shared" si="5"/>
        <v>459</v>
      </c>
      <c r="V10" s="5">
        <v>82</v>
      </c>
      <c r="W10" s="5">
        <v>45</v>
      </c>
      <c r="X10" s="3">
        <f t="shared" si="6"/>
        <v>127</v>
      </c>
      <c r="Y10" s="3">
        <f t="shared" ref="Y10:Z10" si="16">D10+G10+J10+M10+P10+S10+V10</f>
        <v>561</v>
      </c>
      <c r="Z10" s="3">
        <f t="shared" si="16"/>
        <v>196</v>
      </c>
      <c r="AA10" s="3">
        <f t="shared" si="8"/>
        <v>757</v>
      </c>
      <c r="AB10" s="6">
        <f t="shared" si="9"/>
        <v>71.821631878557881</v>
      </c>
      <c r="AC10" s="3">
        <f t="shared" si="10"/>
        <v>167</v>
      </c>
      <c r="AD10" s="6">
        <f t="shared" si="11"/>
        <v>22.060766182298547</v>
      </c>
      <c r="AE10" s="3">
        <f t="shared" si="12"/>
        <v>10</v>
      </c>
      <c r="AF10" s="6">
        <f t="shared" si="13"/>
        <v>1.321003963011889</v>
      </c>
      <c r="AG10" s="5">
        <v>30</v>
      </c>
      <c r="AH10" s="5">
        <v>151</v>
      </c>
      <c r="AI10" s="5">
        <v>71</v>
      </c>
      <c r="AJ10" s="5">
        <v>45</v>
      </c>
      <c r="AK10" s="3">
        <f t="shared" si="14"/>
        <v>297</v>
      </c>
      <c r="AL10" s="3">
        <f t="shared" si="15"/>
        <v>116</v>
      </c>
      <c r="AM10" s="11"/>
    </row>
    <row r="11" spans="1:39" x14ac:dyDescent="0.25">
      <c r="A11" s="2">
        <v>3</v>
      </c>
      <c r="B11" s="7" t="s">
        <v>32</v>
      </c>
      <c r="C11" s="5">
        <v>1806</v>
      </c>
      <c r="D11" s="5">
        <v>137</v>
      </c>
      <c r="E11" s="5">
        <v>13</v>
      </c>
      <c r="F11" s="3">
        <f t="shared" si="0"/>
        <v>150</v>
      </c>
      <c r="G11" s="5">
        <v>11</v>
      </c>
      <c r="H11" s="5">
        <v>2</v>
      </c>
      <c r="I11" s="3">
        <f t="shared" si="1"/>
        <v>13</v>
      </c>
      <c r="J11" s="5">
        <v>2</v>
      </c>
      <c r="K11" s="5">
        <v>0</v>
      </c>
      <c r="L11" s="3">
        <f t="shared" si="2"/>
        <v>2</v>
      </c>
      <c r="M11" s="5">
        <v>5</v>
      </c>
      <c r="N11" s="5">
        <v>2</v>
      </c>
      <c r="O11" s="3">
        <f t="shared" si="3"/>
        <v>7</v>
      </c>
      <c r="P11" s="5">
        <v>149</v>
      </c>
      <c r="Q11" s="5">
        <v>4</v>
      </c>
      <c r="R11" s="3">
        <f t="shared" si="4"/>
        <v>153</v>
      </c>
      <c r="S11" s="5">
        <v>457</v>
      </c>
      <c r="T11" s="5">
        <v>199</v>
      </c>
      <c r="U11" s="3">
        <f t="shared" si="5"/>
        <v>656</v>
      </c>
      <c r="V11" s="5">
        <v>154</v>
      </c>
      <c r="W11" s="5">
        <v>116</v>
      </c>
      <c r="X11" s="3">
        <f t="shared" si="6"/>
        <v>270</v>
      </c>
      <c r="Y11" s="3">
        <f t="shared" ref="Y11:Z11" si="17">D11+G11+J11+M11+P11+S11+V11</f>
        <v>915</v>
      </c>
      <c r="Z11" s="3">
        <f t="shared" si="17"/>
        <v>336</v>
      </c>
      <c r="AA11" s="3">
        <f t="shared" si="8"/>
        <v>1251</v>
      </c>
      <c r="AB11" s="6">
        <f t="shared" si="9"/>
        <v>69.269102990033232</v>
      </c>
      <c r="AC11" s="3">
        <f t="shared" si="10"/>
        <v>318</v>
      </c>
      <c r="AD11" s="6">
        <f t="shared" si="11"/>
        <v>25.41966426858513</v>
      </c>
      <c r="AE11" s="3">
        <f t="shared" si="12"/>
        <v>9</v>
      </c>
      <c r="AF11" s="6">
        <f t="shared" si="13"/>
        <v>0.71942446043165476</v>
      </c>
      <c r="AG11" s="5">
        <v>43</v>
      </c>
      <c r="AH11" s="5">
        <v>203</v>
      </c>
      <c r="AI11" s="5">
        <v>198</v>
      </c>
      <c r="AJ11" s="5">
        <v>111</v>
      </c>
      <c r="AK11" s="3">
        <f t="shared" si="14"/>
        <v>555</v>
      </c>
      <c r="AL11" s="3">
        <f t="shared" si="15"/>
        <v>309</v>
      </c>
      <c r="AM11" s="11"/>
    </row>
    <row r="12" spans="1:39" x14ac:dyDescent="0.25">
      <c r="A12" s="2">
        <v>4</v>
      </c>
      <c r="B12" s="7" t="s">
        <v>25</v>
      </c>
      <c r="C12" s="5">
        <v>1334</v>
      </c>
      <c r="D12" s="5">
        <v>151</v>
      </c>
      <c r="E12" s="5">
        <v>17</v>
      </c>
      <c r="F12" s="3">
        <f t="shared" si="0"/>
        <v>168</v>
      </c>
      <c r="G12" s="5">
        <v>8</v>
      </c>
      <c r="H12" s="5">
        <v>2</v>
      </c>
      <c r="I12" s="3">
        <f t="shared" si="1"/>
        <v>10</v>
      </c>
      <c r="J12" s="5">
        <v>1</v>
      </c>
      <c r="K12" s="5">
        <v>0</v>
      </c>
      <c r="L12" s="3">
        <f t="shared" si="2"/>
        <v>1</v>
      </c>
      <c r="M12" s="5">
        <v>5</v>
      </c>
      <c r="N12" s="5">
        <v>2</v>
      </c>
      <c r="O12" s="3">
        <f t="shared" si="3"/>
        <v>7</v>
      </c>
      <c r="P12" s="5">
        <v>66</v>
      </c>
      <c r="Q12" s="5">
        <v>3</v>
      </c>
      <c r="R12" s="3">
        <f t="shared" si="4"/>
        <v>69</v>
      </c>
      <c r="S12" s="5">
        <v>214</v>
      </c>
      <c r="T12" s="5">
        <v>135</v>
      </c>
      <c r="U12" s="3">
        <f t="shared" si="5"/>
        <v>349</v>
      </c>
      <c r="V12" s="5">
        <v>148</v>
      </c>
      <c r="W12" s="5">
        <v>138</v>
      </c>
      <c r="X12" s="3">
        <f t="shared" si="6"/>
        <v>286</v>
      </c>
      <c r="Y12" s="3">
        <f t="shared" ref="Y12:Z12" si="18">D12+G12+J12+M12+P12+S12+V12</f>
        <v>593</v>
      </c>
      <c r="Z12" s="3">
        <f t="shared" si="18"/>
        <v>297</v>
      </c>
      <c r="AA12" s="3">
        <f t="shared" si="8"/>
        <v>890</v>
      </c>
      <c r="AB12" s="6">
        <f t="shared" si="9"/>
        <v>66.716641679160418</v>
      </c>
      <c r="AC12" s="3">
        <f t="shared" si="10"/>
        <v>248</v>
      </c>
      <c r="AD12" s="6">
        <f t="shared" si="11"/>
        <v>27.86516853932584</v>
      </c>
      <c r="AE12" s="3">
        <f t="shared" si="12"/>
        <v>8</v>
      </c>
      <c r="AF12" s="6">
        <f t="shared" si="13"/>
        <v>0.89887640449438211</v>
      </c>
      <c r="AG12" s="5">
        <v>43</v>
      </c>
      <c r="AH12" s="5">
        <v>164</v>
      </c>
      <c r="AI12" s="5">
        <v>162</v>
      </c>
      <c r="AJ12" s="5">
        <v>75</v>
      </c>
      <c r="AK12" s="3">
        <f t="shared" si="14"/>
        <v>444</v>
      </c>
      <c r="AL12" s="3">
        <f t="shared" si="15"/>
        <v>237</v>
      </c>
      <c r="AM12" s="11"/>
    </row>
    <row r="13" spans="1:39" x14ac:dyDescent="0.25">
      <c r="A13" s="2">
        <v>5</v>
      </c>
      <c r="B13" s="7" t="s">
        <v>33</v>
      </c>
      <c r="C13" s="5">
        <v>1088</v>
      </c>
      <c r="D13" s="5">
        <v>91</v>
      </c>
      <c r="E13" s="5">
        <v>11</v>
      </c>
      <c r="F13" s="3">
        <f t="shared" si="0"/>
        <v>102</v>
      </c>
      <c r="G13" s="5">
        <v>7</v>
      </c>
      <c r="H13" s="5">
        <v>0</v>
      </c>
      <c r="I13" s="3">
        <f t="shared" si="1"/>
        <v>7</v>
      </c>
      <c r="J13" s="5">
        <v>1</v>
      </c>
      <c r="K13" s="5">
        <v>0</v>
      </c>
      <c r="L13" s="3">
        <f t="shared" si="2"/>
        <v>1</v>
      </c>
      <c r="M13" s="5">
        <v>4</v>
      </c>
      <c r="N13" s="5">
        <v>0</v>
      </c>
      <c r="O13" s="3">
        <f t="shared" si="3"/>
        <v>4</v>
      </c>
      <c r="P13" s="5">
        <v>82</v>
      </c>
      <c r="Q13" s="5">
        <v>7</v>
      </c>
      <c r="R13" s="3">
        <f t="shared" si="4"/>
        <v>89</v>
      </c>
      <c r="S13" s="5">
        <v>168</v>
      </c>
      <c r="T13" s="5">
        <v>81</v>
      </c>
      <c r="U13" s="3">
        <f t="shared" si="5"/>
        <v>249</v>
      </c>
      <c r="V13" s="5">
        <v>172</v>
      </c>
      <c r="W13" s="5">
        <v>130</v>
      </c>
      <c r="X13" s="3">
        <f t="shared" si="6"/>
        <v>302</v>
      </c>
      <c r="Y13" s="3">
        <f t="shared" ref="Y13:Z13" si="19">D13+G13+J13+M13+P13+S13+V13</f>
        <v>525</v>
      </c>
      <c r="Z13" s="3">
        <f t="shared" si="19"/>
        <v>229</v>
      </c>
      <c r="AA13" s="3">
        <f t="shared" si="8"/>
        <v>754</v>
      </c>
      <c r="AB13" s="6">
        <f t="shared" si="9"/>
        <v>69.30147058823529</v>
      </c>
      <c r="AC13" s="3">
        <f t="shared" si="10"/>
        <v>199</v>
      </c>
      <c r="AD13" s="6">
        <f t="shared" si="11"/>
        <v>26.392572944297083</v>
      </c>
      <c r="AE13" s="3">
        <f t="shared" si="12"/>
        <v>5</v>
      </c>
      <c r="AF13" s="6">
        <f t="shared" si="13"/>
        <v>0.66312997347480107</v>
      </c>
      <c r="AG13" s="5">
        <v>47</v>
      </c>
      <c r="AH13" s="5">
        <v>141</v>
      </c>
      <c r="AI13" s="5">
        <v>82</v>
      </c>
      <c r="AJ13" s="5">
        <v>64</v>
      </c>
      <c r="AK13" s="3">
        <f t="shared" si="14"/>
        <v>334</v>
      </c>
      <c r="AL13" s="3">
        <f t="shared" si="15"/>
        <v>146</v>
      </c>
      <c r="AM13" s="11"/>
    </row>
    <row r="14" spans="1:39" x14ac:dyDescent="0.25">
      <c r="A14" s="2">
        <v>6</v>
      </c>
      <c r="B14" s="7" t="s">
        <v>34</v>
      </c>
      <c r="C14" s="5">
        <v>872</v>
      </c>
      <c r="D14" s="5">
        <v>39</v>
      </c>
      <c r="E14" s="5">
        <v>0</v>
      </c>
      <c r="F14" s="3">
        <f t="shared" si="0"/>
        <v>39</v>
      </c>
      <c r="G14" s="5">
        <v>0</v>
      </c>
      <c r="H14" s="5">
        <v>0</v>
      </c>
      <c r="I14" s="3">
        <f t="shared" si="1"/>
        <v>0</v>
      </c>
      <c r="J14" s="5">
        <v>0</v>
      </c>
      <c r="K14" s="5">
        <v>0</v>
      </c>
      <c r="L14" s="3">
        <f t="shared" si="2"/>
        <v>0</v>
      </c>
      <c r="M14" s="5">
        <v>1</v>
      </c>
      <c r="N14" s="5">
        <v>0</v>
      </c>
      <c r="O14" s="3">
        <f t="shared" si="3"/>
        <v>1</v>
      </c>
      <c r="P14" s="5">
        <v>97</v>
      </c>
      <c r="Q14" s="5">
        <v>5</v>
      </c>
      <c r="R14" s="3">
        <f t="shared" si="4"/>
        <v>102</v>
      </c>
      <c r="S14" s="5">
        <v>232</v>
      </c>
      <c r="T14" s="5">
        <v>129</v>
      </c>
      <c r="U14" s="3">
        <f t="shared" si="5"/>
        <v>361</v>
      </c>
      <c r="V14" s="5">
        <v>83</v>
      </c>
      <c r="W14" s="5">
        <v>33</v>
      </c>
      <c r="X14" s="3">
        <f t="shared" si="6"/>
        <v>116</v>
      </c>
      <c r="Y14" s="3">
        <f t="shared" ref="Y14:Z14" si="20">D14+G14+J14+M14+P14+S14+V14</f>
        <v>452</v>
      </c>
      <c r="Z14" s="3">
        <f t="shared" si="20"/>
        <v>167</v>
      </c>
      <c r="AA14" s="3">
        <f t="shared" si="8"/>
        <v>619</v>
      </c>
      <c r="AB14" s="6">
        <f t="shared" si="9"/>
        <v>70.986238532110093</v>
      </c>
      <c r="AC14" s="3">
        <f t="shared" si="10"/>
        <v>141</v>
      </c>
      <c r="AD14" s="6">
        <f t="shared" si="11"/>
        <v>22.778675282714055</v>
      </c>
      <c r="AE14" s="3">
        <f t="shared" si="12"/>
        <v>1</v>
      </c>
      <c r="AF14" s="6">
        <f t="shared" si="13"/>
        <v>0.16155088852988692</v>
      </c>
      <c r="AG14" s="5">
        <v>28</v>
      </c>
      <c r="AH14" s="5">
        <v>91</v>
      </c>
      <c r="AI14" s="5">
        <v>71</v>
      </c>
      <c r="AJ14" s="5">
        <v>63</v>
      </c>
      <c r="AK14" s="3">
        <f t="shared" si="14"/>
        <v>253</v>
      </c>
      <c r="AL14" s="3">
        <f t="shared" si="15"/>
        <v>134</v>
      </c>
      <c r="AM14" s="11"/>
    </row>
    <row r="15" spans="1:39" x14ac:dyDescent="0.25">
      <c r="A15" s="2">
        <v>7</v>
      </c>
      <c r="B15" s="7" t="s">
        <v>35</v>
      </c>
      <c r="C15" s="5">
        <v>722</v>
      </c>
      <c r="D15" s="5">
        <v>35</v>
      </c>
      <c r="E15" s="5">
        <v>1</v>
      </c>
      <c r="F15" s="3">
        <f t="shared" si="0"/>
        <v>36</v>
      </c>
      <c r="G15" s="5">
        <v>4</v>
      </c>
      <c r="H15" s="5">
        <v>0</v>
      </c>
      <c r="I15" s="3">
        <f t="shared" si="1"/>
        <v>4</v>
      </c>
      <c r="J15" s="5">
        <v>1</v>
      </c>
      <c r="K15" s="5">
        <v>0</v>
      </c>
      <c r="L15" s="3">
        <f t="shared" si="2"/>
        <v>1</v>
      </c>
      <c r="M15" s="5">
        <v>1</v>
      </c>
      <c r="N15" s="5">
        <v>0</v>
      </c>
      <c r="O15" s="3">
        <f t="shared" si="3"/>
        <v>1</v>
      </c>
      <c r="P15" s="5">
        <v>71</v>
      </c>
      <c r="Q15" s="5">
        <v>1</v>
      </c>
      <c r="R15" s="3">
        <f t="shared" si="4"/>
        <v>72</v>
      </c>
      <c r="S15" s="5">
        <v>199</v>
      </c>
      <c r="T15" s="5">
        <v>107</v>
      </c>
      <c r="U15" s="3">
        <f t="shared" si="5"/>
        <v>306</v>
      </c>
      <c r="V15" s="5">
        <v>83</v>
      </c>
      <c r="W15" s="5">
        <v>33</v>
      </c>
      <c r="X15" s="3">
        <f t="shared" si="6"/>
        <v>116</v>
      </c>
      <c r="Y15" s="3">
        <f t="shared" ref="Y15:Z15" si="21">D15+G15+J15+M15+P15+S15+V15</f>
        <v>394</v>
      </c>
      <c r="Z15" s="3">
        <f t="shared" si="21"/>
        <v>142</v>
      </c>
      <c r="AA15" s="3">
        <f t="shared" si="8"/>
        <v>536</v>
      </c>
      <c r="AB15" s="6">
        <f t="shared" si="9"/>
        <v>74.23822714681441</v>
      </c>
      <c r="AC15" s="3">
        <f t="shared" si="10"/>
        <v>113</v>
      </c>
      <c r="AD15" s="6">
        <f t="shared" si="11"/>
        <v>21.082089552238806</v>
      </c>
      <c r="AE15" s="3">
        <f t="shared" si="12"/>
        <v>2</v>
      </c>
      <c r="AF15" s="6">
        <f t="shared" si="13"/>
        <v>0.37313432835820892</v>
      </c>
      <c r="AG15" s="5">
        <v>26</v>
      </c>
      <c r="AH15" s="5">
        <v>97</v>
      </c>
      <c r="AI15" s="5">
        <v>38</v>
      </c>
      <c r="AJ15" s="5">
        <v>25</v>
      </c>
      <c r="AK15" s="3">
        <f t="shared" si="14"/>
        <v>186</v>
      </c>
      <c r="AL15" s="3">
        <f t="shared" si="15"/>
        <v>63</v>
      </c>
      <c r="AM15" s="11"/>
    </row>
    <row r="16" spans="1:39" x14ac:dyDescent="0.25">
      <c r="A16" s="2">
        <v>8</v>
      </c>
      <c r="B16" s="7" t="s">
        <v>36</v>
      </c>
      <c r="C16" s="5">
        <v>1099</v>
      </c>
      <c r="D16" s="5">
        <v>41</v>
      </c>
      <c r="E16" s="5">
        <v>9</v>
      </c>
      <c r="F16" s="3">
        <f t="shared" si="0"/>
        <v>50</v>
      </c>
      <c r="G16" s="5">
        <v>6</v>
      </c>
      <c r="H16" s="5">
        <v>2</v>
      </c>
      <c r="I16" s="3">
        <f t="shared" si="1"/>
        <v>8</v>
      </c>
      <c r="J16" s="5">
        <v>0</v>
      </c>
      <c r="K16" s="5">
        <v>0</v>
      </c>
      <c r="L16" s="3">
        <f t="shared" si="2"/>
        <v>0</v>
      </c>
      <c r="M16" s="5">
        <v>1</v>
      </c>
      <c r="N16" s="5">
        <v>0</v>
      </c>
      <c r="O16" s="3">
        <f t="shared" si="3"/>
        <v>1</v>
      </c>
      <c r="P16" s="5">
        <v>61</v>
      </c>
      <c r="Q16" s="5">
        <v>0</v>
      </c>
      <c r="R16" s="3">
        <f t="shared" si="4"/>
        <v>61</v>
      </c>
      <c r="S16" s="5">
        <v>298</v>
      </c>
      <c r="T16" s="5">
        <v>202</v>
      </c>
      <c r="U16" s="3">
        <f t="shared" si="5"/>
        <v>500</v>
      </c>
      <c r="V16" s="5">
        <v>120</v>
      </c>
      <c r="W16" s="5">
        <v>82</v>
      </c>
      <c r="X16" s="3">
        <f t="shared" si="6"/>
        <v>202</v>
      </c>
      <c r="Y16" s="3">
        <f t="shared" ref="Y16:Z16" si="22">D16+G16+J16+M16+P16+S16+V16</f>
        <v>527</v>
      </c>
      <c r="Z16" s="3">
        <f t="shared" si="22"/>
        <v>295</v>
      </c>
      <c r="AA16" s="3">
        <f t="shared" si="8"/>
        <v>822</v>
      </c>
      <c r="AB16" s="6">
        <f t="shared" si="9"/>
        <v>74.79526842584167</v>
      </c>
      <c r="AC16" s="3">
        <f t="shared" si="10"/>
        <v>119</v>
      </c>
      <c r="AD16" s="6">
        <f t="shared" si="11"/>
        <v>14.476885644768856</v>
      </c>
      <c r="AE16" s="3">
        <f t="shared" si="12"/>
        <v>1</v>
      </c>
      <c r="AF16" s="6">
        <f t="shared" si="13"/>
        <v>0.12165450121654502</v>
      </c>
      <c r="AG16" s="5">
        <v>46</v>
      </c>
      <c r="AH16" s="5">
        <v>118</v>
      </c>
      <c r="AI16" s="5">
        <v>61</v>
      </c>
      <c r="AJ16" s="5">
        <v>52</v>
      </c>
      <c r="AK16" s="3">
        <f t="shared" si="14"/>
        <v>277</v>
      </c>
      <c r="AL16" s="3">
        <f t="shared" si="15"/>
        <v>113</v>
      </c>
      <c r="AM16" s="11"/>
    </row>
    <row r="17" spans="1:39" x14ac:dyDescent="0.25">
      <c r="A17" s="2">
        <v>9</v>
      </c>
      <c r="B17" s="7" t="s">
        <v>27</v>
      </c>
      <c r="C17" s="5">
        <v>1041</v>
      </c>
      <c r="D17" s="5">
        <v>17</v>
      </c>
      <c r="E17" s="5">
        <v>3</v>
      </c>
      <c r="F17" s="3">
        <f t="shared" si="0"/>
        <v>20</v>
      </c>
      <c r="G17" s="5">
        <v>2</v>
      </c>
      <c r="H17" s="5">
        <v>0</v>
      </c>
      <c r="I17" s="3">
        <f t="shared" si="1"/>
        <v>2</v>
      </c>
      <c r="J17" s="5">
        <v>0</v>
      </c>
      <c r="K17" s="5">
        <v>0</v>
      </c>
      <c r="L17" s="3">
        <f t="shared" si="2"/>
        <v>0</v>
      </c>
      <c r="M17" s="5">
        <v>0</v>
      </c>
      <c r="N17" s="5">
        <v>0</v>
      </c>
      <c r="O17" s="3">
        <f t="shared" si="3"/>
        <v>0</v>
      </c>
      <c r="P17" s="5">
        <v>96</v>
      </c>
      <c r="Q17" s="5">
        <v>2</v>
      </c>
      <c r="R17" s="3">
        <f t="shared" si="4"/>
        <v>98</v>
      </c>
      <c r="S17" s="5">
        <v>364</v>
      </c>
      <c r="T17" s="5">
        <v>220</v>
      </c>
      <c r="U17" s="3">
        <f t="shared" si="5"/>
        <v>584</v>
      </c>
      <c r="V17" s="5">
        <v>53</v>
      </c>
      <c r="W17" s="5">
        <v>29</v>
      </c>
      <c r="X17" s="3">
        <f t="shared" si="6"/>
        <v>82</v>
      </c>
      <c r="Y17" s="3">
        <f t="shared" ref="Y17:Z17" si="23">D17+G17+J17+M17+P17+S17+V17</f>
        <v>532</v>
      </c>
      <c r="Z17" s="3">
        <f t="shared" si="23"/>
        <v>254</v>
      </c>
      <c r="AA17" s="3">
        <f t="shared" si="8"/>
        <v>786</v>
      </c>
      <c r="AB17" s="6">
        <f t="shared" si="9"/>
        <v>75.50432276657061</v>
      </c>
      <c r="AC17" s="3">
        <f t="shared" si="10"/>
        <v>120</v>
      </c>
      <c r="AD17" s="6">
        <f t="shared" si="11"/>
        <v>15.267175572519085</v>
      </c>
      <c r="AE17" s="3">
        <f t="shared" si="12"/>
        <v>0</v>
      </c>
      <c r="AF17" s="6">
        <f t="shared" si="13"/>
        <v>0</v>
      </c>
      <c r="AG17" s="5">
        <v>28</v>
      </c>
      <c r="AH17" s="5">
        <v>122</v>
      </c>
      <c r="AI17" s="5">
        <v>61</v>
      </c>
      <c r="AJ17" s="5">
        <v>44</v>
      </c>
      <c r="AK17" s="3">
        <f t="shared" si="14"/>
        <v>255</v>
      </c>
      <c r="AL17" s="3">
        <f t="shared" si="15"/>
        <v>105</v>
      </c>
      <c r="AM17" s="11"/>
    </row>
    <row r="18" spans="1:39" x14ac:dyDescent="0.25">
      <c r="A18" s="2">
        <v>10</v>
      </c>
      <c r="B18" s="7" t="s">
        <v>37</v>
      </c>
      <c r="C18" s="5">
        <v>1330</v>
      </c>
      <c r="D18" s="5">
        <v>25</v>
      </c>
      <c r="E18" s="5">
        <v>1</v>
      </c>
      <c r="F18" s="3">
        <f t="shared" si="0"/>
        <v>26</v>
      </c>
      <c r="G18" s="5">
        <v>3</v>
      </c>
      <c r="H18" s="5">
        <v>0</v>
      </c>
      <c r="I18" s="3">
        <f t="shared" si="1"/>
        <v>3</v>
      </c>
      <c r="J18" s="5">
        <v>0</v>
      </c>
      <c r="K18" s="5">
        <v>0</v>
      </c>
      <c r="L18" s="3">
        <f t="shared" si="2"/>
        <v>0</v>
      </c>
      <c r="M18" s="5">
        <v>2</v>
      </c>
      <c r="N18" s="5">
        <v>0</v>
      </c>
      <c r="O18" s="3">
        <f t="shared" si="3"/>
        <v>2</v>
      </c>
      <c r="P18" s="5">
        <v>114</v>
      </c>
      <c r="Q18" s="5">
        <v>4</v>
      </c>
      <c r="R18" s="3">
        <f t="shared" si="4"/>
        <v>118</v>
      </c>
      <c r="S18" s="5">
        <v>416</v>
      </c>
      <c r="T18" s="5">
        <v>258</v>
      </c>
      <c r="U18" s="3">
        <f t="shared" si="5"/>
        <v>674</v>
      </c>
      <c r="V18" s="5">
        <v>57</v>
      </c>
      <c r="W18" s="5">
        <v>39</v>
      </c>
      <c r="X18" s="3">
        <f t="shared" si="6"/>
        <v>96</v>
      </c>
      <c r="Y18" s="3">
        <f t="shared" ref="Y18:Z18" si="24">D18+G18+J18+M18+P18+S18+V18</f>
        <v>617</v>
      </c>
      <c r="Z18" s="3">
        <f t="shared" si="24"/>
        <v>302</v>
      </c>
      <c r="AA18" s="3">
        <f t="shared" si="8"/>
        <v>919</v>
      </c>
      <c r="AB18" s="6">
        <f t="shared" si="9"/>
        <v>69.097744360902254</v>
      </c>
      <c r="AC18" s="3">
        <f t="shared" si="10"/>
        <v>147</v>
      </c>
      <c r="AD18" s="6">
        <f t="shared" si="11"/>
        <v>15.995647442872688</v>
      </c>
      <c r="AE18" s="3">
        <f t="shared" si="12"/>
        <v>2</v>
      </c>
      <c r="AF18" s="6">
        <f t="shared" si="13"/>
        <v>0.2176278563656148</v>
      </c>
      <c r="AG18" s="5">
        <v>43</v>
      </c>
      <c r="AH18" s="5">
        <v>155</v>
      </c>
      <c r="AI18" s="5">
        <v>150</v>
      </c>
      <c r="AJ18" s="5">
        <v>63</v>
      </c>
      <c r="AK18" s="3">
        <f t="shared" si="14"/>
        <v>411</v>
      </c>
      <c r="AL18" s="3">
        <f t="shared" si="15"/>
        <v>213</v>
      </c>
      <c r="AM18" s="11"/>
    </row>
    <row r="19" spans="1:39" x14ac:dyDescent="0.25">
      <c r="A19" s="2">
        <v>11</v>
      </c>
      <c r="B19" s="7" t="s">
        <v>38</v>
      </c>
      <c r="C19" s="5">
        <v>984</v>
      </c>
      <c r="D19" s="5">
        <v>22</v>
      </c>
      <c r="E19" s="5">
        <v>0</v>
      </c>
      <c r="F19" s="3">
        <f t="shared" si="0"/>
        <v>22</v>
      </c>
      <c r="G19" s="5">
        <v>1</v>
      </c>
      <c r="H19" s="5">
        <v>0</v>
      </c>
      <c r="I19" s="3">
        <f t="shared" si="1"/>
        <v>1</v>
      </c>
      <c r="J19" s="5">
        <v>0</v>
      </c>
      <c r="K19" s="5">
        <v>0</v>
      </c>
      <c r="L19" s="3">
        <f t="shared" si="2"/>
        <v>0</v>
      </c>
      <c r="M19" s="5">
        <v>0</v>
      </c>
      <c r="N19" s="5">
        <v>0</v>
      </c>
      <c r="O19" s="3">
        <f t="shared" si="3"/>
        <v>0</v>
      </c>
      <c r="P19" s="5">
        <v>87</v>
      </c>
      <c r="Q19" s="5">
        <v>2</v>
      </c>
      <c r="R19" s="3">
        <f t="shared" si="4"/>
        <v>89</v>
      </c>
      <c r="S19" s="5">
        <v>266</v>
      </c>
      <c r="T19" s="5">
        <v>203</v>
      </c>
      <c r="U19" s="3">
        <f t="shared" si="5"/>
        <v>469</v>
      </c>
      <c r="V19" s="5">
        <v>89</v>
      </c>
      <c r="W19" s="5">
        <v>50</v>
      </c>
      <c r="X19" s="3">
        <f t="shared" si="6"/>
        <v>139</v>
      </c>
      <c r="Y19" s="3">
        <f t="shared" ref="Y19:Z19" si="25">D19+G19+J19+M19+P19+S19+V19</f>
        <v>465</v>
      </c>
      <c r="Z19" s="3">
        <f t="shared" si="25"/>
        <v>255</v>
      </c>
      <c r="AA19" s="3">
        <f t="shared" si="8"/>
        <v>720</v>
      </c>
      <c r="AB19" s="6">
        <f t="shared" si="9"/>
        <v>73.170731707317074</v>
      </c>
      <c r="AC19" s="3">
        <f t="shared" si="10"/>
        <v>112</v>
      </c>
      <c r="AD19" s="6">
        <f t="shared" si="11"/>
        <v>15.555555555555555</v>
      </c>
      <c r="AE19" s="3">
        <f t="shared" si="12"/>
        <v>0</v>
      </c>
      <c r="AF19" s="6">
        <f t="shared" si="13"/>
        <v>0</v>
      </c>
      <c r="AG19" s="5">
        <v>31</v>
      </c>
      <c r="AH19" s="5">
        <v>101</v>
      </c>
      <c r="AI19" s="5">
        <v>82</v>
      </c>
      <c r="AJ19" s="5">
        <v>50</v>
      </c>
      <c r="AK19" s="3">
        <f t="shared" si="14"/>
        <v>264</v>
      </c>
      <c r="AL19" s="3">
        <f t="shared" si="15"/>
        <v>132</v>
      </c>
      <c r="AM19" s="11"/>
    </row>
    <row r="20" spans="1:39" x14ac:dyDescent="0.25">
      <c r="A20" s="2">
        <v>12</v>
      </c>
      <c r="B20" s="7" t="s">
        <v>39</v>
      </c>
      <c r="C20" s="5">
        <v>1205</v>
      </c>
      <c r="D20" s="5">
        <v>14</v>
      </c>
      <c r="E20" s="5">
        <v>1</v>
      </c>
      <c r="F20" s="3">
        <f t="shared" si="0"/>
        <v>15</v>
      </c>
      <c r="G20" s="5">
        <v>0</v>
      </c>
      <c r="H20" s="5">
        <v>0</v>
      </c>
      <c r="I20" s="3">
        <f t="shared" si="1"/>
        <v>0</v>
      </c>
      <c r="J20" s="5">
        <v>0</v>
      </c>
      <c r="K20" s="5">
        <v>0</v>
      </c>
      <c r="L20" s="3">
        <f t="shared" si="2"/>
        <v>0</v>
      </c>
      <c r="M20" s="5">
        <v>0</v>
      </c>
      <c r="N20" s="5">
        <v>0</v>
      </c>
      <c r="O20" s="3">
        <f t="shared" si="3"/>
        <v>0</v>
      </c>
      <c r="P20" s="5">
        <v>62</v>
      </c>
      <c r="Q20" s="5">
        <v>0</v>
      </c>
      <c r="R20" s="3">
        <f t="shared" si="4"/>
        <v>62</v>
      </c>
      <c r="S20" s="5">
        <v>467</v>
      </c>
      <c r="T20" s="5">
        <v>222</v>
      </c>
      <c r="U20" s="3">
        <f t="shared" si="5"/>
        <v>689</v>
      </c>
      <c r="V20" s="5">
        <v>54</v>
      </c>
      <c r="W20" s="5">
        <v>30</v>
      </c>
      <c r="X20" s="3">
        <f t="shared" si="6"/>
        <v>84</v>
      </c>
      <c r="Y20" s="3">
        <f t="shared" ref="Y20:Z20" si="26">D20+G20+J20+M20+P20+S20+V20</f>
        <v>597</v>
      </c>
      <c r="Z20" s="3">
        <f t="shared" si="26"/>
        <v>253</v>
      </c>
      <c r="AA20" s="3">
        <f t="shared" si="8"/>
        <v>850</v>
      </c>
      <c r="AB20" s="6">
        <f t="shared" si="9"/>
        <v>70.539419087136935</v>
      </c>
      <c r="AC20" s="3">
        <f t="shared" si="10"/>
        <v>77</v>
      </c>
      <c r="AD20" s="6">
        <f t="shared" si="11"/>
        <v>9.0588235294117645</v>
      </c>
      <c r="AE20" s="3">
        <f t="shared" si="12"/>
        <v>0</v>
      </c>
      <c r="AF20" s="6">
        <f t="shared" si="13"/>
        <v>0</v>
      </c>
      <c r="AG20" s="5">
        <v>27</v>
      </c>
      <c r="AH20" s="5">
        <v>132</v>
      </c>
      <c r="AI20" s="5">
        <v>103</v>
      </c>
      <c r="AJ20" s="5">
        <v>93</v>
      </c>
      <c r="AK20" s="3">
        <f t="shared" si="14"/>
        <v>355</v>
      </c>
      <c r="AL20" s="3">
        <f t="shared" si="15"/>
        <v>196</v>
      </c>
      <c r="AM20" s="11"/>
    </row>
    <row r="21" spans="1:39" ht="15.75" customHeight="1" x14ac:dyDescent="0.25">
      <c r="A21" s="2">
        <v>13</v>
      </c>
      <c r="B21" s="7" t="s">
        <v>28</v>
      </c>
      <c r="C21" s="5">
        <v>1102</v>
      </c>
      <c r="D21" s="5">
        <v>52</v>
      </c>
      <c r="E21" s="5">
        <v>7</v>
      </c>
      <c r="F21" s="3">
        <f t="shared" si="0"/>
        <v>59</v>
      </c>
      <c r="G21" s="5">
        <v>5</v>
      </c>
      <c r="H21" s="5">
        <v>0</v>
      </c>
      <c r="I21" s="3">
        <f t="shared" si="1"/>
        <v>5</v>
      </c>
      <c r="J21" s="5">
        <v>2</v>
      </c>
      <c r="K21" s="5">
        <v>0</v>
      </c>
      <c r="L21" s="3">
        <f t="shared" si="2"/>
        <v>2</v>
      </c>
      <c r="M21" s="5">
        <v>3</v>
      </c>
      <c r="N21" s="5">
        <v>0</v>
      </c>
      <c r="O21" s="3">
        <f t="shared" si="3"/>
        <v>3</v>
      </c>
      <c r="P21" s="5">
        <v>109</v>
      </c>
      <c r="Q21" s="5">
        <v>3</v>
      </c>
      <c r="R21" s="3">
        <f t="shared" si="4"/>
        <v>112</v>
      </c>
      <c r="S21" s="5">
        <v>360</v>
      </c>
      <c r="T21" s="5">
        <v>91</v>
      </c>
      <c r="U21" s="3">
        <f t="shared" si="5"/>
        <v>451</v>
      </c>
      <c r="V21" s="5">
        <v>60</v>
      </c>
      <c r="W21" s="5">
        <v>52</v>
      </c>
      <c r="X21" s="3">
        <f t="shared" si="6"/>
        <v>112</v>
      </c>
      <c r="Y21" s="3">
        <f t="shared" ref="Y21:Z21" si="27">D21+G21+J21+M21+P21+S21+V21</f>
        <v>591</v>
      </c>
      <c r="Z21" s="3">
        <f t="shared" si="27"/>
        <v>153</v>
      </c>
      <c r="AA21" s="3">
        <f t="shared" si="8"/>
        <v>744</v>
      </c>
      <c r="AB21" s="6">
        <f t="shared" si="9"/>
        <v>67.513611615245011</v>
      </c>
      <c r="AC21" s="3">
        <f t="shared" si="10"/>
        <v>178</v>
      </c>
      <c r="AD21" s="6">
        <f t="shared" si="11"/>
        <v>23.9247311827957</v>
      </c>
      <c r="AE21" s="3">
        <f t="shared" si="12"/>
        <v>5</v>
      </c>
      <c r="AF21" s="6">
        <f t="shared" si="13"/>
        <v>0.67204301075268813</v>
      </c>
      <c r="AG21" s="5">
        <v>23</v>
      </c>
      <c r="AH21" s="5">
        <v>192</v>
      </c>
      <c r="AI21" s="5">
        <v>76</v>
      </c>
      <c r="AJ21" s="5">
        <v>67</v>
      </c>
      <c r="AK21" s="3">
        <f t="shared" si="14"/>
        <v>358</v>
      </c>
      <c r="AL21" s="3">
        <f t="shared" si="15"/>
        <v>143</v>
      </c>
      <c r="AM21" s="11"/>
    </row>
    <row r="22" spans="1:39" ht="15.75" customHeight="1" x14ac:dyDescent="0.25">
      <c r="A22" s="2">
        <v>14</v>
      </c>
      <c r="B22" s="7" t="s">
        <v>40</v>
      </c>
      <c r="C22" s="5">
        <v>1526</v>
      </c>
      <c r="D22" s="5">
        <v>121</v>
      </c>
      <c r="E22" s="5">
        <v>12</v>
      </c>
      <c r="F22" s="3">
        <f t="shared" si="0"/>
        <v>133</v>
      </c>
      <c r="G22" s="5">
        <v>5</v>
      </c>
      <c r="H22" s="5">
        <v>0</v>
      </c>
      <c r="I22" s="3">
        <f t="shared" si="1"/>
        <v>5</v>
      </c>
      <c r="J22" s="5">
        <v>3</v>
      </c>
      <c r="K22" s="5">
        <v>0</v>
      </c>
      <c r="L22" s="3">
        <f t="shared" si="2"/>
        <v>3</v>
      </c>
      <c r="M22" s="5">
        <v>5</v>
      </c>
      <c r="N22" s="5">
        <v>0</v>
      </c>
      <c r="O22" s="3">
        <f t="shared" si="3"/>
        <v>5</v>
      </c>
      <c r="P22" s="5">
        <v>105</v>
      </c>
      <c r="Q22" s="5">
        <v>6</v>
      </c>
      <c r="R22" s="3">
        <f t="shared" si="4"/>
        <v>111</v>
      </c>
      <c r="S22" s="5">
        <v>373</v>
      </c>
      <c r="T22" s="5">
        <v>192</v>
      </c>
      <c r="U22" s="3">
        <f t="shared" si="5"/>
        <v>565</v>
      </c>
      <c r="V22" s="5">
        <v>116</v>
      </c>
      <c r="W22" s="5">
        <v>80</v>
      </c>
      <c r="X22" s="3">
        <f t="shared" si="6"/>
        <v>196</v>
      </c>
      <c r="Y22" s="3">
        <f t="shared" ref="Y22:Z22" si="28">D22+G22+J22+M22+P22+S22+V22</f>
        <v>728</v>
      </c>
      <c r="Z22" s="3">
        <f t="shared" si="28"/>
        <v>290</v>
      </c>
      <c r="AA22" s="3">
        <f t="shared" si="8"/>
        <v>1018</v>
      </c>
      <c r="AB22" s="6">
        <f t="shared" si="9"/>
        <v>66.710353866317178</v>
      </c>
      <c r="AC22" s="3">
        <f t="shared" si="10"/>
        <v>252</v>
      </c>
      <c r="AD22" s="6">
        <f t="shared" si="11"/>
        <v>24.754420432220041</v>
      </c>
      <c r="AE22" s="3">
        <f t="shared" si="12"/>
        <v>8</v>
      </c>
      <c r="AF22" s="6">
        <f t="shared" si="13"/>
        <v>0.78585461689587421</v>
      </c>
      <c r="AG22" s="5">
        <v>48</v>
      </c>
      <c r="AH22" s="5">
        <v>203</v>
      </c>
      <c r="AI22" s="5">
        <v>167</v>
      </c>
      <c r="AJ22" s="5">
        <v>90</v>
      </c>
      <c r="AK22" s="3">
        <f t="shared" si="14"/>
        <v>508</v>
      </c>
      <c r="AL22" s="3">
        <f t="shared" si="15"/>
        <v>257</v>
      </c>
      <c r="AM22" s="11"/>
    </row>
    <row r="23" spans="1:39" ht="15.75" customHeight="1" x14ac:dyDescent="0.25">
      <c r="A23" s="2">
        <v>15</v>
      </c>
      <c r="B23" s="7" t="s">
        <v>29</v>
      </c>
      <c r="C23" s="5">
        <v>987</v>
      </c>
      <c r="D23" s="5">
        <v>57</v>
      </c>
      <c r="E23" s="5">
        <v>5</v>
      </c>
      <c r="F23" s="3">
        <f t="shared" si="0"/>
        <v>62</v>
      </c>
      <c r="G23" s="5">
        <v>14</v>
      </c>
      <c r="H23" s="5">
        <v>2</v>
      </c>
      <c r="I23" s="3">
        <f t="shared" si="1"/>
        <v>16</v>
      </c>
      <c r="J23" s="5">
        <v>0</v>
      </c>
      <c r="K23" s="5">
        <v>0</v>
      </c>
      <c r="L23" s="3">
        <f t="shared" si="2"/>
        <v>0</v>
      </c>
      <c r="M23" s="5">
        <v>2</v>
      </c>
      <c r="N23" s="5">
        <v>0</v>
      </c>
      <c r="O23" s="3">
        <f t="shared" si="3"/>
        <v>2</v>
      </c>
      <c r="P23" s="5">
        <v>107</v>
      </c>
      <c r="Q23" s="5">
        <v>2</v>
      </c>
      <c r="R23" s="3">
        <f t="shared" si="4"/>
        <v>109</v>
      </c>
      <c r="S23" s="5">
        <v>276</v>
      </c>
      <c r="T23" s="5">
        <v>198</v>
      </c>
      <c r="U23" s="3">
        <f t="shared" si="5"/>
        <v>474</v>
      </c>
      <c r="V23" s="5">
        <v>49</v>
      </c>
      <c r="W23" s="5">
        <v>31</v>
      </c>
      <c r="X23" s="3">
        <f t="shared" si="6"/>
        <v>80</v>
      </c>
      <c r="Y23" s="3">
        <f t="shared" ref="Y23:Z23" si="29">D23+G23+J23+M23+P23+S23+V23</f>
        <v>505</v>
      </c>
      <c r="Z23" s="3">
        <f t="shared" si="29"/>
        <v>238</v>
      </c>
      <c r="AA23" s="3">
        <f t="shared" si="8"/>
        <v>743</v>
      </c>
      <c r="AB23" s="6">
        <f t="shared" si="9"/>
        <v>75.278622087132732</v>
      </c>
      <c r="AC23" s="3">
        <f t="shared" si="10"/>
        <v>187</v>
      </c>
      <c r="AD23" s="6">
        <f t="shared" si="11"/>
        <v>25.168236877523555</v>
      </c>
      <c r="AE23" s="3">
        <f t="shared" si="12"/>
        <v>2</v>
      </c>
      <c r="AF23" s="6">
        <f t="shared" si="13"/>
        <v>0.26917900403768508</v>
      </c>
      <c r="AG23" s="5">
        <v>46</v>
      </c>
      <c r="AH23" s="5">
        <v>116</v>
      </c>
      <c r="AI23" s="5">
        <v>60</v>
      </c>
      <c r="AJ23" s="5">
        <v>22</v>
      </c>
      <c r="AK23" s="3">
        <f t="shared" si="14"/>
        <v>244</v>
      </c>
      <c r="AL23" s="3">
        <f t="shared" si="15"/>
        <v>82</v>
      </c>
      <c r="AM23" s="11"/>
    </row>
    <row r="24" spans="1:39" ht="15.75" customHeight="1" x14ac:dyDescent="0.25">
      <c r="A24" s="12" t="s">
        <v>20</v>
      </c>
      <c r="B24" s="14"/>
      <c r="C24" s="3">
        <f t="shared" ref="C24:AL24" si="30">SUM(C9:C23)</f>
        <v>17374</v>
      </c>
      <c r="D24" s="3">
        <f t="shared" si="30"/>
        <v>954</v>
      </c>
      <c r="E24" s="3">
        <f t="shared" si="30"/>
        <v>112</v>
      </c>
      <c r="F24" s="3">
        <f t="shared" si="30"/>
        <v>1066</v>
      </c>
      <c r="G24" s="3">
        <f t="shared" si="30"/>
        <v>91</v>
      </c>
      <c r="H24" s="3">
        <f t="shared" si="30"/>
        <v>9</v>
      </c>
      <c r="I24" s="3">
        <f t="shared" si="30"/>
        <v>100</v>
      </c>
      <c r="J24" s="3">
        <f t="shared" si="30"/>
        <v>17</v>
      </c>
      <c r="K24" s="3">
        <f t="shared" si="30"/>
        <v>0</v>
      </c>
      <c r="L24" s="3">
        <f t="shared" si="30"/>
        <v>17</v>
      </c>
      <c r="M24" s="3">
        <f t="shared" si="30"/>
        <v>38</v>
      </c>
      <c r="N24" s="3">
        <f t="shared" si="30"/>
        <v>7</v>
      </c>
      <c r="O24" s="3">
        <f t="shared" si="30"/>
        <v>45</v>
      </c>
      <c r="P24" s="3">
        <f t="shared" si="30"/>
        <v>1416</v>
      </c>
      <c r="Q24" s="3">
        <f t="shared" si="30"/>
        <v>44</v>
      </c>
      <c r="R24" s="3">
        <f t="shared" si="30"/>
        <v>1460</v>
      </c>
      <c r="S24" s="3">
        <f t="shared" si="30"/>
        <v>4725</v>
      </c>
      <c r="T24" s="3">
        <f t="shared" si="30"/>
        <v>2576</v>
      </c>
      <c r="U24" s="3">
        <f t="shared" si="30"/>
        <v>7301</v>
      </c>
      <c r="V24" s="3">
        <f t="shared" si="30"/>
        <v>1386</v>
      </c>
      <c r="W24" s="3">
        <f t="shared" si="30"/>
        <v>929</v>
      </c>
      <c r="X24" s="3">
        <f t="shared" si="30"/>
        <v>2315</v>
      </c>
      <c r="Y24" s="3">
        <f t="shared" si="30"/>
        <v>8627</v>
      </c>
      <c r="Z24" s="3">
        <f t="shared" si="30"/>
        <v>3677</v>
      </c>
      <c r="AA24" s="3">
        <f t="shared" si="30"/>
        <v>12304</v>
      </c>
      <c r="AB24" s="3">
        <f t="shared" si="30"/>
        <v>1068.0643017640546</v>
      </c>
      <c r="AC24" s="3">
        <f t="shared" si="30"/>
        <v>2643</v>
      </c>
      <c r="AD24" s="3">
        <f t="shared" si="30"/>
        <v>319.40935155461273</v>
      </c>
      <c r="AE24" s="3">
        <f t="shared" si="30"/>
        <v>62</v>
      </c>
      <c r="AF24" s="3">
        <f t="shared" si="30"/>
        <v>7.2090655997480022</v>
      </c>
      <c r="AG24" s="3">
        <f t="shared" si="30"/>
        <v>558</v>
      </c>
      <c r="AH24" s="3">
        <f t="shared" si="30"/>
        <v>2137</v>
      </c>
      <c r="AI24" s="3">
        <f t="shared" si="30"/>
        <v>1464</v>
      </c>
      <c r="AJ24" s="3">
        <f t="shared" si="30"/>
        <v>911</v>
      </c>
      <c r="AK24" s="3">
        <f t="shared" si="30"/>
        <v>5070</v>
      </c>
      <c r="AL24" s="3">
        <f t="shared" si="30"/>
        <v>2375</v>
      </c>
      <c r="AM24" s="11"/>
    </row>
    <row r="25" spans="1:39" ht="15.7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11"/>
    </row>
    <row r="26" spans="1:39" ht="15.75" customHeight="1" x14ac:dyDescent="0.25"/>
    <row r="27" spans="1:39" ht="15.75" customHeight="1" x14ac:dyDescent="0.25"/>
    <row r="28" spans="1:39" ht="15.75" customHeight="1" x14ac:dyDescent="0.25"/>
    <row r="29" spans="1:39" ht="15.75" customHeight="1" x14ac:dyDescent="0.25"/>
    <row r="30" spans="1:39" ht="15.75" customHeight="1" x14ac:dyDescent="0.25"/>
    <row r="31" spans="1:39" ht="15.75" customHeight="1" x14ac:dyDescent="0.25"/>
    <row r="32" spans="1:3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7">
    <mergeCell ref="AI6:AI7"/>
    <mergeCell ref="AD6:AD7"/>
    <mergeCell ref="AE6:AE7"/>
    <mergeCell ref="AF6:AF7"/>
    <mergeCell ref="AG6:AG7"/>
    <mergeCell ref="AH6:AH7"/>
    <mergeCell ref="A24:B24"/>
    <mergeCell ref="J6:L6"/>
    <mergeCell ref="M6:O6"/>
    <mergeCell ref="P6:R6"/>
    <mergeCell ref="S6:U6"/>
    <mergeCell ref="V6:X6"/>
    <mergeCell ref="Y6:AA6"/>
    <mergeCell ref="AJ6:AJ7"/>
    <mergeCell ref="AK6:AK7"/>
    <mergeCell ref="A1:AL1"/>
    <mergeCell ref="A2:AL2"/>
    <mergeCell ref="A5:A7"/>
    <mergeCell ref="B5:B7"/>
    <mergeCell ref="C5:C7"/>
    <mergeCell ref="D5:AF5"/>
    <mergeCell ref="AG5:AL5"/>
    <mergeCell ref="AL6:AL7"/>
    <mergeCell ref="D6:F6"/>
    <mergeCell ref="G6:I6"/>
    <mergeCell ref="AB6:AB7"/>
    <mergeCell ref="AC6:AC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13.CMGGU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VAIO</cp:lastModifiedBy>
  <dcterms:created xsi:type="dcterms:W3CDTF">2023-10-01T09:15:35Z</dcterms:created>
  <dcterms:modified xsi:type="dcterms:W3CDTF">2023-10-01T13:45:48Z</dcterms:modified>
</cp:coreProperties>
</file>