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EF1061A-055E-4696-B249-165A04BEB118}" xr6:coauthVersionLast="47" xr6:coauthVersionMax="47" xr10:uidLastSave="{00000000-0000-0000-0000-000000000000}"/>
  <workbookProtection workbookAlgorithmName="SHA-512" workbookHashValue="bpSFWxD2CdULP5c0sLyfbcEWgOEbVTgQHq0lxxXDF3lgRt034EkitK+nSQ/ZqVNASWmofcauJ2vc5EY1jw1WrA==" workbookSaltValue="/Rh+Tbb+LdU6fvAeWSVNYw==" workbookSpinCount="100000" lockStructure="1"/>
  <bookViews>
    <workbookView xWindow="-110" yWindow="-110" windowWidth="19420" windowHeight="10420" activeTab="2" xr2:uid="{00000000-000D-0000-FFFF-FFFF00000000}"/>
  </bookViews>
  <sheets>
    <sheet name="TW II (2)" sheetId="5" r:id="rId1"/>
    <sheet name="TW I" sheetId="3" r:id="rId2"/>
    <sheet name="Semua" sheetId="1" r:id="rId3"/>
  </sheets>
  <definedNames>
    <definedName name="_xlnm.Print_Area" localSheetId="1">'TW I'!$A$1:$Q$123</definedName>
    <definedName name="_xlnm.Print_Area" localSheetId="0">'TW II (2)'!$A$118:$P$118</definedName>
  </definedNames>
  <calcPr calcId="191029"/>
</workbook>
</file>

<file path=xl/calcChain.xml><?xml version="1.0" encoding="utf-8"?>
<calcChain xmlns="http://schemas.openxmlformats.org/spreadsheetml/2006/main">
  <c r="R45" i="5" l="1"/>
  <c r="L45" i="5" s="1"/>
  <c r="M45" i="5"/>
  <c r="N45" i="5" s="1"/>
  <c r="O45" i="5" s="1"/>
  <c r="R5" i="5"/>
  <c r="L5" i="5" s="1"/>
  <c r="R6" i="5"/>
  <c r="L6" i="5" s="1"/>
  <c r="R7" i="5"/>
  <c r="L7" i="5" s="1"/>
  <c r="R8" i="5"/>
  <c r="R9" i="5"/>
  <c r="L9" i="5" s="1"/>
  <c r="R10" i="5"/>
  <c r="L10" i="5" s="1"/>
  <c r="R11" i="5"/>
  <c r="L11" i="5" s="1"/>
  <c r="R12" i="5"/>
  <c r="R13" i="5"/>
  <c r="L13" i="5" s="1"/>
  <c r="R14" i="5"/>
  <c r="L14" i="5" s="1"/>
  <c r="R15" i="5"/>
  <c r="L15" i="5" s="1"/>
  <c r="R16" i="5"/>
  <c r="R17" i="5"/>
  <c r="L17" i="5" s="1"/>
  <c r="R18" i="5"/>
  <c r="R19" i="5"/>
  <c r="R20" i="5"/>
  <c r="R21" i="5"/>
  <c r="L21" i="5" s="1"/>
  <c r="R22" i="5"/>
  <c r="L22" i="5" s="1"/>
  <c r="R23" i="5"/>
  <c r="L23" i="5" s="1"/>
  <c r="R24" i="5"/>
  <c r="R25" i="5"/>
  <c r="L25" i="5" s="1"/>
  <c r="R26" i="5"/>
  <c r="L26" i="5" s="1"/>
  <c r="R27" i="5"/>
  <c r="L27" i="5" s="1"/>
  <c r="R28" i="5"/>
  <c r="L28" i="5" s="1"/>
  <c r="R29" i="5"/>
  <c r="L29" i="5" s="1"/>
  <c r="R30" i="5"/>
  <c r="L30" i="5" s="1"/>
  <c r="R31" i="5"/>
  <c r="L31" i="5" s="1"/>
  <c r="R32" i="5"/>
  <c r="R33" i="5"/>
  <c r="L33" i="5" s="1"/>
  <c r="R34" i="5"/>
  <c r="L34" i="5" s="1"/>
  <c r="R35" i="5"/>
  <c r="R36" i="5"/>
  <c r="L36" i="5" s="1"/>
  <c r="R37" i="5"/>
  <c r="L37" i="5" s="1"/>
  <c r="R38" i="5"/>
  <c r="L38" i="5" s="1"/>
  <c r="R39" i="5"/>
  <c r="L39" i="5" s="1"/>
  <c r="R40" i="5"/>
  <c r="R41" i="5"/>
  <c r="L41" i="5" s="1"/>
  <c r="R42" i="5"/>
  <c r="L42" i="5" s="1"/>
  <c r="R43" i="5"/>
  <c r="L43" i="5" s="1"/>
  <c r="R44" i="5"/>
  <c r="R46" i="5"/>
  <c r="L46" i="5" s="1"/>
  <c r="R47" i="5"/>
  <c r="L47" i="5" s="1"/>
  <c r="R48" i="5"/>
  <c r="L48" i="5" s="1"/>
  <c r="R49" i="5"/>
  <c r="L49" i="5" s="1"/>
  <c r="R50" i="5"/>
  <c r="R51" i="5"/>
  <c r="L51" i="5" s="1"/>
  <c r="R52" i="5"/>
  <c r="R53" i="5"/>
  <c r="R54" i="5"/>
  <c r="L54" i="5" s="1"/>
  <c r="R55" i="5"/>
  <c r="L55" i="5" s="1"/>
  <c r="R56" i="5"/>
  <c r="L56" i="5" s="1"/>
  <c r="R57" i="5"/>
  <c r="R58" i="5"/>
  <c r="L58" i="5" s="1"/>
  <c r="R59" i="5"/>
  <c r="L59" i="5" s="1"/>
  <c r="R60" i="5"/>
  <c r="L60" i="5" s="1"/>
  <c r="R61" i="5"/>
  <c r="L61" i="5" s="1"/>
  <c r="R62" i="5"/>
  <c r="L62" i="5" s="1"/>
  <c r="R63" i="5"/>
  <c r="L63" i="5" s="1"/>
  <c r="R64" i="5"/>
  <c r="L64" i="5" s="1"/>
  <c r="R65" i="5"/>
  <c r="R66" i="5"/>
  <c r="R67" i="5"/>
  <c r="L67" i="5" s="1"/>
  <c r="R68" i="5"/>
  <c r="R69" i="5"/>
  <c r="R70" i="5"/>
  <c r="L70" i="5" s="1"/>
  <c r="R71" i="5"/>
  <c r="L71" i="5" s="1"/>
  <c r="R72" i="5"/>
  <c r="L72" i="5" s="1"/>
  <c r="R73" i="5"/>
  <c r="R74" i="5"/>
  <c r="L74" i="5" s="1"/>
  <c r="R75" i="5"/>
  <c r="L75" i="5" s="1"/>
  <c r="R77" i="5"/>
  <c r="L77" i="5" s="1"/>
  <c r="R78" i="5"/>
  <c r="R79" i="5"/>
  <c r="L79" i="5" s="1"/>
  <c r="R80" i="5"/>
  <c r="L80" i="5" s="1"/>
  <c r="R81" i="5"/>
  <c r="L81" i="5" s="1"/>
  <c r="R82" i="5"/>
  <c r="R83" i="5"/>
  <c r="R84" i="5"/>
  <c r="R85" i="5"/>
  <c r="L85" i="5" s="1"/>
  <c r="R86" i="5"/>
  <c r="L86" i="5" s="1"/>
  <c r="R87" i="5"/>
  <c r="L87" i="5" s="1"/>
  <c r="R88" i="5"/>
  <c r="L88" i="5" s="1"/>
  <c r="R89" i="5"/>
  <c r="L89" i="5" s="1"/>
  <c r="R90" i="5"/>
  <c r="R91" i="5"/>
  <c r="L91" i="5" s="1"/>
  <c r="R92" i="5"/>
  <c r="R93" i="5"/>
  <c r="R94" i="5"/>
  <c r="R95" i="5"/>
  <c r="L95" i="5" s="1"/>
  <c r="R96" i="5"/>
  <c r="L96" i="5" s="1"/>
  <c r="R97" i="5"/>
  <c r="L97" i="5" s="1"/>
  <c r="R98" i="5"/>
  <c r="R99" i="5"/>
  <c r="L99" i="5" s="1"/>
  <c r="R100" i="5"/>
  <c r="L100" i="5" s="1"/>
  <c r="R101" i="5"/>
  <c r="R102" i="5"/>
  <c r="R103" i="5"/>
  <c r="L103" i="5" s="1"/>
  <c r="R104" i="5"/>
  <c r="L104" i="5" s="1"/>
  <c r="R105" i="5"/>
  <c r="L105" i="5" s="1"/>
  <c r="R106" i="5"/>
  <c r="R107" i="5"/>
  <c r="L107" i="5" s="1"/>
  <c r="R108" i="5"/>
  <c r="L108" i="5" s="1"/>
  <c r="R109" i="5"/>
  <c r="L109" i="5" s="1"/>
  <c r="R110" i="5"/>
  <c r="L110" i="5" s="1"/>
  <c r="R111" i="5"/>
  <c r="L111" i="5" s="1"/>
  <c r="R112" i="5"/>
  <c r="L112" i="5" s="1"/>
  <c r="R113" i="5"/>
  <c r="L113" i="5" s="1"/>
  <c r="R114" i="5"/>
  <c r="L114" i="5" s="1"/>
  <c r="R115" i="5"/>
  <c r="L115" i="5" s="1"/>
  <c r="R116" i="5"/>
  <c r="L116" i="5" s="1"/>
  <c r="R117" i="5"/>
  <c r="L117" i="5" s="1"/>
  <c r="L8" i="5"/>
  <c r="L12" i="5"/>
  <c r="L16" i="5"/>
  <c r="L18" i="5"/>
  <c r="L19" i="5"/>
  <c r="L20" i="5"/>
  <c r="L24" i="5"/>
  <c r="L32" i="5"/>
  <c r="L35" i="5"/>
  <c r="L40" i="5"/>
  <c r="L44" i="5"/>
  <c r="L50" i="5"/>
  <c r="L52" i="5"/>
  <c r="L53" i="5"/>
  <c r="L57" i="5"/>
  <c r="L65" i="5"/>
  <c r="L66" i="5"/>
  <c r="L68" i="5"/>
  <c r="L69" i="5"/>
  <c r="L73" i="5"/>
  <c r="L78" i="5"/>
  <c r="L82" i="5"/>
  <c r="L83" i="5"/>
  <c r="L84" i="5"/>
  <c r="L90" i="5"/>
  <c r="L92" i="5"/>
  <c r="L93" i="5"/>
  <c r="L94" i="5"/>
  <c r="L98" i="5"/>
  <c r="L101" i="5"/>
  <c r="L102" i="5"/>
  <c r="L106" i="5"/>
  <c r="Q76" i="5"/>
  <c r="Q118" i="5" s="1"/>
  <c r="P76" i="5"/>
  <c r="K76" i="5"/>
  <c r="K118" i="5" s="1"/>
  <c r="J76" i="5"/>
  <c r="J118" i="5" s="1"/>
  <c r="I76" i="5"/>
  <c r="I118" i="5" s="1"/>
  <c r="H76" i="5"/>
  <c r="H118" i="5" s="1"/>
  <c r="G76" i="5"/>
  <c r="G118" i="5" s="1"/>
  <c r="F76" i="5"/>
  <c r="F118" i="5" s="1"/>
  <c r="E76" i="5"/>
  <c r="E118" i="5" s="1"/>
  <c r="D76" i="5"/>
  <c r="D118" i="5" s="1"/>
  <c r="C76" i="5"/>
  <c r="M4" i="5"/>
  <c r="N4" i="5" s="1"/>
  <c r="O4" i="5" s="1"/>
  <c r="R4" i="5"/>
  <c r="L4" i="5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M5" i="5"/>
  <c r="N5" i="5" s="1"/>
  <c r="O5" i="5" s="1"/>
  <c r="M6" i="5"/>
  <c r="N6" i="5" s="1"/>
  <c r="O6" i="5" s="1"/>
  <c r="M7" i="5"/>
  <c r="N7" i="5" s="1"/>
  <c r="O7" i="5" s="1"/>
  <c r="M8" i="5"/>
  <c r="N8" i="5" s="1"/>
  <c r="O8" i="5" s="1"/>
  <c r="M9" i="5"/>
  <c r="N9" i="5" s="1"/>
  <c r="O9" i="5" s="1"/>
  <c r="M10" i="5"/>
  <c r="N10" i="5" s="1"/>
  <c r="O10" i="5" s="1"/>
  <c r="M11" i="5"/>
  <c r="N11" i="5" s="1"/>
  <c r="O11" i="5" s="1"/>
  <c r="M12" i="5"/>
  <c r="N12" i="5" s="1"/>
  <c r="M13" i="5"/>
  <c r="N13" i="5"/>
  <c r="O13" i="5" s="1"/>
  <c r="M14" i="5"/>
  <c r="N14" i="5" s="1"/>
  <c r="O14" i="5" s="1"/>
  <c r="M15" i="5"/>
  <c r="N15" i="5" s="1"/>
  <c r="O15" i="5" s="1"/>
  <c r="M16" i="5"/>
  <c r="N16" i="5"/>
  <c r="O16" i="5"/>
  <c r="M17" i="5"/>
  <c r="N17" i="5" s="1"/>
  <c r="O17" i="5" s="1"/>
  <c r="M18" i="5"/>
  <c r="N18" i="5" s="1"/>
  <c r="O18" i="5" s="1"/>
  <c r="M19" i="5"/>
  <c r="N19" i="5" s="1"/>
  <c r="O19" i="5" s="1"/>
  <c r="M20" i="5"/>
  <c r="N20" i="5" s="1"/>
  <c r="O20" i="5" s="1"/>
  <c r="M21" i="5"/>
  <c r="N21" i="5" s="1"/>
  <c r="O21" i="5" s="1"/>
  <c r="M22" i="5"/>
  <c r="N22" i="5" s="1"/>
  <c r="O22" i="5" s="1"/>
  <c r="M23" i="5"/>
  <c r="N23" i="5"/>
  <c r="O23" i="5" s="1"/>
  <c r="M24" i="5"/>
  <c r="N24" i="5" s="1"/>
  <c r="O24" i="5" s="1"/>
  <c r="M25" i="5"/>
  <c r="N25" i="5" s="1"/>
  <c r="O25" i="5" s="1"/>
  <c r="M26" i="5"/>
  <c r="N26" i="5" s="1"/>
  <c r="O26" i="5" s="1"/>
  <c r="M27" i="5"/>
  <c r="N27" i="5" s="1"/>
  <c r="O27" i="5" s="1"/>
  <c r="M28" i="5"/>
  <c r="N28" i="5" s="1"/>
  <c r="O28" i="5" s="1"/>
  <c r="M29" i="5"/>
  <c r="N29" i="5"/>
  <c r="O29" i="5" s="1"/>
  <c r="M30" i="5"/>
  <c r="N30" i="5" s="1"/>
  <c r="O30" i="5" s="1"/>
  <c r="M31" i="5"/>
  <c r="N31" i="5" s="1"/>
  <c r="O31" i="5"/>
  <c r="M32" i="5"/>
  <c r="N32" i="5" s="1"/>
  <c r="O32" i="5" s="1"/>
  <c r="M33" i="5"/>
  <c r="N33" i="5"/>
  <c r="O33" i="5" s="1"/>
  <c r="M34" i="5"/>
  <c r="N34" i="5"/>
  <c r="O34" i="5" s="1"/>
  <c r="M35" i="5"/>
  <c r="N35" i="5" s="1"/>
  <c r="O35" i="5" s="1"/>
  <c r="M36" i="5"/>
  <c r="N36" i="5"/>
  <c r="O36" i="5"/>
  <c r="M37" i="5"/>
  <c r="N37" i="5" s="1"/>
  <c r="O37" i="5" s="1"/>
  <c r="M38" i="5"/>
  <c r="N38" i="5"/>
  <c r="O38" i="5" s="1"/>
  <c r="M39" i="5"/>
  <c r="N39" i="5" s="1"/>
  <c r="O39" i="5" s="1"/>
  <c r="M40" i="5"/>
  <c r="N40" i="5" s="1"/>
  <c r="O40" i="5" s="1"/>
  <c r="M41" i="5"/>
  <c r="N41" i="5" s="1"/>
  <c r="O41" i="5" s="1"/>
  <c r="M42" i="5"/>
  <c r="N42" i="5" s="1"/>
  <c r="O42" i="5" s="1"/>
  <c r="M43" i="5"/>
  <c r="N43" i="5" s="1"/>
  <c r="O43" i="5" s="1"/>
  <c r="M44" i="5"/>
  <c r="N44" i="5"/>
  <c r="O44" i="5" s="1"/>
  <c r="M46" i="5"/>
  <c r="N46" i="5" s="1"/>
  <c r="O46" i="5" s="1"/>
  <c r="M47" i="5"/>
  <c r="N47" i="5"/>
  <c r="O47" i="5" s="1"/>
  <c r="M48" i="5"/>
  <c r="N48" i="5" s="1"/>
  <c r="O48" i="5" s="1"/>
  <c r="M49" i="5"/>
  <c r="N49" i="5" s="1"/>
  <c r="O49" i="5" s="1"/>
  <c r="M50" i="5"/>
  <c r="N50" i="5"/>
  <c r="O50" i="5" s="1"/>
  <c r="M51" i="5"/>
  <c r="N51" i="5" s="1"/>
  <c r="O51" i="5" s="1"/>
  <c r="M52" i="5"/>
  <c r="N52" i="5" s="1"/>
  <c r="O52" i="5" s="1"/>
  <c r="M53" i="5"/>
  <c r="N53" i="5" s="1"/>
  <c r="O53" i="5" s="1"/>
  <c r="M54" i="5"/>
  <c r="N54" i="5" s="1"/>
  <c r="O54" i="5" s="1"/>
  <c r="M55" i="5"/>
  <c r="N55" i="5" s="1"/>
  <c r="O55" i="5" s="1"/>
  <c r="M56" i="5"/>
  <c r="N56" i="5" s="1"/>
  <c r="O56" i="5" s="1"/>
  <c r="M57" i="5"/>
  <c r="N57" i="5" s="1"/>
  <c r="O57" i="5" s="1"/>
  <c r="M58" i="5"/>
  <c r="N58" i="5"/>
  <c r="O58" i="5" s="1"/>
  <c r="M59" i="5"/>
  <c r="N59" i="5" s="1"/>
  <c r="O59" i="5" s="1"/>
  <c r="M60" i="5"/>
  <c r="N60" i="5" s="1"/>
  <c r="O60" i="5" s="1"/>
  <c r="M61" i="5"/>
  <c r="N61" i="5" s="1"/>
  <c r="O61" i="5" s="1"/>
  <c r="M62" i="5"/>
  <c r="N62" i="5" s="1"/>
  <c r="M63" i="5"/>
  <c r="N63" i="5" s="1"/>
  <c r="O63" i="5" s="1"/>
  <c r="M64" i="5"/>
  <c r="N64" i="5" s="1"/>
  <c r="O64" i="5" s="1"/>
  <c r="M65" i="5"/>
  <c r="N65" i="5" s="1"/>
  <c r="O65" i="5" s="1"/>
  <c r="M66" i="5"/>
  <c r="N66" i="5" s="1"/>
  <c r="O66" i="5" s="1"/>
  <c r="M67" i="5"/>
  <c r="N67" i="5" s="1"/>
  <c r="O67" i="5" s="1"/>
  <c r="M68" i="5"/>
  <c r="N68" i="5" s="1"/>
  <c r="O68" i="5" s="1"/>
  <c r="M69" i="5"/>
  <c r="N69" i="5" s="1"/>
  <c r="O69" i="5" s="1"/>
  <c r="M70" i="5"/>
  <c r="N70" i="5" s="1"/>
  <c r="O70" i="5" s="1"/>
  <c r="M71" i="5"/>
  <c r="N71" i="5" s="1"/>
  <c r="O71" i="5" s="1"/>
  <c r="M72" i="5"/>
  <c r="N72" i="5" s="1"/>
  <c r="O72" i="5" s="1"/>
  <c r="M73" i="5"/>
  <c r="N73" i="5" s="1"/>
  <c r="O73" i="5" s="1"/>
  <c r="M74" i="5"/>
  <c r="N74" i="5"/>
  <c r="O74" i="5" s="1"/>
  <c r="M75" i="5"/>
  <c r="N75" i="5" s="1"/>
  <c r="O75" i="5" s="1"/>
  <c r="M77" i="5"/>
  <c r="N77" i="5" s="1"/>
  <c r="O77" i="5" s="1"/>
  <c r="M78" i="5"/>
  <c r="N78" i="5" s="1"/>
  <c r="O78" i="5" s="1"/>
  <c r="M79" i="5"/>
  <c r="N79" i="5" s="1"/>
  <c r="O79" i="5" s="1"/>
  <c r="M80" i="5"/>
  <c r="N80" i="5" s="1"/>
  <c r="O80" i="5" s="1"/>
  <c r="M81" i="5"/>
  <c r="N81" i="5" s="1"/>
  <c r="O81" i="5" s="1"/>
  <c r="M82" i="5"/>
  <c r="N82" i="5" s="1"/>
  <c r="O82" i="5" s="1"/>
  <c r="M83" i="5"/>
  <c r="N83" i="5" s="1"/>
  <c r="O83" i="5" s="1"/>
  <c r="M84" i="5"/>
  <c r="N84" i="5"/>
  <c r="O84" i="5" s="1"/>
  <c r="M85" i="5"/>
  <c r="N85" i="5" s="1"/>
  <c r="O85" i="5" s="1"/>
  <c r="M86" i="5"/>
  <c r="N86" i="5" s="1"/>
  <c r="O86" i="5" s="1"/>
  <c r="M87" i="5"/>
  <c r="N87" i="5" s="1"/>
  <c r="O87" i="5" s="1"/>
  <c r="M88" i="5"/>
  <c r="N88" i="5" s="1"/>
  <c r="O88" i="5" s="1"/>
  <c r="M89" i="5"/>
  <c r="N89" i="5" s="1"/>
  <c r="O89" i="5" s="1"/>
  <c r="M90" i="5"/>
  <c r="N90" i="5" s="1"/>
  <c r="O90" i="5" s="1"/>
  <c r="M91" i="5"/>
  <c r="N91" i="5"/>
  <c r="O91" i="5" s="1"/>
  <c r="M92" i="5"/>
  <c r="N92" i="5" s="1"/>
  <c r="O92" i="5" s="1"/>
  <c r="M93" i="5"/>
  <c r="N93" i="5"/>
  <c r="O93" i="5" s="1"/>
  <c r="M94" i="5"/>
  <c r="N94" i="5" s="1"/>
  <c r="O94" i="5" s="1"/>
  <c r="M95" i="5"/>
  <c r="N95" i="5" s="1"/>
  <c r="O95" i="5" s="1"/>
  <c r="M96" i="5"/>
  <c r="N96" i="5"/>
  <c r="O96" i="5" s="1"/>
  <c r="M97" i="5"/>
  <c r="N97" i="5" s="1"/>
  <c r="O97" i="5" s="1"/>
  <c r="M98" i="5"/>
  <c r="N98" i="5" s="1"/>
  <c r="M99" i="5"/>
  <c r="N99" i="5" s="1"/>
  <c r="M100" i="5"/>
  <c r="N100" i="5" s="1"/>
  <c r="O100" i="5" s="1"/>
  <c r="M101" i="5"/>
  <c r="N101" i="5" s="1"/>
  <c r="O101" i="5" s="1"/>
  <c r="M102" i="5"/>
  <c r="N102" i="5"/>
  <c r="O102" i="5" s="1"/>
  <c r="M103" i="5"/>
  <c r="N103" i="5" s="1"/>
  <c r="O103" i="5" s="1"/>
  <c r="M104" i="5"/>
  <c r="N104" i="5" s="1"/>
  <c r="O104" i="5" s="1"/>
  <c r="M105" i="5"/>
  <c r="N105" i="5" s="1"/>
  <c r="O105" i="5" s="1"/>
  <c r="M106" i="5"/>
  <c r="N106" i="5" s="1"/>
  <c r="O106" i="5" s="1"/>
  <c r="M107" i="5"/>
  <c r="N107" i="5"/>
  <c r="O107" i="5" s="1"/>
  <c r="M108" i="5"/>
  <c r="N108" i="5" s="1"/>
  <c r="O108" i="5" s="1"/>
  <c r="M109" i="5"/>
  <c r="N109" i="5" s="1"/>
  <c r="O109" i="5" s="1"/>
  <c r="M110" i="5"/>
  <c r="N110" i="5"/>
  <c r="O110" i="5" s="1"/>
  <c r="M111" i="5"/>
  <c r="N111" i="5" s="1"/>
  <c r="O111" i="5" s="1"/>
  <c r="M112" i="5"/>
  <c r="N112" i="5" s="1"/>
  <c r="O112" i="5" s="1"/>
  <c r="M113" i="5"/>
  <c r="N113" i="5" s="1"/>
  <c r="O113" i="5" s="1"/>
  <c r="M114" i="5"/>
  <c r="N114" i="5"/>
  <c r="O114" i="5" s="1"/>
  <c r="M115" i="5"/>
  <c r="N115" i="5" s="1"/>
  <c r="O115" i="5" s="1"/>
  <c r="M116" i="5"/>
  <c r="N116" i="5" s="1"/>
  <c r="O116" i="5" s="1"/>
  <c r="M117" i="5"/>
  <c r="N117" i="5"/>
  <c r="O117" i="5" s="1"/>
  <c r="BG173" i="1"/>
  <c r="BF173" i="1"/>
  <c r="BE173" i="1"/>
  <c r="BD173" i="1"/>
  <c r="BC173" i="1"/>
  <c r="BB173" i="1"/>
  <c r="BA173" i="1"/>
  <c r="AZ173" i="1"/>
  <c r="AY173" i="1"/>
  <c r="AU173" i="1"/>
  <c r="AT173" i="1"/>
  <c r="AS173" i="1"/>
  <c r="AR173" i="1"/>
  <c r="AQ173" i="1"/>
  <c r="AP173" i="1"/>
  <c r="AO173" i="1"/>
  <c r="AN173" i="1"/>
  <c r="AM173" i="1"/>
  <c r="AI173" i="1"/>
  <c r="AH173" i="1"/>
  <c r="AG173" i="1"/>
  <c r="AF173" i="1"/>
  <c r="AE173" i="1"/>
  <c r="AD173" i="1"/>
  <c r="AC173" i="1"/>
  <c r="AB173" i="1"/>
  <c r="AA173" i="1"/>
  <c r="W173" i="1"/>
  <c r="V173" i="1"/>
  <c r="U173" i="1"/>
  <c r="T173" i="1"/>
  <c r="S173" i="1"/>
  <c r="R173" i="1"/>
  <c r="Q173" i="1"/>
  <c r="P173" i="1"/>
  <c r="O173" i="1"/>
  <c r="X173" i="1" s="1"/>
  <c r="Y173" i="1" s="1"/>
  <c r="Z173" i="1" s="1"/>
  <c r="K173" i="1"/>
  <c r="J173" i="1"/>
  <c r="I173" i="1"/>
  <c r="H173" i="1"/>
  <c r="G173" i="1"/>
  <c r="F173" i="1"/>
  <c r="E173" i="1"/>
  <c r="D173" i="1"/>
  <c r="C173" i="1"/>
  <c r="BH172" i="1"/>
  <c r="BI172" i="1" s="1"/>
  <c r="BJ172" i="1" s="1"/>
  <c r="AW172" i="1"/>
  <c r="AX172" i="1" s="1"/>
  <c r="AV172" i="1"/>
  <c r="AJ172" i="1"/>
  <c r="AK172" i="1" s="1"/>
  <c r="AL172" i="1" s="1"/>
  <c r="X172" i="1"/>
  <c r="Y172" i="1" s="1"/>
  <c r="Z172" i="1" s="1"/>
  <c r="N172" i="1"/>
  <c r="M172" i="1"/>
  <c r="L172" i="1"/>
  <c r="BI171" i="1"/>
  <c r="BJ171" i="1" s="1"/>
  <c r="BH171" i="1"/>
  <c r="AX171" i="1"/>
  <c r="AW171" i="1"/>
  <c r="AV171" i="1"/>
  <c r="AK171" i="1"/>
  <c r="AL171" i="1" s="1"/>
  <c r="AJ171" i="1"/>
  <c r="Y171" i="1"/>
  <c r="Z171" i="1" s="1"/>
  <c r="X171" i="1"/>
  <c r="N171" i="1"/>
  <c r="M171" i="1"/>
  <c r="L171" i="1"/>
  <c r="BH170" i="1"/>
  <c r="BI170" i="1" s="1"/>
  <c r="BJ170" i="1" s="1"/>
  <c r="AW170" i="1"/>
  <c r="AX170" i="1" s="1"/>
  <c r="AV170" i="1"/>
  <c r="AK170" i="1"/>
  <c r="AL170" i="1" s="1"/>
  <c r="AJ170" i="1"/>
  <c r="X170" i="1"/>
  <c r="Y170" i="1" s="1"/>
  <c r="Z170" i="1" s="1"/>
  <c r="N170" i="1"/>
  <c r="M170" i="1"/>
  <c r="L170" i="1"/>
  <c r="BH169" i="1"/>
  <c r="BI169" i="1" s="1"/>
  <c r="BJ169" i="1" s="1"/>
  <c r="AX169" i="1"/>
  <c r="AW169" i="1"/>
  <c r="AV169" i="1"/>
  <c r="AJ169" i="1"/>
  <c r="AK169" i="1" s="1"/>
  <c r="AL169" i="1" s="1"/>
  <c r="Z169" i="1"/>
  <c r="X169" i="1"/>
  <c r="Y169" i="1" s="1"/>
  <c r="N169" i="1"/>
  <c r="M169" i="1"/>
  <c r="L169" i="1"/>
  <c r="BJ168" i="1"/>
  <c r="BI168" i="1"/>
  <c r="BH168" i="1"/>
  <c r="AW168" i="1"/>
  <c r="AX168" i="1" s="1"/>
  <c r="AV168" i="1"/>
  <c r="AK168" i="1"/>
  <c r="AL168" i="1" s="1"/>
  <c r="AJ168" i="1"/>
  <c r="Y168" i="1"/>
  <c r="Z168" i="1" s="1"/>
  <c r="X168" i="1"/>
  <c r="N168" i="1"/>
  <c r="M168" i="1"/>
  <c r="L168" i="1"/>
  <c r="BI167" i="1"/>
  <c r="BJ167" i="1" s="1"/>
  <c r="BH167" i="1"/>
  <c r="AW167" i="1"/>
  <c r="AX167" i="1" s="1"/>
  <c r="AV167" i="1"/>
  <c r="AJ167" i="1"/>
  <c r="AK167" i="1" s="1"/>
  <c r="AL167" i="1" s="1"/>
  <c r="X167" i="1"/>
  <c r="Y167" i="1" s="1"/>
  <c r="Z167" i="1" s="1"/>
  <c r="N167" i="1"/>
  <c r="M167" i="1"/>
  <c r="L167" i="1"/>
  <c r="BJ166" i="1"/>
  <c r="BH166" i="1"/>
  <c r="BI166" i="1" s="1"/>
  <c r="AX166" i="1"/>
  <c r="AW166" i="1"/>
  <c r="AV166" i="1"/>
  <c r="AK166" i="1"/>
  <c r="AL166" i="1" s="1"/>
  <c r="AJ166" i="1"/>
  <c r="X166" i="1"/>
  <c r="Y166" i="1" s="1"/>
  <c r="Z166" i="1" s="1"/>
  <c r="N166" i="1"/>
  <c r="M166" i="1"/>
  <c r="L166" i="1"/>
  <c r="BI165" i="1"/>
  <c r="BJ165" i="1" s="1"/>
  <c r="BH165" i="1"/>
  <c r="AW165" i="1"/>
  <c r="AX165" i="1" s="1"/>
  <c r="AV165" i="1"/>
  <c r="AJ165" i="1"/>
  <c r="AK165" i="1" s="1"/>
  <c r="AL165" i="1" s="1"/>
  <c r="Y165" i="1"/>
  <c r="Z165" i="1" s="1"/>
  <c r="X165" i="1"/>
  <c r="N165" i="1"/>
  <c r="M165" i="1"/>
  <c r="L165" i="1"/>
  <c r="BJ164" i="1"/>
  <c r="BH164" i="1"/>
  <c r="BI164" i="1" s="1"/>
  <c r="AW164" i="1"/>
  <c r="AX164" i="1" s="1"/>
  <c r="AV164" i="1"/>
  <c r="AK164" i="1"/>
  <c r="AL164" i="1" s="1"/>
  <c r="AJ164" i="1"/>
  <c r="Z164" i="1"/>
  <c r="X164" i="1"/>
  <c r="Y164" i="1" s="1"/>
  <c r="N164" i="1"/>
  <c r="M164" i="1"/>
  <c r="L164" i="1"/>
  <c r="BI163" i="1"/>
  <c r="BJ163" i="1" s="1"/>
  <c r="BH163" i="1"/>
  <c r="AX163" i="1"/>
  <c r="AW163" i="1"/>
  <c r="AV163" i="1"/>
  <c r="AK163" i="1"/>
  <c r="AL163" i="1" s="1"/>
  <c r="AJ163" i="1"/>
  <c r="Y163" i="1"/>
  <c r="Z163" i="1" s="1"/>
  <c r="X163" i="1"/>
  <c r="N163" i="1"/>
  <c r="M163" i="1"/>
  <c r="L163" i="1"/>
  <c r="BH162" i="1"/>
  <c r="BI162" i="1" s="1"/>
  <c r="BJ162" i="1" s="1"/>
  <c r="AW162" i="1"/>
  <c r="AX162" i="1" s="1"/>
  <c r="AV162" i="1"/>
  <c r="AK162" i="1"/>
  <c r="AL162" i="1" s="1"/>
  <c r="AJ162" i="1"/>
  <c r="X162" i="1"/>
  <c r="Y162" i="1" s="1"/>
  <c r="Z162" i="1" s="1"/>
  <c r="N162" i="1"/>
  <c r="M162" i="1"/>
  <c r="L162" i="1"/>
  <c r="BJ161" i="1"/>
  <c r="BI161" i="1"/>
  <c r="BH161" i="1"/>
  <c r="AX161" i="1"/>
  <c r="AW161" i="1"/>
  <c r="AV161" i="1"/>
  <c r="AJ161" i="1"/>
  <c r="AK161" i="1" s="1"/>
  <c r="AL161" i="1" s="1"/>
  <c r="Z161" i="1"/>
  <c r="Y161" i="1"/>
  <c r="X161" i="1"/>
  <c r="N161" i="1"/>
  <c r="M161" i="1"/>
  <c r="L161" i="1"/>
  <c r="BI160" i="1"/>
  <c r="BJ160" i="1" s="1"/>
  <c r="BH160" i="1"/>
  <c r="AW160" i="1"/>
  <c r="AX160" i="1" s="1"/>
  <c r="AV160" i="1"/>
  <c r="AK160" i="1"/>
  <c r="AL160" i="1" s="1"/>
  <c r="AJ160" i="1"/>
  <c r="Z160" i="1"/>
  <c r="Y160" i="1"/>
  <c r="X160" i="1"/>
  <c r="L160" i="1"/>
  <c r="M160" i="1" s="1"/>
  <c r="N160" i="1" s="1"/>
  <c r="BH159" i="1"/>
  <c r="BI159" i="1" s="1"/>
  <c r="BJ159" i="1" s="1"/>
  <c r="AX159" i="1"/>
  <c r="AW159" i="1"/>
  <c r="AV159" i="1"/>
  <c r="AK159" i="1"/>
  <c r="AL159" i="1" s="1"/>
  <c r="AJ159" i="1"/>
  <c r="X159" i="1"/>
  <c r="Y159" i="1" s="1"/>
  <c r="Z159" i="1" s="1"/>
  <c r="N159" i="1"/>
  <c r="L159" i="1"/>
  <c r="M159" i="1" s="1"/>
  <c r="BH158" i="1"/>
  <c r="BI158" i="1" s="1"/>
  <c r="BJ158" i="1" s="1"/>
  <c r="AW158" i="1"/>
  <c r="AX158" i="1" s="1"/>
  <c r="AV158" i="1"/>
  <c r="AK158" i="1"/>
  <c r="AL158" i="1" s="1"/>
  <c r="AJ158" i="1"/>
  <c r="X158" i="1"/>
  <c r="Y158" i="1" s="1"/>
  <c r="Z158" i="1" s="1"/>
  <c r="L158" i="1"/>
  <c r="M158" i="1" s="1"/>
  <c r="N158" i="1" s="1"/>
  <c r="BH157" i="1"/>
  <c r="BI157" i="1" s="1"/>
  <c r="BJ157" i="1" s="1"/>
  <c r="AW157" i="1"/>
  <c r="AX157" i="1" s="1"/>
  <c r="AV157" i="1"/>
  <c r="AK157" i="1"/>
  <c r="AL157" i="1" s="1"/>
  <c r="AJ157" i="1"/>
  <c r="Z157" i="1"/>
  <c r="M157" i="1"/>
  <c r="N157" i="1" s="1"/>
  <c r="L157" i="1"/>
  <c r="BI156" i="1"/>
  <c r="BJ156" i="1" s="1"/>
  <c r="BH156" i="1"/>
  <c r="AX156" i="1"/>
  <c r="AW156" i="1"/>
  <c r="AV156" i="1"/>
  <c r="AJ156" i="1"/>
  <c r="AK156" i="1" s="1"/>
  <c r="AL156" i="1" s="1"/>
  <c r="Y156" i="1"/>
  <c r="Z156" i="1" s="1"/>
  <c r="X156" i="1"/>
  <c r="L156" i="1"/>
  <c r="M156" i="1" s="1"/>
  <c r="N156" i="1" s="1"/>
  <c r="BH155" i="1"/>
  <c r="BI155" i="1" s="1"/>
  <c r="BJ155" i="1" s="1"/>
  <c r="AW155" i="1"/>
  <c r="AX155" i="1" s="1"/>
  <c r="AV155" i="1"/>
  <c r="AL155" i="1"/>
  <c r="AJ155" i="1"/>
  <c r="AK155" i="1" s="1"/>
  <c r="Z155" i="1"/>
  <c r="X155" i="1"/>
  <c r="Y155" i="1" s="1"/>
  <c r="M155" i="1"/>
  <c r="N155" i="1" s="1"/>
  <c r="L155" i="1"/>
  <c r="BI154" i="1"/>
  <c r="BJ154" i="1" s="1"/>
  <c r="BH154" i="1"/>
  <c r="AX154" i="1"/>
  <c r="AV154" i="1"/>
  <c r="AW154" i="1" s="1"/>
  <c r="AJ154" i="1"/>
  <c r="AK154" i="1" s="1"/>
  <c r="AL154" i="1" s="1"/>
  <c r="X154" i="1"/>
  <c r="Y154" i="1" s="1"/>
  <c r="L154" i="1"/>
  <c r="M154" i="1" s="1"/>
  <c r="BJ153" i="1"/>
  <c r="BH153" i="1"/>
  <c r="BI153" i="1" s="1"/>
  <c r="AX153" i="1"/>
  <c r="AV153" i="1"/>
  <c r="AW153" i="1" s="1"/>
  <c r="AL153" i="1"/>
  <c r="AK153" i="1"/>
  <c r="AJ153" i="1"/>
  <c r="BI152" i="1"/>
  <c r="BJ152" i="1" s="1"/>
  <c r="BH152" i="1"/>
  <c r="AV152" i="1"/>
  <c r="AW152" i="1" s="1"/>
  <c r="AX152" i="1" s="1"/>
  <c r="AJ152" i="1"/>
  <c r="AK152" i="1" s="1"/>
  <c r="AL152" i="1" s="1"/>
  <c r="X152" i="1"/>
  <c r="Y152" i="1" s="1"/>
  <c r="Z152" i="1" s="1"/>
  <c r="N152" i="1"/>
  <c r="L152" i="1"/>
  <c r="M152" i="1" s="1"/>
  <c r="BH151" i="1"/>
  <c r="BI151" i="1" s="1"/>
  <c r="BJ151" i="1" s="1"/>
  <c r="AV151" i="1"/>
  <c r="AW151" i="1" s="1"/>
  <c r="AX151" i="1" s="1"/>
  <c r="AL151" i="1"/>
  <c r="AJ151" i="1"/>
  <c r="AK151" i="1" s="1"/>
  <c r="Y151" i="1"/>
  <c r="Z151" i="1" s="1"/>
  <c r="X151" i="1"/>
  <c r="M151" i="1"/>
  <c r="N151" i="1" s="1"/>
  <c r="L151" i="1"/>
  <c r="BI150" i="1"/>
  <c r="BJ150" i="1" s="1"/>
  <c r="BH150" i="1"/>
  <c r="AW150" i="1"/>
  <c r="AX150" i="1" s="1"/>
  <c r="AV150" i="1"/>
  <c r="AJ150" i="1"/>
  <c r="AK150" i="1" s="1"/>
  <c r="AL150" i="1" s="1"/>
  <c r="Z150" i="1"/>
  <c r="Y150" i="1"/>
  <c r="X150" i="1"/>
  <c r="L150" i="1"/>
  <c r="M150" i="1" s="1"/>
  <c r="N150" i="1" s="1"/>
  <c r="BH149" i="1"/>
  <c r="BI149" i="1" s="1"/>
  <c r="BJ149" i="1" s="1"/>
  <c r="AX149" i="1"/>
  <c r="AW149" i="1"/>
  <c r="AV149" i="1"/>
  <c r="AL149" i="1"/>
  <c r="AJ149" i="1"/>
  <c r="AK149" i="1" s="1"/>
  <c r="X149" i="1"/>
  <c r="Y149" i="1" s="1"/>
  <c r="Z149" i="1" s="1"/>
  <c r="M149" i="1"/>
  <c r="N149" i="1" s="1"/>
  <c r="L149" i="1"/>
  <c r="BH148" i="1"/>
  <c r="BI148" i="1" s="1"/>
  <c r="BJ148" i="1" s="1"/>
  <c r="AV148" i="1"/>
  <c r="AW148" i="1" s="1"/>
  <c r="AX148" i="1" s="1"/>
  <c r="AJ148" i="1"/>
  <c r="AK148" i="1" s="1"/>
  <c r="AL148" i="1" s="1"/>
  <c r="X148" i="1"/>
  <c r="Y148" i="1" s="1"/>
  <c r="Z148" i="1" s="1"/>
  <c r="L148" i="1"/>
  <c r="M148" i="1" s="1"/>
  <c r="N148" i="1" s="1"/>
  <c r="BH147" i="1"/>
  <c r="BI147" i="1" s="1"/>
  <c r="BJ147" i="1" s="1"/>
  <c r="AW147" i="1"/>
  <c r="AX147" i="1" s="1"/>
  <c r="AV147" i="1"/>
  <c r="AL147" i="1"/>
  <c r="AJ147" i="1"/>
  <c r="AK147" i="1" s="1"/>
  <c r="Y147" i="1"/>
  <c r="Z147" i="1" s="1"/>
  <c r="X147" i="1"/>
  <c r="M147" i="1"/>
  <c r="N147" i="1" s="1"/>
  <c r="L147" i="1"/>
  <c r="BI146" i="1"/>
  <c r="BJ146" i="1" s="1"/>
  <c r="BH146" i="1"/>
  <c r="AV146" i="1"/>
  <c r="AW146" i="1" s="1"/>
  <c r="AX146" i="1" s="1"/>
  <c r="AJ146" i="1"/>
  <c r="AK146" i="1" s="1"/>
  <c r="AL146" i="1" s="1"/>
  <c r="Y146" i="1"/>
  <c r="Z146" i="1" s="1"/>
  <c r="X146" i="1"/>
  <c r="M146" i="1"/>
  <c r="N146" i="1" s="1"/>
  <c r="L146" i="1"/>
  <c r="BH145" i="1"/>
  <c r="BI145" i="1" s="1"/>
  <c r="BJ145" i="1" s="1"/>
  <c r="AW145" i="1"/>
  <c r="AX145" i="1" s="1"/>
  <c r="AV145" i="1"/>
  <c r="AL145" i="1"/>
  <c r="AK145" i="1"/>
  <c r="AJ145" i="1"/>
  <c r="X145" i="1"/>
  <c r="Y145" i="1" s="1"/>
  <c r="Z145" i="1" s="1"/>
  <c r="L145" i="1"/>
  <c r="M145" i="1" s="1"/>
  <c r="N145" i="1" s="1"/>
  <c r="BH144" i="1"/>
  <c r="BI144" i="1" s="1"/>
  <c r="BJ144" i="1" s="1"/>
  <c r="AW144" i="1"/>
  <c r="AX144" i="1" s="1"/>
  <c r="AV144" i="1"/>
  <c r="AL144" i="1"/>
  <c r="AK144" i="1"/>
  <c r="AJ144" i="1"/>
  <c r="Y144" i="1"/>
  <c r="Z144" i="1" s="1"/>
  <c r="X144" i="1"/>
  <c r="N144" i="1"/>
  <c r="M144" i="1"/>
  <c r="L144" i="1"/>
  <c r="BH143" i="1"/>
  <c r="BI143" i="1" s="1"/>
  <c r="BJ143" i="1" s="1"/>
  <c r="AW143" i="1"/>
  <c r="AX143" i="1" s="1"/>
  <c r="AV143" i="1"/>
  <c r="AL143" i="1"/>
  <c r="AK143" i="1"/>
  <c r="AJ143" i="1"/>
  <c r="X143" i="1"/>
  <c r="Y143" i="1" s="1"/>
  <c r="Z143" i="1" s="1"/>
  <c r="L143" i="1"/>
  <c r="M143" i="1" s="1"/>
  <c r="N143" i="1" s="1"/>
  <c r="BH142" i="1"/>
  <c r="BI142" i="1" s="1"/>
  <c r="BJ142" i="1" s="1"/>
  <c r="AV142" i="1"/>
  <c r="AW142" i="1" s="1"/>
  <c r="AX142" i="1" s="1"/>
  <c r="AL142" i="1"/>
  <c r="AK142" i="1"/>
  <c r="AJ142" i="1"/>
  <c r="Z142" i="1"/>
  <c r="Y142" i="1"/>
  <c r="X142" i="1"/>
  <c r="M142" i="1"/>
  <c r="N142" i="1" s="1"/>
  <c r="L142" i="1"/>
  <c r="BH141" i="1"/>
  <c r="BI141" i="1" s="1"/>
  <c r="BJ141" i="1" s="1"/>
  <c r="AW141" i="1"/>
  <c r="AX141" i="1" s="1"/>
  <c r="AV141" i="1"/>
  <c r="AL141" i="1"/>
  <c r="AJ141" i="1"/>
  <c r="AK141" i="1" s="1"/>
  <c r="Z141" i="1"/>
  <c r="X141" i="1"/>
  <c r="Y141" i="1" s="1"/>
  <c r="N141" i="1"/>
  <c r="M141" i="1"/>
  <c r="L141" i="1"/>
  <c r="BI140" i="1"/>
  <c r="BJ140" i="1" s="1"/>
  <c r="BH140" i="1"/>
  <c r="AX140" i="1"/>
  <c r="AV140" i="1"/>
  <c r="AW140" i="1" s="1"/>
  <c r="AL140" i="1"/>
  <c r="AK140" i="1"/>
  <c r="AJ140" i="1"/>
  <c r="Y140" i="1"/>
  <c r="Z140" i="1" s="1"/>
  <c r="X140" i="1"/>
  <c r="M140" i="1"/>
  <c r="N140" i="1" s="1"/>
  <c r="L140" i="1"/>
  <c r="BI139" i="1"/>
  <c r="BJ139" i="1" s="1"/>
  <c r="BH139" i="1"/>
  <c r="AV139" i="1"/>
  <c r="AW139" i="1" s="1"/>
  <c r="AX139" i="1" s="1"/>
  <c r="AL139" i="1"/>
  <c r="AK139" i="1"/>
  <c r="AJ139" i="1"/>
  <c r="Z139" i="1"/>
  <c r="M139" i="1"/>
  <c r="N139" i="1" s="1"/>
  <c r="L139" i="1"/>
  <c r="BJ138" i="1"/>
  <c r="BI138" i="1"/>
  <c r="BH138" i="1"/>
  <c r="AX138" i="1"/>
  <c r="AV138" i="1"/>
  <c r="AW138" i="1" s="1"/>
  <c r="AL138" i="1"/>
  <c r="AK138" i="1"/>
  <c r="AJ138" i="1"/>
  <c r="X138" i="1"/>
  <c r="Y138" i="1" s="1"/>
  <c r="Z138" i="1" s="1"/>
  <c r="N138" i="1"/>
  <c r="M138" i="1"/>
  <c r="L138" i="1"/>
  <c r="BJ137" i="1"/>
  <c r="BH137" i="1"/>
  <c r="BI137" i="1" s="1"/>
  <c r="AV137" i="1"/>
  <c r="AW137" i="1" s="1"/>
  <c r="AX137" i="1" s="1"/>
  <c r="AJ137" i="1"/>
  <c r="AK137" i="1" s="1"/>
  <c r="AL137" i="1" s="1"/>
  <c r="X137" i="1"/>
  <c r="Y137" i="1" s="1"/>
  <c r="Z137" i="1" s="1"/>
  <c r="L137" i="1"/>
  <c r="M137" i="1" s="1"/>
  <c r="N137" i="1" s="1"/>
  <c r="BJ136" i="1"/>
  <c r="BH136" i="1"/>
  <c r="BI136" i="1" s="1"/>
  <c r="AW136" i="1"/>
  <c r="AX136" i="1" s="1"/>
  <c r="AV136" i="1"/>
  <c r="AJ136" i="1"/>
  <c r="AK136" i="1" s="1"/>
  <c r="AL136" i="1" s="1"/>
  <c r="Y136" i="1"/>
  <c r="Z136" i="1" s="1"/>
  <c r="X136" i="1"/>
  <c r="L136" i="1"/>
  <c r="M136" i="1" s="1"/>
  <c r="N136" i="1" s="1"/>
  <c r="BJ135" i="1"/>
  <c r="BH135" i="1"/>
  <c r="BI135" i="1" s="1"/>
  <c r="AX135" i="1"/>
  <c r="AV135" i="1"/>
  <c r="AW135" i="1" s="1"/>
  <c r="AL135" i="1"/>
  <c r="AK135" i="1"/>
  <c r="AJ135" i="1"/>
  <c r="X135" i="1"/>
  <c r="Y135" i="1" s="1"/>
  <c r="Z135" i="1" s="1"/>
  <c r="L135" i="1"/>
  <c r="M135" i="1" s="1"/>
  <c r="N135" i="1" s="1"/>
  <c r="BJ134" i="1"/>
  <c r="BH134" i="1"/>
  <c r="BI134" i="1" s="1"/>
  <c r="AV134" i="1"/>
  <c r="AW134" i="1" s="1"/>
  <c r="AX134" i="1" s="1"/>
  <c r="AJ134" i="1"/>
  <c r="AK134" i="1" s="1"/>
  <c r="AL134" i="1" s="1"/>
  <c r="Y134" i="1"/>
  <c r="Z134" i="1" s="1"/>
  <c r="X134" i="1"/>
  <c r="L134" i="1"/>
  <c r="M134" i="1" s="1"/>
  <c r="N134" i="1" s="1"/>
  <c r="BJ133" i="1"/>
  <c r="BH133" i="1"/>
  <c r="BI133" i="1" s="1"/>
  <c r="AX133" i="1"/>
  <c r="AV133" i="1"/>
  <c r="AW133" i="1" s="1"/>
  <c r="AL133" i="1"/>
  <c r="AK133" i="1"/>
  <c r="AJ133" i="1"/>
  <c r="Z133" i="1"/>
  <c r="Y133" i="1"/>
  <c r="X133" i="1"/>
  <c r="M133" i="1"/>
  <c r="N133" i="1" s="1"/>
  <c r="L133" i="1"/>
  <c r="BH132" i="1"/>
  <c r="BI132" i="1" s="1"/>
  <c r="BJ132" i="1" s="1"/>
  <c r="AX132" i="1"/>
  <c r="AV132" i="1"/>
  <c r="AW132" i="1" s="1"/>
  <c r="AK132" i="1"/>
  <c r="AL132" i="1" s="1"/>
  <c r="AJ132" i="1"/>
  <c r="Y132" i="1"/>
  <c r="Z132" i="1" s="1"/>
  <c r="X132" i="1"/>
  <c r="L132" i="1"/>
  <c r="M132" i="1" s="1"/>
  <c r="N132" i="1" s="1"/>
  <c r="BI131" i="1"/>
  <c r="BJ131" i="1" s="1"/>
  <c r="BH131" i="1"/>
  <c r="AV131" i="1"/>
  <c r="AW131" i="1" s="1"/>
  <c r="AX131" i="1" s="1"/>
  <c r="AL131" i="1"/>
  <c r="AK131" i="1"/>
  <c r="AJ131" i="1"/>
  <c r="Y131" i="1"/>
  <c r="Z131" i="1" s="1"/>
  <c r="X131" i="1"/>
  <c r="L131" i="1"/>
  <c r="M131" i="1" s="1"/>
  <c r="N131" i="1" s="1"/>
  <c r="BH130" i="1"/>
  <c r="BI130" i="1" s="1"/>
  <c r="BJ130" i="1" s="1"/>
  <c r="AV130" i="1"/>
  <c r="AW130" i="1" s="1"/>
  <c r="AX130" i="1" s="1"/>
  <c r="AK130" i="1"/>
  <c r="AL130" i="1" s="1"/>
  <c r="AJ130" i="1"/>
  <c r="X130" i="1"/>
  <c r="Y130" i="1" s="1"/>
  <c r="Z130" i="1" s="1"/>
  <c r="L130" i="1"/>
  <c r="M130" i="1" s="1"/>
  <c r="N130" i="1" s="1"/>
  <c r="BI129" i="1"/>
  <c r="BJ129" i="1" s="1"/>
  <c r="BH129" i="1"/>
  <c r="AX129" i="1"/>
  <c r="AV129" i="1"/>
  <c r="AW129" i="1" s="1"/>
  <c r="AL129" i="1"/>
  <c r="AK129" i="1"/>
  <c r="AJ129" i="1"/>
  <c r="X129" i="1"/>
  <c r="Y129" i="1" s="1"/>
  <c r="Z129" i="1" s="1"/>
  <c r="M129" i="1"/>
  <c r="N129" i="1" s="1"/>
  <c r="L129" i="1"/>
  <c r="BH128" i="1"/>
  <c r="BI128" i="1" s="1"/>
  <c r="BJ128" i="1" s="1"/>
  <c r="AV128" i="1"/>
  <c r="AW128" i="1" s="1"/>
  <c r="AX128" i="1" s="1"/>
  <c r="AK128" i="1"/>
  <c r="AL128" i="1" s="1"/>
  <c r="AJ128" i="1"/>
  <c r="X128" i="1"/>
  <c r="Y128" i="1" s="1"/>
  <c r="Z128" i="1" s="1"/>
  <c r="L128" i="1"/>
  <c r="M128" i="1" s="1"/>
  <c r="N128" i="1" s="1"/>
  <c r="BH127" i="1"/>
  <c r="BI127" i="1" s="1"/>
  <c r="BJ127" i="1" s="1"/>
  <c r="AX127" i="1"/>
  <c r="AV127" i="1"/>
  <c r="AW127" i="1" s="1"/>
  <c r="AL127" i="1"/>
  <c r="AK127" i="1"/>
  <c r="AJ127" i="1"/>
  <c r="X127" i="1"/>
  <c r="Y127" i="1" s="1"/>
  <c r="Z127" i="1" s="1"/>
  <c r="M127" i="1"/>
  <c r="N127" i="1" s="1"/>
  <c r="L127" i="1"/>
  <c r="BH126" i="1"/>
  <c r="BI126" i="1" s="1"/>
  <c r="BJ126" i="1" s="1"/>
  <c r="AV126" i="1"/>
  <c r="AW126" i="1" s="1"/>
  <c r="AX126" i="1" s="1"/>
  <c r="AK126" i="1"/>
  <c r="AL126" i="1" s="1"/>
  <c r="AJ126" i="1"/>
  <c r="X126" i="1"/>
  <c r="Y126" i="1" s="1"/>
  <c r="Z126" i="1" s="1"/>
  <c r="M126" i="1"/>
  <c r="N126" i="1" s="1"/>
  <c r="L126" i="1"/>
  <c r="BI125" i="1"/>
  <c r="BJ125" i="1" s="1"/>
  <c r="BH125" i="1"/>
  <c r="AX125" i="1"/>
  <c r="AV125" i="1"/>
  <c r="AW125" i="1" s="1"/>
  <c r="AK125" i="1"/>
  <c r="AL125" i="1" s="1"/>
  <c r="AJ125" i="1"/>
  <c r="Y125" i="1"/>
  <c r="Z125" i="1" s="1"/>
  <c r="X125" i="1"/>
  <c r="M125" i="1"/>
  <c r="N125" i="1" s="1"/>
  <c r="L125" i="1"/>
  <c r="BI124" i="1"/>
  <c r="BJ124" i="1" s="1"/>
  <c r="BH124" i="1"/>
  <c r="AV124" i="1"/>
  <c r="AW124" i="1" s="1"/>
  <c r="AX124" i="1" s="1"/>
  <c r="AK124" i="1"/>
  <c r="AL124" i="1" s="1"/>
  <c r="AJ124" i="1"/>
  <c r="X124" i="1"/>
  <c r="Y124" i="1" s="1"/>
  <c r="Z124" i="1" s="1"/>
  <c r="L124" i="1"/>
  <c r="M124" i="1" s="1"/>
  <c r="N124" i="1" s="1"/>
  <c r="BI123" i="1"/>
  <c r="BJ123" i="1" s="1"/>
  <c r="BH123" i="1"/>
  <c r="AX123" i="1"/>
  <c r="AV123" i="1"/>
  <c r="AW123" i="1" s="1"/>
  <c r="AL123" i="1"/>
  <c r="AK123" i="1"/>
  <c r="AJ123" i="1"/>
  <c r="Y123" i="1"/>
  <c r="Z123" i="1" s="1"/>
  <c r="X123" i="1"/>
  <c r="M123" i="1"/>
  <c r="N123" i="1" s="1"/>
  <c r="L123" i="1"/>
  <c r="BJ122" i="1"/>
  <c r="BI122" i="1"/>
  <c r="BH122" i="1"/>
  <c r="AX122" i="1"/>
  <c r="AV122" i="1"/>
  <c r="AW122" i="1" s="1"/>
  <c r="AL122" i="1"/>
  <c r="AK122" i="1"/>
  <c r="AJ122" i="1"/>
  <c r="Z122" i="1"/>
  <c r="Y122" i="1"/>
  <c r="X122" i="1"/>
  <c r="M122" i="1"/>
  <c r="N122" i="1" s="1"/>
  <c r="L122" i="1"/>
  <c r="BH121" i="1"/>
  <c r="BI121" i="1" s="1"/>
  <c r="BJ121" i="1" s="1"/>
  <c r="AX121" i="1"/>
  <c r="AV121" i="1"/>
  <c r="AW121" i="1" s="1"/>
  <c r="AJ121" i="1"/>
  <c r="AK121" i="1" s="1"/>
  <c r="AL121" i="1" s="1"/>
  <c r="Z121" i="1"/>
  <c r="Y121" i="1"/>
  <c r="X121" i="1"/>
  <c r="M121" i="1"/>
  <c r="N121" i="1" s="1"/>
  <c r="L121" i="1"/>
  <c r="BH120" i="1"/>
  <c r="BI120" i="1" s="1"/>
  <c r="BJ120" i="1" s="1"/>
  <c r="AX120" i="1"/>
  <c r="AV120" i="1"/>
  <c r="AW120" i="1" s="1"/>
  <c r="AL120" i="1"/>
  <c r="AJ120" i="1"/>
  <c r="AK120" i="1" s="1"/>
  <c r="Y120" i="1"/>
  <c r="Z120" i="1" s="1"/>
  <c r="X120" i="1"/>
  <c r="L120" i="1"/>
  <c r="M120" i="1" s="1"/>
  <c r="N120" i="1" s="1"/>
  <c r="BI119" i="1"/>
  <c r="BJ119" i="1" s="1"/>
  <c r="BH119" i="1"/>
  <c r="AW119" i="1"/>
  <c r="AX119" i="1" s="1"/>
  <c r="AV119" i="1"/>
  <c r="AK119" i="1"/>
  <c r="AL119" i="1" s="1"/>
  <c r="AJ119" i="1"/>
  <c r="X119" i="1"/>
  <c r="Y119" i="1" s="1"/>
  <c r="Z119" i="1" s="1"/>
  <c r="N119" i="1"/>
  <c r="M119" i="1"/>
  <c r="L119" i="1"/>
  <c r="BI118" i="1"/>
  <c r="BJ118" i="1" s="1"/>
  <c r="BH118" i="1"/>
  <c r="AV118" i="1"/>
  <c r="AW118" i="1" s="1"/>
  <c r="AX118" i="1" s="1"/>
  <c r="AL118" i="1"/>
  <c r="AK118" i="1"/>
  <c r="AJ118" i="1"/>
  <c r="X118" i="1"/>
  <c r="Y118" i="1" s="1"/>
  <c r="Z118" i="1" s="1"/>
  <c r="M118" i="1"/>
  <c r="N118" i="1" s="1"/>
  <c r="L118" i="1"/>
  <c r="BI117" i="1"/>
  <c r="BJ117" i="1" s="1"/>
  <c r="BH117" i="1"/>
  <c r="AW117" i="1"/>
  <c r="AX117" i="1" s="1"/>
  <c r="AV117" i="1"/>
  <c r="AK117" i="1"/>
  <c r="AL117" i="1" s="1"/>
  <c r="AJ117" i="1"/>
  <c r="X117" i="1"/>
  <c r="Y117" i="1" s="1"/>
  <c r="Z117" i="1" s="1"/>
  <c r="L117" i="1"/>
  <c r="M117" i="1" s="1"/>
  <c r="N117" i="1" s="1"/>
  <c r="BI116" i="1"/>
  <c r="BJ116" i="1" s="1"/>
  <c r="BH116" i="1"/>
  <c r="AV116" i="1"/>
  <c r="AW116" i="1" s="1"/>
  <c r="AX116" i="1" s="1"/>
  <c r="AK116" i="1"/>
  <c r="AL116" i="1" s="1"/>
  <c r="AJ116" i="1"/>
  <c r="X116" i="1"/>
  <c r="Y116" i="1" s="1"/>
  <c r="Z116" i="1" s="1"/>
  <c r="L116" i="1"/>
  <c r="M116" i="1" s="1"/>
  <c r="N116" i="1" s="1"/>
  <c r="BI115" i="1"/>
  <c r="BJ115" i="1" s="1"/>
  <c r="BH115" i="1"/>
  <c r="AX115" i="1"/>
  <c r="AW115" i="1"/>
  <c r="AV115" i="1"/>
  <c r="AK115" i="1"/>
  <c r="AL115" i="1" s="1"/>
  <c r="AJ115" i="1"/>
  <c r="X115" i="1"/>
  <c r="Y115" i="1" s="1"/>
  <c r="Z115" i="1" s="1"/>
  <c r="M115" i="1"/>
  <c r="N115" i="1" s="1"/>
  <c r="L115" i="1"/>
  <c r="BI114" i="1"/>
  <c r="BJ114" i="1" s="1"/>
  <c r="BH114" i="1"/>
  <c r="AV114" i="1"/>
  <c r="AW114" i="1" s="1"/>
  <c r="AX114" i="1" s="1"/>
  <c r="AL114" i="1"/>
  <c r="AK114" i="1"/>
  <c r="AJ114" i="1"/>
  <c r="X114" i="1"/>
  <c r="Y114" i="1" s="1"/>
  <c r="Z114" i="1" s="1"/>
  <c r="N114" i="1"/>
  <c r="M114" i="1"/>
  <c r="L114" i="1"/>
  <c r="BI113" i="1"/>
  <c r="BJ113" i="1" s="1"/>
  <c r="BH113" i="1"/>
  <c r="AV113" i="1"/>
  <c r="AW113" i="1" s="1"/>
  <c r="AX113" i="1" s="1"/>
  <c r="AL113" i="1"/>
  <c r="AK113" i="1"/>
  <c r="AJ113" i="1"/>
  <c r="X113" i="1"/>
  <c r="Y113" i="1" s="1"/>
  <c r="Z113" i="1" s="1"/>
  <c r="L113" i="1"/>
  <c r="M113" i="1" s="1"/>
  <c r="N113" i="1" s="1"/>
  <c r="BI112" i="1"/>
  <c r="BJ112" i="1" s="1"/>
  <c r="BH112" i="1"/>
  <c r="AV112" i="1"/>
  <c r="AW112" i="1" s="1"/>
  <c r="AX112" i="1" s="1"/>
  <c r="AK112" i="1"/>
  <c r="AL112" i="1" s="1"/>
  <c r="AJ112" i="1"/>
  <c r="X112" i="1"/>
  <c r="Y112" i="1" s="1"/>
  <c r="Z112" i="1" s="1"/>
  <c r="L112" i="1"/>
  <c r="M112" i="1" s="1"/>
  <c r="N112" i="1" s="1"/>
  <c r="BI111" i="1"/>
  <c r="BJ111" i="1" s="1"/>
  <c r="BH111" i="1"/>
  <c r="AX111" i="1"/>
  <c r="AW111" i="1"/>
  <c r="AV111" i="1"/>
  <c r="AK111" i="1"/>
  <c r="AL111" i="1" s="1"/>
  <c r="AJ111" i="1"/>
  <c r="Z111" i="1"/>
  <c r="X111" i="1"/>
  <c r="Y111" i="1" s="1"/>
  <c r="M111" i="1"/>
  <c r="N111" i="1" s="1"/>
  <c r="L111" i="1"/>
  <c r="BI110" i="1"/>
  <c r="BJ110" i="1" s="1"/>
  <c r="BH110" i="1"/>
  <c r="AX110" i="1"/>
  <c r="AW110" i="1"/>
  <c r="AV110" i="1"/>
  <c r="AL110" i="1"/>
  <c r="AK110" i="1"/>
  <c r="AJ110" i="1"/>
  <c r="X110" i="1"/>
  <c r="Y110" i="1" s="1"/>
  <c r="Z110" i="1" s="1"/>
  <c r="M110" i="1"/>
  <c r="N110" i="1" s="1"/>
  <c r="L110" i="1"/>
  <c r="BI109" i="1"/>
  <c r="BJ109" i="1" s="1"/>
  <c r="BH109" i="1"/>
  <c r="AV109" i="1"/>
  <c r="AW109" i="1" s="1"/>
  <c r="AX109" i="1" s="1"/>
  <c r="AL109" i="1"/>
  <c r="AK109" i="1"/>
  <c r="AJ109" i="1"/>
  <c r="X109" i="1"/>
  <c r="Y109" i="1" s="1"/>
  <c r="Z109" i="1" s="1"/>
  <c r="L109" i="1"/>
  <c r="M109" i="1" s="1"/>
  <c r="N109" i="1" s="1"/>
  <c r="BI108" i="1"/>
  <c r="BJ108" i="1" s="1"/>
  <c r="BH108" i="1"/>
  <c r="AV108" i="1"/>
  <c r="AW108" i="1" s="1"/>
  <c r="AX108" i="1" s="1"/>
  <c r="AL108" i="1"/>
  <c r="AK108" i="1"/>
  <c r="AJ108" i="1"/>
  <c r="Z108" i="1"/>
  <c r="X108" i="1"/>
  <c r="Y108" i="1" s="1"/>
  <c r="L108" i="1"/>
  <c r="M108" i="1" s="1"/>
  <c r="N108" i="1" s="1"/>
  <c r="BI107" i="1"/>
  <c r="BJ107" i="1" s="1"/>
  <c r="BH107" i="1"/>
  <c r="AX107" i="1"/>
  <c r="AW107" i="1"/>
  <c r="AV107" i="1"/>
  <c r="AK107" i="1"/>
  <c r="AL107" i="1" s="1"/>
  <c r="AJ107" i="1"/>
  <c r="X107" i="1"/>
  <c r="Y107" i="1" s="1"/>
  <c r="Z107" i="1" s="1"/>
  <c r="N107" i="1"/>
  <c r="L107" i="1"/>
  <c r="M107" i="1" s="1"/>
  <c r="BI106" i="1"/>
  <c r="BJ106" i="1" s="1"/>
  <c r="BH106" i="1"/>
  <c r="AV106" i="1"/>
  <c r="AW106" i="1" s="1"/>
  <c r="AX106" i="1" s="1"/>
  <c r="AK106" i="1"/>
  <c r="AL106" i="1" s="1"/>
  <c r="AJ106" i="1"/>
  <c r="Y106" i="1"/>
  <c r="Z106" i="1" s="1"/>
  <c r="X106" i="1"/>
  <c r="M106" i="1"/>
  <c r="N106" i="1" s="1"/>
  <c r="L106" i="1"/>
  <c r="BH105" i="1"/>
  <c r="BI105" i="1" s="1"/>
  <c r="BJ105" i="1" s="1"/>
  <c r="AV105" i="1"/>
  <c r="AW105" i="1" s="1"/>
  <c r="AX105" i="1" s="1"/>
  <c r="AL105" i="1"/>
  <c r="AK105" i="1"/>
  <c r="AJ105" i="1"/>
  <c r="X105" i="1"/>
  <c r="Y105" i="1" s="1"/>
  <c r="Z105" i="1" s="1"/>
  <c r="L105" i="1"/>
  <c r="M105" i="1" s="1"/>
  <c r="N105" i="1" s="1"/>
  <c r="BH104" i="1"/>
  <c r="BI104" i="1" s="1"/>
  <c r="BJ104" i="1" s="1"/>
  <c r="AX104" i="1"/>
  <c r="AW104" i="1"/>
  <c r="AV104" i="1"/>
  <c r="AL104" i="1"/>
  <c r="AK104" i="1"/>
  <c r="AJ104" i="1"/>
  <c r="X104" i="1"/>
  <c r="Y104" i="1" s="1"/>
  <c r="Z104" i="1" s="1"/>
  <c r="L104" i="1"/>
  <c r="M104" i="1" s="1"/>
  <c r="N104" i="1" s="1"/>
  <c r="BH103" i="1"/>
  <c r="BI103" i="1" s="1"/>
  <c r="BJ103" i="1" s="1"/>
  <c r="AW103" i="1"/>
  <c r="AX103" i="1" s="1"/>
  <c r="AV103" i="1"/>
  <c r="AL103" i="1"/>
  <c r="AK103" i="1"/>
  <c r="AJ103" i="1"/>
  <c r="X103" i="1"/>
  <c r="N103" i="1"/>
  <c r="L103" i="1"/>
  <c r="BI102" i="1"/>
  <c r="BJ102" i="1" s="1"/>
  <c r="BH102" i="1"/>
  <c r="AW102" i="1"/>
  <c r="AX102" i="1" s="1"/>
  <c r="AV102" i="1"/>
  <c r="AJ102" i="1"/>
  <c r="AK102" i="1" s="1"/>
  <c r="AL102" i="1" s="1"/>
  <c r="Z102" i="1"/>
  <c r="Y102" i="1"/>
  <c r="X102" i="1"/>
  <c r="N102" i="1"/>
  <c r="L102" i="1"/>
  <c r="M102" i="1" s="1"/>
  <c r="BH101" i="1"/>
  <c r="BI101" i="1" s="1"/>
  <c r="BJ101" i="1" s="1"/>
  <c r="AW101" i="1"/>
  <c r="AX101" i="1" s="1"/>
  <c r="AV101" i="1"/>
  <c r="AJ101" i="1"/>
  <c r="AK101" i="1" s="1"/>
  <c r="AL101" i="1" s="1"/>
  <c r="Z101" i="1"/>
  <c r="Y101" i="1"/>
  <c r="X101" i="1"/>
  <c r="M101" i="1"/>
  <c r="N101" i="1" s="1"/>
  <c r="L101" i="1"/>
  <c r="BI100" i="1"/>
  <c r="BJ100" i="1" s="1"/>
  <c r="BH100" i="1"/>
  <c r="AW100" i="1"/>
  <c r="AX100" i="1" s="1"/>
  <c r="AV100" i="1"/>
  <c r="AL100" i="1"/>
  <c r="AK100" i="1"/>
  <c r="X100" i="1"/>
  <c r="Y100" i="1" s="1"/>
  <c r="Z100" i="1" s="1"/>
  <c r="M100" i="1"/>
  <c r="N100" i="1" s="1"/>
  <c r="L100" i="1"/>
  <c r="BJ99" i="1"/>
  <c r="BH99" i="1"/>
  <c r="BI99" i="1" s="1"/>
  <c r="AV99" i="1"/>
  <c r="AW99" i="1" s="1"/>
  <c r="AX99" i="1" s="1"/>
  <c r="AJ99" i="1"/>
  <c r="AK99" i="1" s="1"/>
  <c r="AL99" i="1" s="1"/>
  <c r="Z99" i="1"/>
  <c r="X99" i="1"/>
  <c r="Y99" i="1" s="1"/>
  <c r="L99" i="1"/>
  <c r="M99" i="1" s="1"/>
  <c r="N99" i="1" s="1"/>
  <c r="BH98" i="1"/>
  <c r="BI98" i="1" s="1"/>
  <c r="BJ98" i="1" s="1"/>
  <c r="AV98" i="1"/>
  <c r="AW98" i="1" s="1"/>
  <c r="AX98" i="1" s="1"/>
  <c r="AK98" i="1"/>
  <c r="AL98" i="1" s="1"/>
  <c r="AJ98" i="1"/>
  <c r="Z98" i="1"/>
  <c r="X98" i="1"/>
  <c r="Y98" i="1" s="1"/>
  <c r="L98" i="1"/>
  <c r="M98" i="1" s="1"/>
  <c r="N98" i="1" s="1"/>
  <c r="BI97" i="1"/>
  <c r="BJ97" i="1" s="1"/>
  <c r="BH97" i="1"/>
  <c r="AV97" i="1"/>
  <c r="AW97" i="1" s="1"/>
  <c r="AX97" i="1" s="1"/>
  <c r="AJ97" i="1"/>
  <c r="AK97" i="1" s="1"/>
  <c r="AL97" i="1" s="1"/>
  <c r="X97" i="1"/>
  <c r="Y97" i="1" s="1"/>
  <c r="Z97" i="1" s="1"/>
  <c r="M97" i="1"/>
  <c r="N97" i="1" s="1"/>
  <c r="L97" i="1"/>
  <c r="BH96" i="1"/>
  <c r="BI96" i="1" s="1"/>
  <c r="BJ96" i="1" s="1"/>
  <c r="AX96" i="1"/>
  <c r="AV96" i="1"/>
  <c r="AW96" i="1" s="1"/>
  <c r="AL96" i="1"/>
  <c r="AK96" i="1"/>
  <c r="AJ96" i="1"/>
  <c r="X96" i="1"/>
  <c r="Y96" i="1" s="1"/>
  <c r="Z96" i="1" s="1"/>
  <c r="M96" i="1"/>
  <c r="N96" i="1" s="1"/>
  <c r="L96" i="1"/>
  <c r="BH95" i="1"/>
  <c r="BI95" i="1" s="1"/>
  <c r="BJ95" i="1" s="1"/>
  <c r="AV95" i="1"/>
  <c r="AW95" i="1" s="1"/>
  <c r="AX95" i="1" s="1"/>
  <c r="AK95" i="1"/>
  <c r="AL95" i="1" s="1"/>
  <c r="AJ95" i="1"/>
  <c r="X95" i="1"/>
  <c r="Y95" i="1" s="1"/>
  <c r="Z95" i="1" s="1"/>
  <c r="L95" i="1"/>
  <c r="M95" i="1" s="1"/>
  <c r="N95" i="1" s="1"/>
  <c r="BJ94" i="1"/>
  <c r="BI94" i="1"/>
  <c r="BH94" i="1"/>
  <c r="AV94" i="1"/>
  <c r="AW94" i="1" s="1"/>
  <c r="AX94" i="1" s="1"/>
  <c r="AJ94" i="1"/>
  <c r="AK94" i="1" s="1"/>
  <c r="AL94" i="1" s="1"/>
  <c r="X94" i="1"/>
  <c r="Y94" i="1" s="1"/>
  <c r="Z94" i="1" s="1"/>
  <c r="L94" i="1"/>
  <c r="M94" i="1" s="1"/>
  <c r="N94" i="1" s="1"/>
  <c r="BJ93" i="1"/>
  <c r="BI93" i="1"/>
  <c r="BH93" i="1"/>
  <c r="AX93" i="1"/>
  <c r="AV93" i="1"/>
  <c r="AW93" i="1" s="1"/>
  <c r="AJ93" i="1"/>
  <c r="AK93" i="1" s="1"/>
  <c r="AL93" i="1" s="1"/>
  <c r="X93" i="1"/>
  <c r="Y93" i="1" s="1"/>
  <c r="Z93" i="1" s="1"/>
  <c r="M93" i="1"/>
  <c r="N93" i="1" s="1"/>
  <c r="L93" i="1"/>
  <c r="BH92" i="1"/>
  <c r="BI92" i="1" s="1"/>
  <c r="BJ92" i="1" s="1"/>
  <c r="AV92" i="1"/>
  <c r="AW92" i="1" s="1"/>
  <c r="AX92" i="1" s="1"/>
  <c r="AK92" i="1"/>
  <c r="AL92" i="1" s="1"/>
  <c r="AJ92" i="1"/>
  <c r="X92" i="1"/>
  <c r="Y92" i="1" s="1"/>
  <c r="Z92" i="1" s="1"/>
  <c r="L92" i="1"/>
  <c r="M92" i="1" s="1"/>
  <c r="N92" i="1" s="1"/>
  <c r="BH91" i="1"/>
  <c r="BI91" i="1" s="1"/>
  <c r="BJ91" i="1" s="1"/>
  <c r="AV91" i="1"/>
  <c r="AW91" i="1" s="1"/>
  <c r="AX91" i="1" s="1"/>
  <c r="AL91" i="1"/>
  <c r="AK91" i="1"/>
  <c r="AJ91" i="1"/>
  <c r="Z91" i="1"/>
  <c r="X91" i="1"/>
  <c r="Y91" i="1" s="1"/>
  <c r="L91" i="1"/>
  <c r="M91" i="1" s="1"/>
  <c r="N91" i="1" s="1"/>
  <c r="BI90" i="1"/>
  <c r="BJ90" i="1" s="1"/>
  <c r="BH90" i="1"/>
  <c r="AV90" i="1"/>
  <c r="AW90" i="1" s="1"/>
  <c r="AX90" i="1" s="1"/>
  <c r="AK90" i="1"/>
  <c r="AL90" i="1" s="1"/>
  <c r="AJ90" i="1"/>
  <c r="Y90" i="1"/>
  <c r="Z90" i="1" s="1"/>
  <c r="X90" i="1"/>
  <c r="L90" i="1"/>
  <c r="M90" i="1" s="1"/>
  <c r="N90" i="1" s="1"/>
  <c r="BH89" i="1"/>
  <c r="BI89" i="1" s="1"/>
  <c r="BJ89" i="1" s="1"/>
  <c r="AV89" i="1"/>
  <c r="AW89" i="1" s="1"/>
  <c r="AX89" i="1" s="1"/>
  <c r="AJ89" i="1"/>
  <c r="AK89" i="1" s="1"/>
  <c r="AL89" i="1" s="1"/>
  <c r="Z89" i="1"/>
  <c r="N89" i="1"/>
  <c r="M89" i="1"/>
  <c r="L89" i="1"/>
  <c r="BH88" i="1"/>
  <c r="BI88" i="1" s="1"/>
  <c r="BJ88" i="1" s="1"/>
  <c r="AW88" i="1"/>
  <c r="AX88" i="1" s="1"/>
  <c r="AV88" i="1"/>
  <c r="AK88" i="1"/>
  <c r="AL88" i="1" s="1"/>
  <c r="AJ88" i="1"/>
  <c r="X88" i="1"/>
  <c r="Y88" i="1" s="1"/>
  <c r="Z88" i="1" s="1"/>
  <c r="N88" i="1"/>
  <c r="M88" i="1"/>
  <c r="L88" i="1"/>
  <c r="BJ87" i="1"/>
  <c r="BH87" i="1"/>
  <c r="BI87" i="1" s="1"/>
  <c r="AW87" i="1"/>
  <c r="AX87" i="1" s="1"/>
  <c r="AV87" i="1"/>
  <c r="AK87" i="1"/>
  <c r="AL87" i="1" s="1"/>
  <c r="AJ87" i="1"/>
  <c r="X87" i="1"/>
  <c r="Y87" i="1" s="1"/>
  <c r="Z87" i="1" s="1"/>
  <c r="M87" i="1"/>
  <c r="N87" i="1" s="1"/>
  <c r="L87" i="1"/>
  <c r="BI86" i="1"/>
  <c r="BJ86" i="1" s="1"/>
  <c r="BH86" i="1"/>
  <c r="AV86" i="1"/>
  <c r="AW86" i="1" s="1"/>
  <c r="AX86" i="1" s="1"/>
  <c r="AJ86" i="1"/>
  <c r="AK86" i="1" s="1"/>
  <c r="AL86" i="1" s="1"/>
  <c r="Z86" i="1"/>
  <c r="Y86" i="1"/>
  <c r="X86" i="1"/>
  <c r="M86" i="1"/>
  <c r="N86" i="1" s="1"/>
  <c r="L86" i="1"/>
  <c r="BH85" i="1"/>
  <c r="BI85" i="1" s="1"/>
  <c r="BJ85" i="1" s="1"/>
  <c r="AV85" i="1"/>
  <c r="AW85" i="1" s="1"/>
  <c r="AX85" i="1" s="1"/>
  <c r="AJ85" i="1"/>
  <c r="AK85" i="1" s="1"/>
  <c r="AL85" i="1" s="1"/>
  <c r="Y85" i="1"/>
  <c r="Z85" i="1" s="1"/>
  <c r="X85" i="1"/>
  <c r="M85" i="1"/>
  <c r="N85" i="1" s="1"/>
  <c r="L85" i="1"/>
  <c r="BI84" i="1"/>
  <c r="BJ84" i="1" s="1"/>
  <c r="BH84" i="1"/>
  <c r="AX84" i="1"/>
  <c r="AV84" i="1"/>
  <c r="AW84" i="1" s="1"/>
  <c r="AJ84" i="1"/>
  <c r="AK84" i="1" s="1"/>
  <c r="AL84" i="1" s="1"/>
  <c r="Z84" i="1"/>
  <c r="Y84" i="1"/>
  <c r="X84" i="1"/>
  <c r="N84" i="1"/>
  <c r="M84" i="1"/>
  <c r="L84" i="1"/>
  <c r="BI83" i="1"/>
  <c r="BJ83" i="1" s="1"/>
  <c r="BH83" i="1"/>
  <c r="AX83" i="1"/>
  <c r="AW83" i="1"/>
  <c r="AV83" i="1"/>
  <c r="AJ83" i="1"/>
  <c r="AK83" i="1" s="1"/>
  <c r="AL83" i="1" s="1"/>
  <c r="X83" i="1"/>
  <c r="Y83" i="1" s="1"/>
  <c r="Z83" i="1" s="1"/>
  <c r="N83" i="1"/>
  <c r="M83" i="1"/>
  <c r="L83" i="1"/>
  <c r="BI82" i="1"/>
  <c r="BJ82" i="1" s="1"/>
  <c r="BH82" i="1"/>
  <c r="AV82" i="1"/>
  <c r="AW82" i="1" s="1"/>
  <c r="AX82" i="1" s="1"/>
  <c r="AJ82" i="1"/>
  <c r="AK82" i="1" s="1"/>
  <c r="AL82" i="1" s="1"/>
  <c r="Y82" i="1"/>
  <c r="Z82" i="1" s="1"/>
  <c r="X82" i="1"/>
  <c r="N82" i="1"/>
  <c r="M82" i="1"/>
  <c r="L82" i="1"/>
  <c r="BH81" i="1"/>
  <c r="BI81" i="1" s="1"/>
  <c r="BJ81" i="1" s="1"/>
  <c r="AX81" i="1"/>
  <c r="AW81" i="1"/>
  <c r="AV81" i="1"/>
  <c r="AK81" i="1"/>
  <c r="AL81" i="1" s="1"/>
  <c r="AJ81" i="1"/>
  <c r="X81" i="1"/>
  <c r="Y81" i="1" s="1"/>
  <c r="Z81" i="1" s="1"/>
  <c r="N81" i="1"/>
  <c r="M81" i="1"/>
  <c r="L81" i="1"/>
  <c r="BH80" i="1"/>
  <c r="BI80" i="1" s="1"/>
  <c r="BJ80" i="1" s="1"/>
  <c r="AW80" i="1"/>
  <c r="AX80" i="1" s="1"/>
  <c r="AV80" i="1"/>
  <c r="AK80" i="1"/>
  <c r="AL80" i="1" s="1"/>
  <c r="AJ80" i="1"/>
  <c r="X80" i="1"/>
  <c r="Y80" i="1" s="1"/>
  <c r="Z80" i="1" s="1"/>
  <c r="N80" i="1"/>
  <c r="M80" i="1"/>
  <c r="L80" i="1"/>
  <c r="BH79" i="1"/>
  <c r="BI79" i="1" s="1"/>
  <c r="BJ79" i="1" s="1"/>
  <c r="AW79" i="1"/>
  <c r="AX79" i="1" s="1"/>
  <c r="AV79" i="1"/>
  <c r="AL79" i="1"/>
  <c r="AK79" i="1"/>
  <c r="AJ79" i="1"/>
  <c r="X79" i="1"/>
  <c r="Y79" i="1" s="1"/>
  <c r="Z79" i="1" s="1"/>
  <c r="L79" i="1"/>
  <c r="M79" i="1" s="1"/>
  <c r="N79" i="1" s="1"/>
  <c r="BJ78" i="1"/>
  <c r="BH78" i="1"/>
  <c r="BI78" i="1" s="1"/>
  <c r="AV78" i="1"/>
  <c r="AW78" i="1" s="1"/>
  <c r="AX78" i="1" s="1"/>
  <c r="AJ78" i="1"/>
  <c r="AK78" i="1" s="1"/>
  <c r="AL78" i="1" s="1"/>
  <c r="X78" i="1"/>
  <c r="Y78" i="1" s="1"/>
  <c r="Z78" i="1" s="1"/>
  <c r="N78" i="1"/>
  <c r="M78" i="1"/>
  <c r="L78" i="1"/>
  <c r="BH77" i="1"/>
  <c r="BI77" i="1" s="1"/>
  <c r="BJ77" i="1" s="1"/>
  <c r="AV77" i="1"/>
  <c r="AW77" i="1" s="1"/>
  <c r="AX77" i="1" s="1"/>
  <c r="AL77" i="1"/>
  <c r="AK77" i="1"/>
  <c r="AJ77" i="1"/>
  <c r="X77" i="1"/>
  <c r="Y77" i="1" s="1"/>
  <c r="Z77" i="1" s="1"/>
  <c r="L77" i="1"/>
  <c r="M77" i="1" s="1"/>
  <c r="N77" i="1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BJ75" i="1"/>
  <c r="BH75" i="1"/>
  <c r="BI75" i="1" s="1"/>
  <c r="AV75" i="1"/>
  <c r="AW75" i="1" s="1"/>
  <c r="AX75" i="1" s="1"/>
  <c r="AK75" i="1"/>
  <c r="AL75" i="1" s="1"/>
  <c r="AJ75" i="1"/>
  <c r="X75" i="1"/>
  <c r="Y75" i="1" s="1"/>
  <c r="Z75" i="1" s="1"/>
  <c r="N75" i="1"/>
  <c r="M75" i="1"/>
  <c r="L75" i="1"/>
  <c r="BH74" i="1"/>
  <c r="BI74" i="1" s="1"/>
  <c r="BJ74" i="1" s="1"/>
  <c r="AW74" i="1"/>
  <c r="AX74" i="1" s="1"/>
  <c r="AV74" i="1"/>
  <c r="AL74" i="1"/>
  <c r="AK74" i="1"/>
  <c r="AJ74" i="1"/>
  <c r="X74" i="1"/>
  <c r="Y74" i="1" s="1"/>
  <c r="Z74" i="1" s="1"/>
  <c r="L74" i="1"/>
  <c r="M74" i="1" s="1"/>
  <c r="N74" i="1" s="1"/>
  <c r="BJ73" i="1"/>
  <c r="BH73" i="1"/>
  <c r="BI73" i="1" s="1"/>
  <c r="AV73" i="1"/>
  <c r="AW73" i="1" s="1"/>
  <c r="AX73" i="1" s="1"/>
  <c r="AJ73" i="1"/>
  <c r="AK73" i="1" s="1"/>
  <c r="AL73" i="1" s="1"/>
  <c r="X73" i="1"/>
  <c r="Y73" i="1" s="1"/>
  <c r="Z73" i="1" s="1"/>
  <c r="N73" i="1"/>
  <c r="M73" i="1"/>
  <c r="L73" i="1"/>
  <c r="BH72" i="1"/>
  <c r="BI72" i="1" s="1"/>
  <c r="BJ72" i="1" s="1"/>
  <c r="AV72" i="1"/>
  <c r="AW72" i="1" s="1"/>
  <c r="AX72" i="1" s="1"/>
  <c r="AL72" i="1"/>
  <c r="AK72" i="1"/>
  <c r="AJ72" i="1"/>
  <c r="X72" i="1"/>
  <c r="Y72" i="1" s="1"/>
  <c r="Z72" i="1" s="1"/>
  <c r="L72" i="1"/>
  <c r="M72" i="1" s="1"/>
  <c r="N72" i="1" s="1"/>
  <c r="BJ71" i="1"/>
  <c r="BH71" i="1"/>
  <c r="BI71" i="1" s="1"/>
  <c r="AV71" i="1"/>
  <c r="AW71" i="1" s="1"/>
  <c r="AX71" i="1" s="1"/>
  <c r="AK71" i="1"/>
  <c r="AL71" i="1" s="1"/>
  <c r="AJ71" i="1"/>
  <c r="X71" i="1"/>
  <c r="Y71" i="1" s="1"/>
  <c r="Z71" i="1" s="1"/>
  <c r="N71" i="1"/>
  <c r="M71" i="1"/>
  <c r="L71" i="1"/>
  <c r="BH70" i="1"/>
  <c r="BI70" i="1" s="1"/>
  <c r="BJ70" i="1" s="1"/>
  <c r="AW70" i="1"/>
  <c r="AX70" i="1" s="1"/>
  <c r="AV70" i="1"/>
  <c r="AL70" i="1"/>
  <c r="AK70" i="1"/>
  <c r="AJ70" i="1"/>
  <c r="X70" i="1"/>
  <c r="Y70" i="1" s="1"/>
  <c r="Z70" i="1" s="1"/>
  <c r="L70" i="1"/>
  <c r="M70" i="1" s="1"/>
  <c r="N70" i="1" s="1"/>
  <c r="BJ69" i="1"/>
  <c r="BH69" i="1"/>
  <c r="BI69" i="1" s="1"/>
  <c r="AV69" i="1"/>
  <c r="AW69" i="1" s="1"/>
  <c r="AX69" i="1" s="1"/>
  <c r="AJ69" i="1"/>
  <c r="AK69" i="1" s="1"/>
  <c r="AL69" i="1" s="1"/>
  <c r="X69" i="1"/>
  <c r="Y69" i="1" s="1"/>
  <c r="Z69" i="1" s="1"/>
  <c r="N69" i="1"/>
  <c r="M69" i="1"/>
  <c r="L69" i="1"/>
  <c r="BH68" i="1"/>
  <c r="BI68" i="1" s="1"/>
  <c r="BJ68" i="1" s="1"/>
  <c r="AV68" i="1"/>
  <c r="AW68" i="1" s="1"/>
  <c r="AX68" i="1" s="1"/>
  <c r="AL68" i="1"/>
  <c r="AK68" i="1"/>
  <c r="AJ68" i="1"/>
  <c r="X68" i="1"/>
  <c r="Y68" i="1" s="1"/>
  <c r="Z68" i="1" s="1"/>
  <c r="L68" i="1"/>
  <c r="M68" i="1" s="1"/>
  <c r="N68" i="1" s="1"/>
  <c r="BJ67" i="1"/>
  <c r="BH67" i="1"/>
  <c r="BI67" i="1" s="1"/>
  <c r="AV67" i="1"/>
  <c r="AW67" i="1" s="1"/>
  <c r="AX67" i="1" s="1"/>
  <c r="AK67" i="1"/>
  <c r="AL67" i="1" s="1"/>
  <c r="AJ67" i="1"/>
  <c r="X67" i="1"/>
  <c r="Y67" i="1" s="1"/>
  <c r="Z67" i="1" s="1"/>
  <c r="N67" i="1"/>
  <c r="M67" i="1"/>
  <c r="L67" i="1"/>
  <c r="BH66" i="1"/>
  <c r="BI66" i="1" s="1"/>
  <c r="BJ66" i="1" s="1"/>
  <c r="AX66" i="1"/>
  <c r="AW66" i="1"/>
  <c r="AV66" i="1"/>
  <c r="AJ66" i="1"/>
  <c r="AK66" i="1" s="1"/>
  <c r="AL66" i="1" s="1"/>
  <c r="X66" i="1"/>
  <c r="Y66" i="1" s="1"/>
  <c r="Z66" i="1" s="1"/>
  <c r="L66" i="1"/>
  <c r="M66" i="1" s="1"/>
  <c r="N66" i="1" s="1"/>
  <c r="BJ65" i="1"/>
  <c r="BH65" i="1"/>
  <c r="BI65" i="1" s="1"/>
  <c r="AX65" i="1"/>
  <c r="AV65" i="1"/>
  <c r="AW65" i="1" s="1"/>
  <c r="AJ65" i="1"/>
  <c r="AK65" i="1" s="1"/>
  <c r="AL65" i="1" s="1"/>
  <c r="X65" i="1"/>
  <c r="Y65" i="1" s="1"/>
  <c r="Z65" i="1" s="1"/>
  <c r="M65" i="1"/>
  <c r="N65" i="1" s="1"/>
  <c r="L65" i="1"/>
  <c r="BH64" i="1"/>
  <c r="BI64" i="1" s="1"/>
  <c r="BJ64" i="1" s="1"/>
  <c r="AX64" i="1"/>
  <c r="AW64" i="1"/>
  <c r="AV64" i="1"/>
  <c r="AL64" i="1"/>
  <c r="AJ64" i="1"/>
  <c r="AK64" i="1" s="1"/>
  <c r="X64" i="1"/>
  <c r="Y64" i="1" s="1"/>
  <c r="Z64" i="1" s="1"/>
  <c r="M64" i="1"/>
  <c r="N64" i="1" s="1"/>
  <c r="L64" i="1"/>
  <c r="BJ63" i="1"/>
  <c r="BH63" i="1"/>
  <c r="BI63" i="1" s="1"/>
  <c r="AV63" i="1"/>
  <c r="AW63" i="1" s="1"/>
  <c r="AX63" i="1" s="1"/>
  <c r="AL63" i="1"/>
  <c r="AK63" i="1"/>
  <c r="AJ63" i="1"/>
  <c r="X63" i="1"/>
  <c r="Y63" i="1" s="1"/>
  <c r="Z63" i="1" s="1"/>
  <c r="M63" i="1"/>
  <c r="N63" i="1" s="1"/>
  <c r="L63" i="1"/>
  <c r="BJ62" i="1"/>
  <c r="BH62" i="1"/>
  <c r="BI62" i="1" s="1"/>
  <c r="AW62" i="1"/>
  <c r="AX62" i="1" s="1"/>
  <c r="AV62" i="1"/>
  <c r="AK62" i="1"/>
  <c r="AL62" i="1" s="1"/>
  <c r="AJ62" i="1"/>
  <c r="X62" i="1"/>
  <c r="Y62" i="1" s="1"/>
  <c r="Z62" i="1" s="1"/>
  <c r="L62" i="1"/>
  <c r="M62" i="1" s="1"/>
  <c r="N62" i="1" s="1"/>
  <c r="BH61" i="1"/>
  <c r="BI61" i="1" s="1"/>
  <c r="BJ61" i="1" s="1"/>
  <c r="AW61" i="1"/>
  <c r="AX61" i="1" s="1"/>
  <c r="AV61" i="1"/>
  <c r="AK61" i="1"/>
  <c r="AL61" i="1" s="1"/>
  <c r="AJ61" i="1"/>
  <c r="X61" i="1"/>
  <c r="Y61" i="1" s="1"/>
  <c r="Z61" i="1" s="1"/>
  <c r="L61" i="1"/>
  <c r="M61" i="1" s="1"/>
  <c r="N61" i="1" s="1"/>
  <c r="BH60" i="1"/>
  <c r="BI60" i="1" s="1"/>
  <c r="BJ60" i="1" s="1"/>
  <c r="AW60" i="1"/>
  <c r="AX60" i="1" s="1"/>
  <c r="AV60" i="1"/>
  <c r="AK60" i="1"/>
  <c r="AL60" i="1" s="1"/>
  <c r="AJ60" i="1"/>
  <c r="X60" i="1"/>
  <c r="Y60" i="1" s="1"/>
  <c r="Z60" i="1" s="1"/>
  <c r="L60" i="1"/>
  <c r="M60" i="1" s="1"/>
  <c r="N60" i="1" s="1"/>
  <c r="BJ59" i="1"/>
  <c r="BH59" i="1"/>
  <c r="BI59" i="1" s="1"/>
  <c r="AV59" i="1"/>
  <c r="AW59" i="1" s="1"/>
  <c r="AX59" i="1" s="1"/>
  <c r="AJ59" i="1"/>
  <c r="AK59" i="1" s="1"/>
  <c r="AL59" i="1" s="1"/>
  <c r="X59" i="1"/>
  <c r="Y59" i="1" s="1"/>
  <c r="Z59" i="1" s="1"/>
  <c r="N59" i="1"/>
  <c r="M59" i="1"/>
  <c r="L59" i="1"/>
  <c r="BH58" i="1"/>
  <c r="BI58" i="1" s="1"/>
  <c r="BJ58" i="1" s="1"/>
  <c r="AV58" i="1"/>
  <c r="AW58" i="1" s="1"/>
  <c r="AX58" i="1" s="1"/>
  <c r="AJ58" i="1"/>
  <c r="AK58" i="1" s="1"/>
  <c r="AL58" i="1" s="1"/>
  <c r="X58" i="1"/>
  <c r="Y58" i="1" s="1"/>
  <c r="Z58" i="1" s="1"/>
  <c r="L58" i="1"/>
  <c r="M58" i="1" s="1"/>
  <c r="N58" i="1" s="1"/>
  <c r="BJ57" i="1"/>
  <c r="BH57" i="1"/>
  <c r="BI57" i="1" s="1"/>
  <c r="AV57" i="1"/>
  <c r="AW57" i="1" s="1"/>
  <c r="AX57" i="1" s="1"/>
  <c r="AJ57" i="1"/>
  <c r="AK57" i="1" s="1"/>
  <c r="AL57" i="1" s="1"/>
  <c r="X57" i="1"/>
  <c r="Y57" i="1" s="1"/>
  <c r="Z57" i="1" s="1"/>
  <c r="M57" i="1"/>
  <c r="N57" i="1" s="1"/>
  <c r="L57" i="1"/>
  <c r="BJ56" i="1"/>
  <c r="BH56" i="1"/>
  <c r="BI56" i="1" s="1"/>
  <c r="AX56" i="1"/>
  <c r="AW56" i="1"/>
  <c r="AV56" i="1"/>
  <c r="AJ56" i="1"/>
  <c r="AK56" i="1" s="1"/>
  <c r="AL56" i="1" s="1"/>
  <c r="X56" i="1"/>
  <c r="Y56" i="1" s="1"/>
  <c r="Z56" i="1" s="1"/>
  <c r="N56" i="1"/>
  <c r="M56" i="1"/>
  <c r="L56" i="1"/>
  <c r="BJ55" i="1"/>
  <c r="BH55" i="1"/>
  <c r="BI55" i="1" s="1"/>
  <c r="AV55" i="1"/>
  <c r="AW55" i="1" s="1"/>
  <c r="AX55" i="1" s="1"/>
  <c r="AL55" i="1"/>
  <c r="AK55" i="1"/>
  <c r="AJ55" i="1"/>
  <c r="X55" i="1"/>
  <c r="Y55" i="1" s="1"/>
  <c r="Z55" i="1" s="1"/>
  <c r="L55" i="1"/>
  <c r="M55" i="1" s="1"/>
  <c r="N55" i="1" s="1"/>
  <c r="BJ54" i="1"/>
  <c r="BH54" i="1"/>
  <c r="BI54" i="1" s="1"/>
  <c r="AW54" i="1"/>
  <c r="AX54" i="1" s="1"/>
  <c r="AV54" i="1"/>
  <c r="AJ54" i="1"/>
  <c r="AK54" i="1" s="1"/>
  <c r="AL54" i="1" s="1"/>
  <c r="X54" i="1"/>
  <c r="Y54" i="1" s="1"/>
  <c r="Z54" i="1" s="1"/>
  <c r="L54" i="1"/>
  <c r="M54" i="1" s="1"/>
  <c r="N54" i="1" s="1"/>
  <c r="BJ53" i="1"/>
  <c r="BH53" i="1"/>
  <c r="BI53" i="1" s="1"/>
  <c r="AW53" i="1"/>
  <c r="AX53" i="1" s="1"/>
  <c r="AV53" i="1"/>
  <c r="AK53" i="1"/>
  <c r="AL53" i="1" s="1"/>
  <c r="AJ53" i="1"/>
  <c r="X53" i="1"/>
  <c r="Y53" i="1" s="1"/>
  <c r="Z53" i="1" s="1"/>
  <c r="N53" i="1"/>
  <c r="M53" i="1"/>
  <c r="L53" i="1"/>
  <c r="BH52" i="1"/>
  <c r="BI52" i="1" s="1"/>
  <c r="BJ52" i="1" s="1"/>
  <c r="AV52" i="1"/>
  <c r="AW52" i="1" s="1"/>
  <c r="AX52" i="1" s="1"/>
  <c r="AK52" i="1"/>
  <c r="AL52" i="1" s="1"/>
  <c r="AJ52" i="1"/>
  <c r="X52" i="1"/>
  <c r="Y52" i="1" s="1"/>
  <c r="Z52" i="1" s="1"/>
  <c r="L52" i="1"/>
  <c r="M52" i="1" s="1"/>
  <c r="N52" i="1" s="1"/>
  <c r="BH51" i="1"/>
  <c r="BI51" i="1" s="1"/>
  <c r="BJ51" i="1" s="1"/>
  <c r="AV51" i="1"/>
  <c r="AW51" i="1" s="1"/>
  <c r="AX51" i="1" s="1"/>
  <c r="AK51" i="1"/>
  <c r="AL51" i="1" s="1"/>
  <c r="AJ51" i="1"/>
  <c r="X51" i="1"/>
  <c r="Y51" i="1" s="1"/>
  <c r="Z51" i="1" s="1"/>
  <c r="L51" i="1"/>
  <c r="M51" i="1" s="1"/>
  <c r="N51" i="1" s="1"/>
  <c r="BH50" i="1"/>
  <c r="BI50" i="1" s="1"/>
  <c r="BJ50" i="1" s="1"/>
  <c r="AW50" i="1"/>
  <c r="AX50" i="1" s="1"/>
  <c r="AV50" i="1"/>
  <c r="AK50" i="1"/>
  <c r="AL50" i="1" s="1"/>
  <c r="AJ50" i="1"/>
  <c r="X50" i="1"/>
  <c r="Y50" i="1" s="1"/>
  <c r="Z50" i="1" s="1"/>
  <c r="M50" i="1"/>
  <c r="N50" i="1" s="1"/>
  <c r="L50" i="1"/>
  <c r="BJ49" i="1"/>
  <c r="BH49" i="1"/>
  <c r="BI49" i="1" s="1"/>
  <c r="AV49" i="1"/>
  <c r="AW49" i="1" s="1"/>
  <c r="AX49" i="1" s="1"/>
  <c r="AL49" i="1"/>
  <c r="AK49" i="1"/>
  <c r="AJ49" i="1"/>
  <c r="Y49" i="1"/>
  <c r="Z49" i="1" s="1"/>
  <c r="X49" i="1"/>
  <c r="L49" i="1"/>
  <c r="M49" i="1" s="1"/>
  <c r="N49" i="1" s="1"/>
  <c r="BJ48" i="1"/>
  <c r="BH48" i="1"/>
  <c r="BI48" i="1" s="1"/>
  <c r="AX48" i="1"/>
  <c r="AV48" i="1"/>
  <c r="AW48" i="1" s="1"/>
  <c r="AJ48" i="1"/>
  <c r="AK48" i="1" s="1"/>
  <c r="AL48" i="1" s="1"/>
  <c r="Y48" i="1"/>
  <c r="Z48" i="1" s="1"/>
  <c r="X48" i="1"/>
  <c r="N48" i="1"/>
  <c r="L48" i="1"/>
  <c r="M48" i="1" s="1"/>
  <c r="BJ47" i="1"/>
  <c r="BH47" i="1"/>
  <c r="BI47" i="1" s="1"/>
  <c r="AV47" i="1"/>
  <c r="AW47" i="1" s="1"/>
  <c r="AX47" i="1" s="1"/>
  <c r="AJ47" i="1"/>
  <c r="AK47" i="1" s="1"/>
  <c r="AL47" i="1" s="1"/>
  <c r="Z47" i="1"/>
  <c r="X47" i="1"/>
  <c r="N47" i="1"/>
  <c r="L47" i="1"/>
  <c r="BH46" i="1"/>
  <c r="BI46" i="1" s="1"/>
  <c r="BJ46" i="1" s="1"/>
  <c r="AV46" i="1"/>
  <c r="AW46" i="1" s="1"/>
  <c r="AX46" i="1" s="1"/>
  <c r="AJ46" i="1"/>
  <c r="AK46" i="1" s="1"/>
  <c r="AL46" i="1" s="1"/>
  <c r="Y46" i="1"/>
  <c r="Z46" i="1" s="1"/>
  <c r="X46" i="1"/>
  <c r="M46" i="1"/>
  <c r="N46" i="1" s="1"/>
  <c r="L46" i="1"/>
  <c r="BH45" i="1"/>
  <c r="BI45" i="1" s="1"/>
  <c r="BJ45" i="1" s="1"/>
  <c r="AW45" i="1"/>
  <c r="AX45" i="1" s="1"/>
  <c r="AV45" i="1"/>
  <c r="AL45" i="1"/>
  <c r="AK45" i="1"/>
  <c r="AJ45" i="1"/>
  <c r="Z45" i="1"/>
  <c r="Y45" i="1"/>
  <c r="X45" i="1"/>
  <c r="L45" i="1"/>
  <c r="M45" i="1" s="1"/>
  <c r="N45" i="1" s="1"/>
  <c r="BI44" i="1"/>
  <c r="BJ44" i="1" s="1"/>
  <c r="BH44" i="1"/>
  <c r="AV44" i="1"/>
  <c r="AW44" i="1" s="1"/>
  <c r="AX44" i="1" s="1"/>
  <c r="AL44" i="1"/>
  <c r="AK44" i="1"/>
  <c r="AJ44" i="1"/>
  <c r="Z44" i="1"/>
  <c r="N44" i="1"/>
  <c r="BH43" i="1"/>
  <c r="BI43" i="1" s="1"/>
  <c r="BJ43" i="1" s="1"/>
  <c r="AW43" i="1"/>
  <c r="AX43" i="1" s="1"/>
  <c r="AV43" i="1"/>
  <c r="AJ43" i="1"/>
  <c r="AK43" i="1" s="1"/>
  <c r="AL43" i="1" s="1"/>
  <c r="Y43" i="1"/>
  <c r="Z43" i="1" s="1"/>
  <c r="X43" i="1"/>
  <c r="M43" i="1"/>
  <c r="N43" i="1" s="1"/>
  <c r="L43" i="1"/>
  <c r="BI42" i="1"/>
  <c r="BJ42" i="1" s="1"/>
  <c r="BH42" i="1"/>
  <c r="AW42" i="1"/>
  <c r="AX42" i="1" s="1"/>
  <c r="AV42" i="1"/>
  <c r="AL42" i="1"/>
  <c r="AJ42" i="1"/>
  <c r="AK42" i="1" s="1"/>
  <c r="Y42" i="1"/>
  <c r="Z42" i="1" s="1"/>
  <c r="X42" i="1"/>
  <c r="L42" i="1"/>
  <c r="M42" i="1" s="1"/>
  <c r="N42" i="1" s="1"/>
  <c r="BJ41" i="1"/>
  <c r="BI41" i="1"/>
  <c r="BH41" i="1"/>
  <c r="AV41" i="1"/>
  <c r="AW41" i="1" s="1"/>
  <c r="AX41" i="1" s="1"/>
  <c r="AL41" i="1"/>
  <c r="AJ41" i="1"/>
  <c r="AK41" i="1" s="1"/>
  <c r="Z41" i="1"/>
  <c r="Y41" i="1"/>
  <c r="X41" i="1"/>
  <c r="L41" i="1"/>
  <c r="M41" i="1" s="1"/>
  <c r="N41" i="1" s="1"/>
  <c r="BJ40" i="1"/>
  <c r="BI40" i="1"/>
  <c r="BH40" i="1"/>
  <c r="AV40" i="1"/>
  <c r="AW40" i="1" s="1"/>
  <c r="AX40" i="1" s="1"/>
  <c r="AJ40" i="1"/>
  <c r="AK40" i="1" s="1"/>
  <c r="AL40" i="1" s="1"/>
  <c r="X40" i="1"/>
  <c r="Y40" i="1" s="1"/>
  <c r="Z40" i="1" s="1"/>
  <c r="L40" i="1"/>
  <c r="M40" i="1" s="1"/>
  <c r="N40" i="1" s="1"/>
  <c r="BI39" i="1"/>
  <c r="BJ39" i="1" s="1"/>
  <c r="BH39" i="1"/>
  <c r="AX39" i="1"/>
  <c r="AW39" i="1"/>
  <c r="AV39" i="1"/>
  <c r="AJ39" i="1"/>
  <c r="AK39" i="1" s="1"/>
  <c r="AL39" i="1" s="1"/>
  <c r="X39" i="1"/>
  <c r="Y39" i="1" s="1"/>
  <c r="Z39" i="1" s="1"/>
  <c r="N39" i="1"/>
  <c r="M39" i="1"/>
  <c r="L39" i="1"/>
  <c r="BI38" i="1"/>
  <c r="BJ38" i="1" s="1"/>
  <c r="BH38" i="1"/>
  <c r="AV38" i="1"/>
  <c r="AW38" i="1" s="1"/>
  <c r="AX38" i="1" s="1"/>
  <c r="AL38" i="1"/>
  <c r="AJ38" i="1"/>
  <c r="AK38" i="1" s="1"/>
  <c r="Y38" i="1"/>
  <c r="Z38" i="1" s="1"/>
  <c r="X38" i="1"/>
  <c r="L38" i="1"/>
  <c r="M38" i="1" s="1"/>
  <c r="N38" i="1" s="1"/>
  <c r="BJ37" i="1"/>
  <c r="BI37" i="1"/>
  <c r="BH37" i="1"/>
  <c r="AX37" i="1"/>
  <c r="AV37" i="1"/>
  <c r="AW37" i="1" s="1"/>
  <c r="AJ37" i="1"/>
  <c r="AK37" i="1" s="1"/>
  <c r="AL37" i="1" s="1"/>
  <c r="Z37" i="1"/>
  <c r="Y37" i="1"/>
  <c r="X37" i="1"/>
  <c r="L37" i="1"/>
  <c r="M37" i="1" s="1"/>
  <c r="N37" i="1" s="1"/>
  <c r="BH36" i="1"/>
  <c r="BI36" i="1" s="1"/>
  <c r="BJ36" i="1" s="1"/>
  <c r="AV36" i="1"/>
  <c r="AW36" i="1" s="1"/>
  <c r="AX36" i="1" s="1"/>
  <c r="AJ36" i="1"/>
  <c r="AK36" i="1" s="1"/>
  <c r="AL36" i="1" s="1"/>
  <c r="X36" i="1"/>
  <c r="Y36" i="1" s="1"/>
  <c r="Z36" i="1" s="1"/>
  <c r="L36" i="1"/>
  <c r="M36" i="1" s="1"/>
  <c r="N36" i="1" s="1"/>
  <c r="BH35" i="1"/>
  <c r="BI35" i="1" s="1"/>
  <c r="BJ35" i="1" s="1"/>
  <c r="AW35" i="1"/>
  <c r="AX35" i="1" s="1"/>
  <c r="AV35" i="1"/>
  <c r="AJ35" i="1"/>
  <c r="AK35" i="1" s="1"/>
  <c r="AL35" i="1" s="1"/>
  <c r="Y35" i="1"/>
  <c r="Z35" i="1" s="1"/>
  <c r="X35" i="1"/>
  <c r="M35" i="1"/>
  <c r="N35" i="1" s="1"/>
  <c r="L35" i="1"/>
  <c r="BI34" i="1"/>
  <c r="BJ34" i="1" s="1"/>
  <c r="BH34" i="1"/>
  <c r="AW34" i="1"/>
  <c r="AX34" i="1" s="1"/>
  <c r="AV34" i="1"/>
  <c r="AL34" i="1"/>
  <c r="AJ34" i="1"/>
  <c r="AK34" i="1" s="1"/>
  <c r="Y34" i="1"/>
  <c r="Z34" i="1" s="1"/>
  <c r="M34" i="1"/>
  <c r="N34" i="1" s="1"/>
  <c r="BH33" i="1"/>
  <c r="BI33" i="1" s="1"/>
  <c r="BJ33" i="1" s="1"/>
  <c r="AV33" i="1"/>
  <c r="AW33" i="1" s="1"/>
  <c r="AX33" i="1" s="1"/>
  <c r="AJ33" i="1"/>
  <c r="AK33" i="1" s="1"/>
  <c r="AL33" i="1" s="1"/>
  <c r="X33" i="1"/>
  <c r="Y33" i="1" s="1"/>
  <c r="Z33" i="1" s="1"/>
  <c r="L33" i="1"/>
  <c r="M33" i="1" s="1"/>
  <c r="N33" i="1" s="1"/>
  <c r="BH32" i="1"/>
  <c r="BI32" i="1" s="1"/>
  <c r="BJ32" i="1" s="1"/>
  <c r="AW32" i="1"/>
  <c r="AX32" i="1" s="1"/>
  <c r="AV32" i="1"/>
  <c r="AK32" i="1"/>
  <c r="AL32" i="1" s="1"/>
  <c r="AJ32" i="1"/>
  <c r="Y32" i="1"/>
  <c r="Z32" i="1" s="1"/>
  <c r="X32" i="1"/>
  <c r="N32" i="1"/>
  <c r="M32" i="1"/>
  <c r="L32" i="1"/>
  <c r="BJ31" i="1"/>
  <c r="BH31" i="1"/>
  <c r="BI31" i="1" s="1"/>
  <c r="AX31" i="1"/>
  <c r="AW31" i="1"/>
  <c r="AV31" i="1"/>
  <c r="AL31" i="1"/>
  <c r="AK31" i="1"/>
  <c r="AJ31" i="1"/>
  <c r="Y31" i="1"/>
  <c r="Z31" i="1" s="1"/>
  <c r="X31" i="1"/>
  <c r="N31" i="1"/>
  <c r="M31" i="1"/>
  <c r="L31" i="1"/>
  <c r="BJ30" i="1"/>
  <c r="BH30" i="1"/>
  <c r="BI30" i="1" s="1"/>
  <c r="AV30" i="1"/>
  <c r="AW30" i="1" s="1"/>
  <c r="AX30" i="1" s="1"/>
  <c r="AL30" i="1"/>
  <c r="AK30" i="1"/>
  <c r="AJ30" i="1"/>
  <c r="Y30" i="1"/>
  <c r="Z30" i="1" s="1"/>
  <c r="X30" i="1"/>
  <c r="L30" i="1"/>
  <c r="M30" i="1" s="1"/>
  <c r="N30" i="1" s="1"/>
  <c r="BJ29" i="1"/>
  <c r="BH29" i="1"/>
  <c r="BI29" i="1" s="1"/>
  <c r="AV29" i="1"/>
  <c r="AW29" i="1" s="1"/>
  <c r="AX29" i="1" s="1"/>
  <c r="AJ29" i="1"/>
  <c r="AK29" i="1" s="1"/>
  <c r="AL29" i="1" s="1"/>
  <c r="X29" i="1"/>
  <c r="Y29" i="1" s="1"/>
  <c r="Z29" i="1" s="1"/>
  <c r="N29" i="1"/>
  <c r="L29" i="1"/>
  <c r="M29" i="1" s="1"/>
  <c r="BH28" i="1"/>
  <c r="BI28" i="1" s="1"/>
  <c r="BJ28" i="1" s="1"/>
  <c r="AV28" i="1"/>
  <c r="AW28" i="1" s="1"/>
  <c r="AX28" i="1" s="1"/>
  <c r="AK28" i="1"/>
  <c r="AL28" i="1" s="1"/>
  <c r="AJ28" i="1"/>
  <c r="Y28" i="1"/>
  <c r="Z28" i="1" s="1"/>
  <c r="X28" i="1"/>
  <c r="L28" i="1"/>
  <c r="M28" i="1" s="1"/>
  <c r="N28" i="1" s="1"/>
  <c r="BJ27" i="1"/>
  <c r="BH27" i="1"/>
  <c r="BI27" i="1" s="1"/>
  <c r="AX27" i="1"/>
  <c r="AW27" i="1"/>
  <c r="AV27" i="1"/>
  <c r="AL27" i="1"/>
  <c r="AK27" i="1"/>
  <c r="AJ27" i="1"/>
  <c r="Y27" i="1"/>
  <c r="Z27" i="1" s="1"/>
  <c r="X27" i="1"/>
  <c r="N27" i="1"/>
  <c r="M27" i="1"/>
  <c r="L27" i="1"/>
  <c r="BJ26" i="1"/>
  <c r="BH26" i="1"/>
  <c r="BI26" i="1" s="1"/>
  <c r="AV26" i="1"/>
  <c r="AW26" i="1" s="1"/>
  <c r="AX26" i="1" s="1"/>
  <c r="AL26" i="1"/>
  <c r="AK26" i="1"/>
  <c r="AJ26" i="1"/>
  <c r="Y26" i="1"/>
  <c r="Z26" i="1" s="1"/>
  <c r="X26" i="1"/>
  <c r="L26" i="1"/>
  <c r="M26" i="1" s="1"/>
  <c r="N26" i="1" s="1"/>
  <c r="BJ25" i="1"/>
  <c r="BH25" i="1"/>
  <c r="BI25" i="1" s="1"/>
  <c r="AX25" i="1"/>
  <c r="AV25" i="1"/>
  <c r="AW25" i="1" s="1"/>
  <c r="AJ25" i="1"/>
  <c r="AK25" i="1" s="1"/>
  <c r="AL25" i="1" s="1"/>
  <c r="Y25" i="1"/>
  <c r="Z25" i="1" s="1"/>
  <c r="X25" i="1"/>
  <c r="L25" i="1"/>
  <c r="M25" i="1" s="1"/>
  <c r="N25" i="1" s="1"/>
  <c r="BH24" i="1"/>
  <c r="BI24" i="1" s="1"/>
  <c r="BJ24" i="1" s="1"/>
  <c r="AW24" i="1"/>
  <c r="AX24" i="1" s="1"/>
  <c r="AV24" i="1"/>
  <c r="AJ24" i="1"/>
  <c r="AK24" i="1" s="1"/>
  <c r="AL24" i="1" s="1"/>
  <c r="X24" i="1"/>
  <c r="Y24" i="1" s="1"/>
  <c r="Z24" i="1" s="1"/>
  <c r="L24" i="1"/>
  <c r="M24" i="1" s="1"/>
  <c r="N24" i="1" s="1"/>
  <c r="BJ23" i="1"/>
  <c r="BH23" i="1"/>
  <c r="BI23" i="1" s="1"/>
  <c r="AV23" i="1"/>
  <c r="AW23" i="1" s="1"/>
  <c r="AX23" i="1" s="1"/>
  <c r="AK23" i="1"/>
  <c r="AL23" i="1" s="1"/>
  <c r="AJ23" i="1"/>
  <c r="Y23" i="1"/>
  <c r="Z23" i="1" s="1"/>
  <c r="X23" i="1"/>
  <c r="L23" i="1"/>
  <c r="M23" i="1" s="1"/>
  <c r="N23" i="1" s="1"/>
  <c r="BH22" i="1"/>
  <c r="BI22" i="1" s="1"/>
  <c r="BJ22" i="1" s="1"/>
  <c r="AV22" i="1"/>
  <c r="AW22" i="1" s="1"/>
  <c r="AX22" i="1" s="1"/>
  <c r="AJ22" i="1"/>
  <c r="AK22" i="1" s="1"/>
  <c r="AL22" i="1" s="1"/>
  <c r="X22" i="1"/>
  <c r="Y22" i="1" s="1"/>
  <c r="Z22" i="1" s="1"/>
  <c r="L22" i="1"/>
  <c r="M22" i="1" s="1"/>
  <c r="N22" i="1" s="1"/>
  <c r="BH21" i="1"/>
  <c r="BI21" i="1" s="1"/>
  <c r="BJ21" i="1" s="1"/>
  <c r="AW21" i="1"/>
  <c r="AX21" i="1" s="1"/>
  <c r="AV21" i="1"/>
  <c r="AK21" i="1"/>
  <c r="AL21" i="1" s="1"/>
  <c r="AJ21" i="1"/>
  <c r="X21" i="1"/>
  <c r="Y21" i="1" s="1"/>
  <c r="Z21" i="1" s="1"/>
  <c r="M21" i="1"/>
  <c r="N21" i="1" s="1"/>
  <c r="L21" i="1"/>
  <c r="BJ20" i="1"/>
  <c r="BH20" i="1"/>
  <c r="BI20" i="1" s="1"/>
  <c r="AV20" i="1"/>
  <c r="AW20" i="1" s="1"/>
  <c r="AX20" i="1" s="1"/>
  <c r="AL20" i="1"/>
  <c r="AK20" i="1"/>
  <c r="AJ20" i="1"/>
  <c r="Y20" i="1"/>
  <c r="Z20" i="1" s="1"/>
  <c r="X20" i="1"/>
  <c r="L20" i="1"/>
  <c r="M20" i="1" s="1"/>
  <c r="N20" i="1" s="1"/>
  <c r="BJ19" i="1"/>
  <c r="BH19" i="1"/>
  <c r="BI19" i="1" s="1"/>
  <c r="AV19" i="1"/>
  <c r="AW19" i="1" s="1"/>
  <c r="AX19" i="1" s="1"/>
  <c r="AJ19" i="1"/>
  <c r="AK19" i="1" s="1"/>
  <c r="AL19" i="1" s="1"/>
  <c r="Y19" i="1"/>
  <c r="Z19" i="1" s="1"/>
  <c r="X19" i="1"/>
  <c r="L19" i="1"/>
  <c r="M19" i="1" s="1"/>
  <c r="N19" i="1" s="1"/>
  <c r="BH18" i="1"/>
  <c r="BI18" i="1" s="1"/>
  <c r="BJ18" i="1" s="1"/>
  <c r="AV18" i="1"/>
  <c r="AW18" i="1" s="1"/>
  <c r="AX18" i="1" s="1"/>
  <c r="AJ18" i="1"/>
  <c r="AK18" i="1" s="1"/>
  <c r="AL18" i="1" s="1"/>
  <c r="X18" i="1"/>
  <c r="Y18" i="1" s="1"/>
  <c r="Z18" i="1" s="1"/>
  <c r="L18" i="1"/>
  <c r="M18" i="1" s="1"/>
  <c r="N18" i="1" s="1"/>
  <c r="BH17" i="1"/>
  <c r="BI17" i="1" s="1"/>
  <c r="BJ17" i="1" s="1"/>
  <c r="AW17" i="1"/>
  <c r="AX17" i="1" s="1"/>
  <c r="AV17" i="1"/>
  <c r="AK17" i="1"/>
  <c r="AL17" i="1" s="1"/>
  <c r="AJ17" i="1"/>
  <c r="X17" i="1"/>
  <c r="Y17" i="1" s="1"/>
  <c r="Z17" i="1" s="1"/>
  <c r="M17" i="1"/>
  <c r="N17" i="1" s="1"/>
  <c r="L17" i="1"/>
  <c r="BJ16" i="1"/>
  <c r="BH16" i="1"/>
  <c r="BI16" i="1" s="1"/>
  <c r="AV16" i="1"/>
  <c r="AW16" i="1" s="1"/>
  <c r="AX16" i="1" s="1"/>
  <c r="AL16" i="1"/>
  <c r="AK16" i="1"/>
  <c r="AJ16" i="1"/>
  <c r="Y16" i="1"/>
  <c r="Z16" i="1" s="1"/>
  <c r="X16" i="1"/>
  <c r="L16" i="1"/>
  <c r="M16" i="1" s="1"/>
  <c r="N16" i="1" s="1"/>
  <c r="BJ15" i="1"/>
  <c r="BH15" i="1"/>
  <c r="BI15" i="1" s="1"/>
  <c r="AV15" i="1"/>
  <c r="AW15" i="1" s="1"/>
  <c r="AX15" i="1" s="1"/>
  <c r="AJ15" i="1"/>
  <c r="AK15" i="1" s="1"/>
  <c r="AL15" i="1" s="1"/>
  <c r="Y15" i="1"/>
  <c r="Z15" i="1" s="1"/>
  <c r="X15" i="1"/>
  <c r="L15" i="1"/>
  <c r="M15" i="1" s="1"/>
  <c r="N15" i="1" s="1"/>
  <c r="BH14" i="1"/>
  <c r="BI14" i="1" s="1"/>
  <c r="BJ14" i="1" s="1"/>
  <c r="AV14" i="1"/>
  <c r="AW14" i="1" s="1"/>
  <c r="AX14" i="1" s="1"/>
  <c r="AJ14" i="1"/>
  <c r="AK14" i="1" s="1"/>
  <c r="AL14" i="1" s="1"/>
  <c r="X14" i="1"/>
  <c r="Y14" i="1" s="1"/>
  <c r="Z14" i="1" s="1"/>
  <c r="L14" i="1"/>
  <c r="M14" i="1" s="1"/>
  <c r="N14" i="1" s="1"/>
  <c r="BH13" i="1"/>
  <c r="BI13" i="1" s="1"/>
  <c r="BJ13" i="1" s="1"/>
  <c r="AW13" i="1"/>
  <c r="AX13" i="1" s="1"/>
  <c r="AV13" i="1"/>
  <c r="AK13" i="1"/>
  <c r="AL13" i="1" s="1"/>
  <c r="AJ13" i="1"/>
  <c r="X13" i="1"/>
  <c r="Y13" i="1" s="1"/>
  <c r="Z13" i="1" s="1"/>
  <c r="M13" i="1"/>
  <c r="N13" i="1" s="1"/>
  <c r="L13" i="1"/>
  <c r="BJ12" i="1"/>
  <c r="BH12" i="1"/>
  <c r="BI12" i="1" s="1"/>
  <c r="AV12" i="1"/>
  <c r="AW12" i="1" s="1"/>
  <c r="AX12" i="1" s="1"/>
  <c r="AL12" i="1"/>
  <c r="AK12" i="1"/>
  <c r="AJ12" i="1"/>
  <c r="Y12" i="1"/>
  <c r="Z12" i="1" s="1"/>
  <c r="X12" i="1"/>
  <c r="L12" i="1"/>
  <c r="M12" i="1" s="1"/>
  <c r="N12" i="1" s="1"/>
  <c r="BJ11" i="1"/>
  <c r="BH11" i="1"/>
  <c r="BI11" i="1" s="1"/>
  <c r="AV11" i="1"/>
  <c r="AW11" i="1" s="1"/>
  <c r="AX11" i="1" s="1"/>
  <c r="AJ11" i="1"/>
  <c r="AK11" i="1" s="1"/>
  <c r="AL11" i="1" s="1"/>
  <c r="Y11" i="1"/>
  <c r="Z11" i="1" s="1"/>
  <c r="X11" i="1"/>
  <c r="L11" i="1"/>
  <c r="M11" i="1" s="1"/>
  <c r="N11" i="1" s="1"/>
  <c r="BH10" i="1"/>
  <c r="BI10" i="1" s="1"/>
  <c r="BJ10" i="1" s="1"/>
  <c r="AV10" i="1"/>
  <c r="AW10" i="1" s="1"/>
  <c r="AX10" i="1" s="1"/>
  <c r="AJ10" i="1"/>
  <c r="AK10" i="1" s="1"/>
  <c r="AL10" i="1" s="1"/>
  <c r="X10" i="1"/>
  <c r="Y10" i="1" s="1"/>
  <c r="Z10" i="1" s="1"/>
  <c r="L10" i="1"/>
  <c r="M10" i="1" s="1"/>
  <c r="N10" i="1" s="1"/>
  <c r="BH9" i="1"/>
  <c r="BI9" i="1" s="1"/>
  <c r="BJ9" i="1" s="1"/>
  <c r="AW9" i="1"/>
  <c r="AX9" i="1" s="1"/>
  <c r="AV9" i="1"/>
  <c r="AK9" i="1"/>
  <c r="AL9" i="1" s="1"/>
  <c r="AJ9" i="1"/>
  <c r="X9" i="1"/>
  <c r="Y9" i="1" s="1"/>
  <c r="Z9" i="1" s="1"/>
  <c r="M9" i="1"/>
  <c r="N9" i="1" s="1"/>
  <c r="L9" i="1"/>
  <c r="BJ8" i="1"/>
  <c r="BH8" i="1"/>
  <c r="BI8" i="1" s="1"/>
  <c r="AV8" i="1"/>
  <c r="AW8" i="1" s="1"/>
  <c r="AX8" i="1" s="1"/>
  <c r="AL8" i="1"/>
  <c r="AK8" i="1"/>
  <c r="AJ8" i="1"/>
  <c r="Y8" i="1"/>
  <c r="Z8" i="1" s="1"/>
  <c r="X8" i="1"/>
  <c r="L8" i="1"/>
  <c r="M8" i="1" s="1"/>
  <c r="N8" i="1" s="1"/>
  <c r="BJ7" i="1"/>
  <c r="BH7" i="1"/>
  <c r="BI7" i="1" s="1"/>
  <c r="AV7" i="1"/>
  <c r="AW7" i="1" s="1"/>
  <c r="AX7" i="1" s="1"/>
  <c r="AJ7" i="1"/>
  <c r="AK7" i="1" s="1"/>
  <c r="AL7" i="1" s="1"/>
  <c r="Y7" i="1"/>
  <c r="Z7" i="1" s="1"/>
  <c r="X7" i="1"/>
  <c r="L7" i="1"/>
  <c r="M7" i="1" s="1"/>
  <c r="N7" i="1" s="1"/>
  <c r="BH6" i="1"/>
  <c r="BI6" i="1" s="1"/>
  <c r="BJ6" i="1" s="1"/>
  <c r="AV6" i="1"/>
  <c r="AW6" i="1" s="1"/>
  <c r="AX6" i="1" s="1"/>
  <c r="AJ6" i="1"/>
  <c r="AK6" i="1" s="1"/>
  <c r="AL6" i="1" s="1"/>
  <c r="X6" i="1"/>
  <c r="Y6" i="1" s="1"/>
  <c r="Z6" i="1" s="1"/>
  <c r="L6" i="1"/>
  <c r="M6" i="1" s="1"/>
  <c r="N6" i="1" s="1"/>
  <c r="BH5" i="1"/>
  <c r="BI5" i="1" s="1"/>
  <c r="BJ5" i="1" s="1"/>
  <c r="AW5" i="1"/>
  <c r="AX5" i="1" s="1"/>
  <c r="AV5" i="1"/>
  <c r="AK5" i="1"/>
  <c r="AL5" i="1" s="1"/>
  <c r="AJ5" i="1"/>
  <c r="X5" i="1"/>
  <c r="Y5" i="1" s="1"/>
  <c r="Z5" i="1" s="1"/>
  <c r="M5" i="1"/>
  <c r="N5" i="1" s="1"/>
  <c r="L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BJ4" i="1"/>
  <c r="BH4" i="1"/>
  <c r="BI4" i="1" s="1"/>
  <c r="AV4" i="1"/>
  <c r="AW4" i="1" s="1"/>
  <c r="AX4" i="1" s="1"/>
  <c r="AL4" i="1"/>
  <c r="AK4" i="1"/>
  <c r="AJ4" i="1"/>
  <c r="Y4" i="1"/>
  <c r="Z4" i="1" s="1"/>
  <c r="X4" i="1"/>
  <c r="L4" i="1"/>
  <c r="M4" i="1" s="1"/>
  <c r="N4" i="1" s="1"/>
  <c r="Q122" i="3"/>
  <c r="L122" i="3"/>
  <c r="M122" i="3" s="1"/>
  <c r="N122" i="3" s="1"/>
  <c r="Q121" i="3"/>
  <c r="L121" i="3"/>
  <c r="M121" i="3" s="1"/>
  <c r="N121" i="3" s="1"/>
  <c r="Q120" i="3"/>
  <c r="L120" i="3"/>
  <c r="M120" i="3" s="1"/>
  <c r="N120" i="3" s="1"/>
  <c r="Q119" i="3"/>
  <c r="L119" i="3"/>
  <c r="M119" i="3" s="1"/>
  <c r="N119" i="3" s="1"/>
  <c r="Q118" i="3"/>
  <c r="L118" i="3"/>
  <c r="M118" i="3" s="1"/>
  <c r="N118" i="3" s="1"/>
  <c r="Q117" i="3"/>
  <c r="L117" i="3"/>
  <c r="M117" i="3" s="1"/>
  <c r="N117" i="3" s="1"/>
  <c r="Q116" i="3"/>
  <c r="L116" i="3"/>
  <c r="M116" i="3" s="1"/>
  <c r="N116" i="3" s="1"/>
  <c r="Q115" i="3"/>
  <c r="L115" i="3"/>
  <c r="M115" i="3" s="1"/>
  <c r="N115" i="3" s="1"/>
  <c r="Q114" i="3"/>
  <c r="L114" i="3"/>
  <c r="M114" i="3" s="1"/>
  <c r="N114" i="3" s="1"/>
  <c r="Q113" i="3"/>
  <c r="L113" i="3"/>
  <c r="M113" i="3" s="1"/>
  <c r="N113" i="3" s="1"/>
  <c r="Q112" i="3"/>
  <c r="L112" i="3"/>
  <c r="M112" i="3" s="1"/>
  <c r="N112" i="3" s="1"/>
  <c r="Q111" i="3"/>
  <c r="L111" i="3"/>
  <c r="M111" i="3" s="1"/>
  <c r="N111" i="3" s="1"/>
  <c r="Q110" i="3"/>
  <c r="L110" i="3"/>
  <c r="M110" i="3" s="1"/>
  <c r="N110" i="3" s="1"/>
  <c r="Q109" i="3"/>
  <c r="L109" i="3"/>
  <c r="M109" i="3" s="1"/>
  <c r="N109" i="3" s="1"/>
  <c r="Q108" i="3"/>
  <c r="L108" i="3"/>
  <c r="M108" i="3" s="1"/>
  <c r="N108" i="3" s="1"/>
  <c r="Q107" i="3"/>
  <c r="L107" i="3"/>
  <c r="M107" i="3" s="1"/>
  <c r="N107" i="3" s="1"/>
  <c r="Q106" i="3"/>
  <c r="L106" i="3"/>
  <c r="M106" i="3" s="1"/>
  <c r="N106" i="3" s="1"/>
  <c r="Q105" i="3"/>
  <c r="L105" i="3"/>
  <c r="M105" i="3" s="1"/>
  <c r="N105" i="3" s="1"/>
  <c r="Q104" i="3"/>
  <c r="L104" i="3"/>
  <c r="M104" i="3" s="1"/>
  <c r="N104" i="3" s="1"/>
  <c r="Q103" i="3"/>
  <c r="L103" i="3"/>
  <c r="M103" i="3" s="1"/>
  <c r="Q102" i="3"/>
  <c r="L102" i="3"/>
  <c r="M102" i="3" s="1"/>
  <c r="Q101" i="3"/>
  <c r="L101" i="3"/>
  <c r="M101" i="3" s="1"/>
  <c r="N101" i="3" s="1"/>
  <c r="Q100" i="3"/>
  <c r="L100" i="3"/>
  <c r="M100" i="3" s="1"/>
  <c r="N100" i="3" s="1"/>
  <c r="Q99" i="3"/>
  <c r="L99" i="3"/>
  <c r="M99" i="3" s="1"/>
  <c r="N99" i="3" s="1"/>
  <c r="Q98" i="3"/>
  <c r="L98" i="3"/>
  <c r="M98" i="3" s="1"/>
  <c r="N98" i="3" s="1"/>
  <c r="Q97" i="3"/>
  <c r="L97" i="3"/>
  <c r="M97" i="3" s="1"/>
  <c r="N97" i="3" s="1"/>
  <c r="Q96" i="3"/>
  <c r="L96" i="3"/>
  <c r="M96" i="3" s="1"/>
  <c r="N96" i="3" s="1"/>
  <c r="Q95" i="3"/>
  <c r="L95" i="3"/>
  <c r="M95" i="3" s="1"/>
  <c r="N95" i="3" s="1"/>
  <c r="Q94" i="3"/>
  <c r="L94" i="3"/>
  <c r="M94" i="3" s="1"/>
  <c r="N94" i="3" s="1"/>
  <c r="Q93" i="3"/>
  <c r="L93" i="3"/>
  <c r="M93" i="3" s="1"/>
  <c r="N93" i="3" s="1"/>
  <c r="Q92" i="3"/>
  <c r="L92" i="3"/>
  <c r="M92" i="3" s="1"/>
  <c r="N92" i="3" s="1"/>
  <c r="Q91" i="3"/>
  <c r="L91" i="3"/>
  <c r="M91" i="3" s="1"/>
  <c r="N91" i="3" s="1"/>
  <c r="Q90" i="3"/>
  <c r="L90" i="3"/>
  <c r="M90" i="3" s="1"/>
  <c r="N90" i="3" s="1"/>
  <c r="Q89" i="3"/>
  <c r="L89" i="3"/>
  <c r="M89" i="3" s="1"/>
  <c r="N89" i="3" s="1"/>
  <c r="Q88" i="3"/>
  <c r="L88" i="3"/>
  <c r="M88" i="3" s="1"/>
  <c r="N88" i="3" s="1"/>
  <c r="Q87" i="3"/>
  <c r="L87" i="3"/>
  <c r="M87" i="3" s="1"/>
  <c r="N87" i="3" s="1"/>
  <c r="Q86" i="3"/>
  <c r="L86" i="3"/>
  <c r="M86" i="3" s="1"/>
  <c r="N86" i="3" s="1"/>
  <c r="Q85" i="3"/>
  <c r="L85" i="3"/>
  <c r="M85" i="3" s="1"/>
  <c r="N85" i="3" s="1"/>
  <c r="Q84" i="3"/>
  <c r="L84" i="3"/>
  <c r="M84" i="3" s="1"/>
  <c r="N84" i="3" s="1"/>
  <c r="Q83" i="3"/>
  <c r="L83" i="3"/>
  <c r="M83" i="3" s="1"/>
  <c r="N83" i="3" s="1"/>
  <c r="Q82" i="3"/>
  <c r="L82" i="3"/>
  <c r="M82" i="3" s="1"/>
  <c r="N82" i="3" s="1"/>
  <c r="Q81" i="3"/>
  <c r="L81" i="3"/>
  <c r="M81" i="3" s="1"/>
  <c r="N81" i="3" s="1"/>
  <c r="Q80" i="3"/>
  <c r="L80" i="3"/>
  <c r="M80" i="3" s="1"/>
  <c r="N80" i="3" s="1"/>
  <c r="Q79" i="3"/>
  <c r="L79" i="3"/>
  <c r="M79" i="3" s="1"/>
  <c r="N79" i="3" s="1"/>
  <c r="P78" i="3"/>
  <c r="P123" i="3" s="1"/>
  <c r="O78" i="3"/>
  <c r="O123" i="3" s="1"/>
  <c r="K78" i="3"/>
  <c r="K123" i="3" s="1"/>
  <c r="J78" i="3"/>
  <c r="J123" i="3" s="1"/>
  <c r="I78" i="3"/>
  <c r="I123" i="3" s="1"/>
  <c r="H78" i="3"/>
  <c r="H123" i="3" s="1"/>
  <c r="G78" i="3"/>
  <c r="G123" i="3" s="1"/>
  <c r="F78" i="3"/>
  <c r="F123" i="3" s="1"/>
  <c r="E78" i="3"/>
  <c r="E123" i="3" s="1"/>
  <c r="D78" i="3"/>
  <c r="D123" i="3" s="1"/>
  <c r="C78" i="3"/>
  <c r="Q77" i="3"/>
  <c r="L77" i="3"/>
  <c r="M77" i="3" s="1"/>
  <c r="N77" i="3" s="1"/>
  <c r="Q76" i="3"/>
  <c r="L76" i="3"/>
  <c r="M76" i="3" s="1"/>
  <c r="N76" i="3" s="1"/>
  <c r="Q75" i="3"/>
  <c r="L75" i="3"/>
  <c r="M75" i="3" s="1"/>
  <c r="N75" i="3" s="1"/>
  <c r="Q74" i="3"/>
  <c r="L74" i="3"/>
  <c r="M74" i="3" s="1"/>
  <c r="N74" i="3" s="1"/>
  <c r="Q73" i="3"/>
  <c r="L73" i="3"/>
  <c r="M73" i="3" s="1"/>
  <c r="N73" i="3" s="1"/>
  <c r="Q72" i="3"/>
  <c r="L72" i="3"/>
  <c r="M72" i="3" s="1"/>
  <c r="N72" i="3" s="1"/>
  <c r="Q71" i="3"/>
  <c r="L71" i="3"/>
  <c r="M71" i="3" s="1"/>
  <c r="N71" i="3" s="1"/>
  <c r="Q70" i="3"/>
  <c r="L70" i="3"/>
  <c r="M70" i="3" s="1"/>
  <c r="N70" i="3" s="1"/>
  <c r="Q69" i="3"/>
  <c r="L69" i="3"/>
  <c r="M69" i="3" s="1"/>
  <c r="N69" i="3" s="1"/>
  <c r="Q68" i="3"/>
  <c r="L68" i="3"/>
  <c r="M68" i="3" s="1"/>
  <c r="N68" i="3" s="1"/>
  <c r="Q67" i="3"/>
  <c r="L67" i="3"/>
  <c r="M67" i="3" s="1"/>
  <c r="N67" i="3" s="1"/>
  <c r="Q66" i="3"/>
  <c r="L66" i="3"/>
  <c r="M66" i="3" s="1"/>
  <c r="N66" i="3" s="1"/>
  <c r="Q65" i="3"/>
  <c r="L65" i="3"/>
  <c r="M65" i="3" s="1"/>
  <c r="N65" i="3" s="1"/>
  <c r="Q64" i="3"/>
  <c r="L64" i="3"/>
  <c r="M64" i="3" s="1"/>
  <c r="N64" i="3" s="1"/>
  <c r="Q63" i="3"/>
  <c r="L63" i="3"/>
  <c r="M63" i="3" s="1"/>
  <c r="N63" i="3" s="1"/>
  <c r="Q62" i="3"/>
  <c r="L62" i="3"/>
  <c r="M62" i="3" s="1"/>
  <c r="N62" i="3" s="1"/>
  <c r="Q61" i="3"/>
  <c r="L61" i="3"/>
  <c r="M61" i="3" s="1"/>
  <c r="N61" i="3" s="1"/>
  <c r="Q60" i="3"/>
  <c r="L60" i="3"/>
  <c r="M60" i="3" s="1"/>
  <c r="N60" i="3" s="1"/>
  <c r="Q59" i="3"/>
  <c r="L59" i="3"/>
  <c r="M59" i="3" s="1"/>
  <c r="N59" i="3" s="1"/>
  <c r="Q58" i="3"/>
  <c r="L58" i="3"/>
  <c r="M58" i="3" s="1"/>
  <c r="N58" i="3" s="1"/>
  <c r="Q57" i="3"/>
  <c r="L57" i="3"/>
  <c r="M57" i="3" s="1"/>
  <c r="N57" i="3" s="1"/>
  <c r="Q56" i="3"/>
  <c r="L56" i="3"/>
  <c r="M56" i="3" s="1"/>
  <c r="N56" i="3" s="1"/>
  <c r="Q55" i="3"/>
  <c r="L55" i="3"/>
  <c r="M55" i="3" s="1"/>
  <c r="N55" i="3" s="1"/>
  <c r="Q54" i="3"/>
  <c r="L54" i="3"/>
  <c r="M54" i="3" s="1"/>
  <c r="N54" i="3" s="1"/>
  <c r="Q53" i="3"/>
  <c r="L53" i="3"/>
  <c r="M53" i="3" s="1"/>
  <c r="N53" i="3" s="1"/>
  <c r="Q52" i="3"/>
  <c r="L52" i="3"/>
  <c r="M52" i="3" s="1"/>
  <c r="N52" i="3" s="1"/>
  <c r="Q51" i="3"/>
  <c r="L51" i="3"/>
  <c r="M51" i="3" s="1"/>
  <c r="N51" i="3" s="1"/>
  <c r="Q50" i="3"/>
  <c r="L50" i="3"/>
  <c r="M50" i="3" s="1"/>
  <c r="N50" i="3" s="1"/>
  <c r="Q49" i="3"/>
  <c r="L49" i="3"/>
  <c r="M49" i="3" s="1"/>
  <c r="N49" i="3" s="1"/>
  <c r="Q48" i="3"/>
  <c r="L48" i="3"/>
  <c r="M48" i="3" s="1"/>
  <c r="N48" i="3" s="1"/>
  <c r="Q47" i="3"/>
  <c r="L47" i="3"/>
  <c r="M47" i="3" s="1"/>
  <c r="N47" i="3" s="1"/>
  <c r="Q46" i="3"/>
  <c r="L46" i="3"/>
  <c r="M46" i="3" s="1"/>
  <c r="N46" i="3" s="1"/>
  <c r="Q45" i="3"/>
  <c r="L45" i="3"/>
  <c r="M45" i="3" s="1"/>
  <c r="N45" i="3" s="1"/>
  <c r="Q44" i="3"/>
  <c r="L44" i="3"/>
  <c r="M44" i="3" s="1"/>
  <c r="N44" i="3" s="1"/>
  <c r="Q43" i="3"/>
  <c r="L43" i="3"/>
  <c r="M43" i="3" s="1"/>
  <c r="N43" i="3" s="1"/>
  <c r="Q42" i="3"/>
  <c r="L42" i="3"/>
  <c r="M42" i="3" s="1"/>
  <c r="N42" i="3" s="1"/>
  <c r="Q41" i="3"/>
  <c r="L41" i="3"/>
  <c r="M41" i="3" s="1"/>
  <c r="N41" i="3" s="1"/>
  <c r="Q40" i="3"/>
  <c r="L40" i="3"/>
  <c r="M40" i="3" s="1"/>
  <c r="N40" i="3" s="1"/>
  <c r="Q39" i="3"/>
  <c r="L39" i="3"/>
  <c r="M39" i="3" s="1"/>
  <c r="N39" i="3" s="1"/>
  <c r="Q38" i="3"/>
  <c r="L38" i="3"/>
  <c r="M38" i="3" s="1"/>
  <c r="N38" i="3" s="1"/>
  <c r="Q37" i="3"/>
  <c r="L37" i="3"/>
  <c r="M37" i="3" s="1"/>
  <c r="N37" i="3" s="1"/>
  <c r="Q36" i="3"/>
  <c r="L36" i="3"/>
  <c r="M36" i="3" s="1"/>
  <c r="N36" i="3" s="1"/>
  <c r="Q35" i="3"/>
  <c r="L35" i="3"/>
  <c r="M35" i="3" s="1"/>
  <c r="N35" i="3" s="1"/>
  <c r="Q34" i="3"/>
  <c r="L34" i="3"/>
  <c r="M34" i="3" s="1"/>
  <c r="N34" i="3" s="1"/>
  <c r="Q33" i="3"/>
  <c r="L33" i="3"/>
  <c r="M33" i="3" s="1"/>
  <c r="N33" i="3" s="1"/>
  <c r="Q32" i="3"/>
  <c r="L32" i="3"/>
  <c r="M32" i="3" s="1"/>
  <c r="N32" i="3" s="1"/>
  <c r="Q31" i="3"/>
  <c r="L31" i="3"/>
  <c r="M31" i="3" s="1"/>
  <c r="N31" i="3" s="1"/>
  <c r="Q30" i="3"/>
  <c r="L30" i="3"/>
  <c r="M30" i="3" s="1"/>
  <c r="N30" i="3" s="1"/>
  <c r="Q29" i="3"/>
  <c r="L29" i="3"/>
  <c r="M29" i="3" s="1"/>
  <c r="N29" i="3" s="1"/>
  <c r="Q28" i="3"/>
  <c r="L28" i="3"/>
  <c r="M28" i="3" s="1"/>
  <c r="N28" i="3" s="1"/>
  <c r="Q27" i="3"/>
  <c r="L27" i="3"/>
  <c r="M27" i="3" s="1"/>
  <c r="N27" i="3" s="1"/>
  <c r="Q26" i="3"/>
  <c r="L26" i="3"/>
  <c r="M26" i="3" s="1"/>
  <c r="N26" i="3" s="1"/>
  <c r="Q25" i="3"/>
  <c r="L25" i="3"/>
  <c r="M25" i="3" s="1"/>
  <c r="N25" i="3" s="1"/>
  <c r="Q24" i="3"/>
  <c r="L24" i="3"/>
  <c r="M24" i="3" s="1"/>
  <c r="N24" i="3" s="1"/>
  <c r="Q23" i="3"/>
  <c r="L23" i="3"/>
  <c r="M23" i="3" s="1"/>
  <c r="N23" i="3" s="1"/>
  <c r="Q22" i="3"/>
  <c r="L22" i="3"/>
  <c r="M22" i="3" s="1"/>
  <c r="N22" i="3" s="1"/>
  <c r="Q21" i="3"/>
  <c r="L21" i="3"/>
  <c r="M21" i="3" s="1"/>
  <c r="N21" i="3" s="1"/>
  <c r="Q20" i="3"/>
  <c r="L20" i="3"/>
  <c r="M20" i="3" s="1"/>
  <c r="N20" i="3" s="1"/>
  <c r="Q19" i="3"/>
  <c r="L19" i="3"/>
  <c r="M19" i="3" s="1"/>
  <c r="N19" i="3" s="1"/>
  <c r="Q18" i="3"/>
  <c r="L18" i="3"/>
  <c r="M18" i="3" s="1"/>
  <c r="N18" i="3" s="1"/>
  <c r="Q17" i="3"/>
  <c r="L17" i="3"/>
  <c r="M17" i="3" s="1"/>
  <c r="N17" i="3" s="1"/>
  <c r="Q16" i="3"/>
  <c r="L16" i="3"/>
  <c r="M16" i="3" s="1"/>
  <c r="N16" i="3" s="1"/>
  <c r="Q15" i="3"/>
  <c r="L15" i="3"/>
  <c r="M15" i="3" s="1"/>
  <c r="N15" i="3" s="1"/>
  <c r="Q14" i="3"/>
  <c r="L14" i="3"/>
  <c r="M14" i="3" s="1"/>
  <c r="N14" i="3" s="1"/>
  <c r="Q13" i="3"/>
  <c r="L13" i="3"/>
  <c r="M13" i="3" s="1"/>
  <c r="N13" i="3" s="1"/>
  <c r="Q12" i="3"/>
  <c r="L12" i="3"/>
  <c r="M12" i="3" s="1"/>
  <c r="N12" i="3" s="1"/>
  <c r="Q11" i="3"/>
  <c r="L11" i="3"/>
  <c r="M11" i="3" s="1"/>
  <c r="N11" i="3" s="1"/>
  <c r="Q10" i="3"/>
  <c r="L10" i="3"/>
  <c r="M10" i="3" s="1"/>
  <c r="N10" i="3" s="1"/>
  <c r="Q9" i="3"/>
  <c r="L9" i="3"/>
  <c r="M9" i="3" s="1"/>
  <c r="N9" i="3" s="1"/>
  <c r="Q8" i="3"/>
  <c r="L8" i="3"/>
  <c r="M8" i="3" s="1"/>
  <c r="N8" i="3" s="1"/>
  <c r="Q7" i="3"/>
  <c r="L7" i="3"/>
  <c r="M7" i="3" s="1"/>
  <c r="N7" i="3" s="1"/>
  <c r="Q6" i="3"/>
  <c r="L6" i="3"/>
  <c r="M6" i="3" s="1"/>
  <c r="N6" i="3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Q5" i="3"/>
  <c r="L5" i="3"/>
  <c r="M5" i="3" s="1"/>
  <c r="N5" i="3" s="1"/>
  <c r="Q78" i="3" l="1"/>
  <c r="Q123" i="3"/>
  <c r="AV173" i="1"/>
  <c r="AW173" i="1" s="1"/>
  <c r="AX173" i="1" s="1"/>
  <c r="BH173" i="1"/>
  <c r="BI173" i="1" s="1"/>
  <c r="BJ173" i="1" s="1"/>
  <c r="AJ173" i="1"/>
  <c r="AK173" i="1" s="1"/>
  <c r="AL173" i="1" s="1"/>
  <c r="L173" i="1"/>
  <c r="M173" i="1" s="1"/>
  <c r="N173" i="1" s="1"/>
  <c r="M76" i="5"/>
  <c r="N76" i="5" s="1"/>
  <c r="O76" i="5" s="1"/>
  <c r="C118" i="5"/>
  <c r="M118" i="5" s="1"/>
  <c r="N118" i="5" s="1"/>
  <c r="O118" i="5" s="1"/>
  <c r="R76" i="5"/>
  <c r="L76" i="5" s="1"/>
  <c r="L118" i="5" s="1"/>
  <c r="P118" i="5"/>
  <c r="R118" i="5" s="1"/>
  <c r="C123" i="3"/>
  <c r="L123" i="3" s="1"/>
  <c r="M123" i="3" s="1"/>
  <c r="N123" i="3" s="1"/>
  <c r="L78" i="3"/>
  <c r="M78" i="3" s="1"/>
  <c r="N78" i="3" s="1"/>
</calcChain>
</file>

<file path=xl/sharedStrings.xml><?xml version="1.0" encoding="utf-8"?>
<sst xmlns="http://schemas.openxmlformats.org/spreadsheetml/2006/main" count="589" uniqueCount="242">
  <si>
    <t xml:space="preserve">No </t>
  </si>
  <si>
    <t>Perangkat Daerah / Unit Kerja</t>
  </si>
  <si>
    <t>Nilai Unsur Pelayanan</t>
  </si>
  <si>
    <t>NRR</t>
  </si>
  <si>
    <t>NILAI IKM TRIWULAN I 2023</t>
  </si>
  <si>
    <t>NILAI IKM TRIWULAN II 2023</t>
  </si>
  <si>
    <t>NILAI IKM TRIWULAN III 2023</t>
  </si>
  <si>
    <t>NILAI IKM TRIWULAN IV 2023</t>
  </si>
  <si>
    <t>NILAI IKM  2023</t>
  </si>
  <si>
    <t>U1</t>
  </si>
  <si>
    <t>U2</t>
  </si>
  <si>
    <t>U3</t>
  </si>
  <si>
    <t>U4</t>
  </si>
  <si>
    <t>U5</t>
  </si>
  <si>
    <t>U6</t>
  </si>
  <si>
    <t>U7</t>
  </si>
  <si>
    <t>U8</t>
  </si>
  <si>
    <t>U9</t>
  </si>
  <si>
    <t>Dinas Pendidikan Dan Kebudayaan</t>
  </si>
  <si>
    <t>Satuan Pendidikan Formal - Taman Kanak-Kanak Negeri</t>
  </si>
  <si>
    <t>Satuan Pendidikan Formal - SD Negeri</t>
  </si>
  <si>
    <t>Satuan Pendidikan Formal - SMP Negeri</t>
  </si>
  <si>
    <t>Satuan Pendidikan Non Formal - Sanggar Kegiatan Belajar</t>
  </si>
  <si>
    <t>SMP Negeri 1 Cilacap</t>
  </si>
  <si>
    <t>SMP Negeri 2 Cilacap</t>
  </si>
  <si>
    <t>SMP Negeri 5 Cilacap</t>
  </si>
  <si>
    <t>SMP Negeri 1 Jeruklegi</t>
  </si>
  <si>
    <t>SMP Negeri 1 Maos</t>
  </si>
  <si>
    <t>SD Negeri 01 Lomanis Cilteng</t>
  </si>
  <si>
    <t>SD Negeri 02 Gumilir Cilut</t>
  </si>
  <si>
    <t>SD Negeri 01 Tritihwetan Jeruklegi</t>
  </si>
  <si>
    <t>SD Negeri 01 Gunungsimping Cilacap</t>
  </si>
  <si>
    <t>Dinas Kesehatan</t>
  </si>
  <si>
    <t>Puskesmas Dayeuhluhur I</t>
  </si>
  <si>
    <t>Puskesmas Dayeuhluhur II</t>
  </si>
  <si>
    <t>Puskesmas Wanareja I</t>
  </si>
  <si>
    <t>Puskesmas Wanareja II</t>
  </si>
  <si>
    <t>Puskesmas Majenang I</t>
  </si>
  <si>
    <t>Puskesmas Majenang II</t>
  </si>
  <si>
    <t>Puskesmas Cimanggu I</t>
  </si>
  <si>
    <t>Puskesmas Cimanggu II</t>
  </si>
  <si>
    <t>Puskesmas Karangpucung I</t>
  </si>
  <si>
    <t>Puskesmas Karangpucung II</t>
  </si>
  <si>
    <t>Puskesmas Cipari</t>
  </si>
  <si>
    <t>Puskesmas Sidareja</t>
  </si>
  <si>
    <t>Puskesmas Kedungerja</t>
  </si>
  <si>
    <t>Puskesmas Patimuan</t>
  </si>
  <si>
    <t>Puskesmas Gandrungmangu I</t>
  </si>
  <si>
    <t>Puskesmas Gandrungmangu II</t>
  </si>
  <si>
    <t>3,00</t>
  </si>
  <si>
    <t>3,01</t>
  </si>
  <si>
    <t>3,08</t>
  </si>
  <si>
    <t>3,22</t>
  </si>
  <si>
    <t>3,21</t>
  </si>
  <si>
    <t>3,28</t>
  </si>
  <si>
    <t>3,15</t>
  </si>
  <si>
    <t>3,27</t>
  </si>
  <si>
    <t>3,24</t>
  </si>
  <si>
    <t>3,12</t>
  </si>
  <si>
    <t>3,16</t>
  </si>
  <si>
    <t>3,31</t>
  </si>
  <si>
    <t>3,25</t>
  </si>
  <si>
    <t>Puskesmas Bantarsari</t>
  </si>
  <si>
    <t>Puskesmas Kawunganten</t>
  </si>
  <si>
    <t>Puskesmas Jeruklegi I</t>
  </si>
  <si>
    <t>Puskesmas Jeruklegi II</t>
  </si>
  <si>
    <t>Puskesmas Kesugihan I</t>
  </si>
  <si>
    <t>Puskesmas Kesugihan II</t>
  </si>
  <si>
    <t>Puskesmas Adipala I</t>
  </si>
  <si>
    <t>Puskesmas Adipala II</t>
  </si>
  <si>
    <t>Puskesmas Maos</t>
  </si>
  <si>
    <t>Puskesmas Sampang</t>
  </si>
  <si>
    <t xml:space="preserve">                                                </t>
  </si>
  <si>
    <t>Puskesmas Kroya I</t>
  </si>
  <si>
    <t>Puskesmas Kroya II</t>
  </si>
  <si>
    <t>Puskesmas Binangun</t>
  </si>
  <si>
    <t>3,36</t>
  </si>
  <si>
    <t>3,60</t>
  </si>
  <si>
    <t>3,57</t>
  </si>
  <si>
    <t>3,44</t>
  </si>
  <si>
    <t>3,50</t>
  </si>
  <si>
    <t>3,40</t>
  </si>
  <si>
    <t>85,63</t>
  </si>
  <si>
    <t>3,97</t>
  </si>
  <si>
    <t>3,94</t>
  </si>
  <si>
    <t>4,00</t>
  </si>
  <si>
    <t>99,46</t>
  </si>
  <si>
    <t>Puskesmas Nusawungu I</t>
  </si>
  <si>
    <t>Puskesmas Nusawungu II</t>
  </si>
  <si>
    <t>Puskesmas Cilacap Selatan I</t>
  </si>
  <si>
    <t>Puskesmas Cilacap Selatan II</t>
  </si>
  <si>
    <t>Puskesmas Cilacap Tengah I</t>
  </si>
  <si>
    <t>Puskesmas Cilacap Tengah II</t>
  </si>
  <si>
    <t>Puskesmas Cilacap Utara I</t>
  </si>
  <si>
    <t>Puskesmas Cilacap Utara II</t>
  </si>
  <si>
    <t>Puskesmas Kampung Laut</t>
  </si>
  <si>
    <t>UPTD Laboratorium Kesehatan Daerah</t>
  </si>
  <si>
    <t>UPTD Farmasi</t>
  </si>
  <si>
    <t>BLUD RSUD Cilacap</t>
  </si>
  <si>
    <t>BLUD RSUD Majenang</t>
  </si>
  <si>
    <t>Dinas Pekerjaan Umum Dan Penataan Ruang</t>
  </si>
  <si>
    <t xml:space="preserve">UPTD Pemeliharaan Jalan Majenang </t>
  </si>
  <si>
    <t xml:space="preserve">UPTD Pemeliharaan Jalan Jeruklegi </t>
  </si>
  <si>
    <t xml:space="preserve">UPTD Pemeliharaan Jalan Kroya </t>
  </si>
  <si>
    <t xml:space="preserve">UPTD Pemeliharaan Jalan Sidareja </t>
  </si>
  <si>
    <t xml:space="preserve">UPTD Perbengkelan </t>
  </si>
  <si>
    <t xml:space="preserve">UPTD Laboratorium Pekerjaaan Umum </t>
  </si>
  <si>
    <t>Dinas Pengelolaan Sumber Daya Air</t>
  </si>
  <si>
    <t xml:space="preserve">UPTD Pengairan Jeruklegi </t>
  </si>
  <si>
    <t xml:space="preserve">UPTD Pengairan Kroya </t>
  </si>
  <si>
    <t xml:space="preserve">UPTD Pengairan Sidareja </t>
  </si>
  <si>
    <t xml:space="preserve">UPTD Pengairan Majenang </t>
  </si>
  <si>
    <t>Dinas Perumahan, Kawasan Permukiman Dan Pertanahan</t>
  </si>
  <si>
    <t xml:space="preserve">UPTD Rumah Susun Sederhana Sewa </t>
  </si>
  <si>
    <t xml:space="preserve">UPTD Penerangan Jalan Umum Wilayah Timur </t>
  </si>
  <si>
    <t>UPTD Penerangan Jalan Umum Wilayah Barat</t>
  </si>
  <si>
    <t>-</t>
  </si>
  <si>
    <t>Satuan Polisi Pamong Praja</t>
  </si>
  <si>
    <t>UPTD Pemadam Kebakaran</t>
  </si>
  <si>
    <t>Badan Kesatuan Bangsa dan Politik</t>
  </si>
  <si>
    <t>Badan Penanggulangan Bencana Daerah</t>
  </si>
  <si>
    <t>Dinas Sosial</t>
  </si>
  <si>
    <t>Dinas Ketenagakerjaan Dan Perindustrian</t>
  </si>
  <si>
    <t>Dinas Pangan Dan Perkebunan</t>
  </si>
  <si>
    <t xml:space="preserve">UPTD Pembibitan Tanaman Perkebunan </t>
  </si>
  <si>
    <t>Dinas Lingkungan Hidup</t>
  </si>
  <si>
    <t xml:space="preserve">UPTD Pengelolaan Sampah Wilayah Timur </t>
  </si>
  <si>
    <t xml:space="preserve">UPTD Pengelolaan Sampah Wilayah Barat </t>
  </si>
  <si>
    <t xml:space="preserve">UPTD Laboratorium Lingkungan </t>
  </si>
  <si>
    <t>Dinas Kependudukan dan Pencatatan Sipil</t>
  </si>
  <si>
    <t>3,81</t>
  </si>
  <si>
    <t>95,35</t>
  </si>
  <si>
    <t xml:space="preserve">UPTD Pelayanan Kependudukan dan Pencatatan Sipil Majenang </t>
  </si>
  <si>
    <t xml:space="preserve">UPTD Pelayanan Kependudukan dan Pencatatan Sipil Kroya </t>
  </si>
  <si>
    <t xml:space="preserve">UPTD Pelayanan Kependudukan dan Pencatatan Sipil Sidareja </t>
  </si>
  <si>
    <t xml:space="preserve">UPTD Pelayanan Kependudukan dan Pencatatan Sipil Jeruklegi </t>
  </si>
  <si>
    <t xml:space="preserve">UPTD Pelayanan Kependudukan dan Pencatatan Sipil Cilacap Kota </t>
  </si>
  <si>
    <t>Dinas Pemberdayaan Masyarakat Dan Desa</t>
  </si>
  <si>
    <t>Dinas Keluarga Berencana , Pemberdayaan Perempuan Dan Perlindungan Anak</t>
  </si>
  <si>
    <t>Dinas Perhubungan</t>
  </si>
  <si>
    <t xml:space="preserve">UPTD Pengujian Kendaraan Bermotor </t>
  </si>
  <si>
    <t xml:space="preserve">UPTD Terminal Penumpang </t>
  </si>
  <si>
    <t xml:space="preserve">UPTD Pelabuhan Sungai dan Penyebrangan </t>
  </si>
  <si>
    <t>Dinas Komunikasi dan Informatika</t>
  </si>
  <si>
    <t>Dinas Penanaman Modal Dan Pelayanan Terpadu Satu Pintu</t>
  </si>
  <si>
    <t>Dinas Pemuda, Olahraga Dan Pariwisata</t>
  </si>
  <si>
    <t>A</t>
  </si>
  <si>
    <t>Dinas Kearsipan Dan Perpustakaan</t>
  </si>
  <si>
    <t>Dinas Perikanan</t>
  </si>
  <si>
    <t xml:space="preserve">UPTD Balai Benih Ikan </t>
  </si>
  <si>
    <t xml:space="preserve">UPTD Tempat Pelelangan Ikan </t>
  </si>
  <si>
    <t>Dinas Pertanian</t>
  </si>
  <si>
    <t xml:space="preserve">UPTD Benih Pertanian </t>
  </si>
  <si>
    <t xml:space="preserve">UPTD Pembibitan dan Rumah Potong Hewan </t>
  </si>
  <si>
    <t xml:space="preserve">UPTD Pusat Kesehatan Hewan </t>
  </si>
  <si>
    <t>Dinas Perdagangan, Koperasi, Usaha Kecil Dan Menengah</t>
  </si>
  <si>
    <t xml:space="preserve">UPTD Metrologi Legal </t>
  </si>
  <si>
    <t xml:space="preserve">UPTD Pasar Gede </t>
  </si>
  <si>
    <t xml:space="preserve">UPTD Pasar Kroya </t>
  </si>
  <si>
    <t xml:space="preserve">UPTD Pasar Sidareja </t>
  </si>
  <si>
    <t xml:space="preserve">UPTD Pasar Majenang </t>
  </si>
  <si>
    <t>Sekretariat Daerah</t>
  </si>
  <si>
    <t>Bagian Pemerintahan dan Otonomi Daerah</t>
  </si>
  <si>
    <t>Bagian Kesejahteraan Rakyat</t>
  </si>
  <si>
    <t>Bagian Hukum</t>
  </si>
  <si>
    <t>Bagian Perekonomian dan SDA</t>
  </si>
  <si>
    <t>Bagian Administrasi Pembangunan</t>
  </si>
  <si>
    <t>Bagian Pengadaan Barang Jasa</t>
  </si>
  <si>
    <t>Bagian Komunikasi Pimpinan dan Protokol</t>
  </si>
  <si>
    <t>Bagian Organisasi</t>
  </si>
  <si>
    <t>Bagian Umum</t>
  </si>
  <si>
    <t>Bagian Perencanaan dan Keuangan</t>
  </si>
  <si>
    <t>Sekretariat DPRD</t>
  </si>
  <si>
    <t>Kecamatan Cilacap Selatan</t>
  </si>
  <si>
    <t>Kelurahan Cilacap</t>
  </si>
  <si>
    <t>Kelurahan Tegalreja</t>
  </si>
  <si>
    <t>Kelurahan Tambakreja</t>
  </si>
  <si>
    <t>Kelurahan Sidakaya</t>
  </si>
  <si>
    <t>Kelurahan Tegalkamulyan</t>
  </si>
  <si>
    <t>Kecamatan Cilacap Tengah</t>
  </si>
  <si>
    <t>Kelurahan Lomanis</t>
  </si>
  <si>
    <t>Kelurahan Donan</t>
  </si>
  <si>
    <t>Kelurahan Kutawaru</t>
  </si>
  <si>
    <t>Kelurahan Sidanegara</t>
  </si>
  <si>
    <t>Kelurahan Gunungsimping</t>
  </si>
  <si>
    <t>Kecamatan Cilacap Utara</t>
  </si>
  <si>
    <t>Kelurahan Mertasinga</t>
  </si>
  <si>
    <t>Kelurahan Gumilir</t>
  </si>
  <si>
    <t>Kelurahan Kebonmanis</t>
  </si>
  <si>
    <t>Kelurahan Karangtalun</t>
  </si>
  <si>
    <t>Kelurahan Tritih Kulon</t>
  </si>
  <si>
    <t>Kecamatan Jeruklegi</t>
  </si>
  <si>
    <t>Kecamatan Kawunganten</t>
  </si>
  <si>
    <t>Kecamatan Bantarsari</t>
  </si>
  <si>
    <t>Kecamatan Kesugihan</t>
  </si>
  <si>
    <t>Kecamatan Adipala</t>
  </si>
  <si>
    <t>Kecamatan Maos</t>
  </si>
  <si>
    <t>3,23</t>
  </si>
  <si>
    <t>3,48</t>
  </si>
  <si>
    <t>3,43</t>
  </si>
  <si>
    <t>3,54</t>
  </si>
  <si>
    <t>3,52</t>
  </si>
  <si>
    <t>3,51</t>
  </si>
  <si>
    <t>3,49</t>
  </si>
  <si>
    <t>3,5</t>
  </si>
  <si>
    <t>3,47</t>
  </si>
  <si>
    <t>86,72</t>
  </si>
  <si>
    <t>B</t>
  </si>
  <si>
    <t>3,2</t>
  </si>
  <si>
    <t>3,65</t>
  </si>
  <si>
    <t>3,46</t>
  </si>
  <si>
    <t>3,53</t>
  </si>
  <si>
    <t>3,56</t>
  </si>
  <si>
    <t>87,11</t>
  </si>
  <si>
    <t>Kecamatan Sampang</t>
  </si>
  <si>
    <t>Kecamatan Kroya</t>
  </si>
  <si>
    <t>Kecamatan Binangun</t>
  </si>
  <si>
    <t>Kecamatan Nusawungu</t>
  </si>
  <si>
    <t>Kecamatan Sidareja</t>
  </si>
  <si>
    <t>Kecamatan Kedungreja</t>
  </si>
  <si>
    <t>Kecamatan Gandrungmangu</t>
  </si>
  <si>
    <t>Kecamatan Patimuan</t>
  </si>
  <si>
    <t>Kecamatan Cipari</t>
  </si>
  <si>
    <t>Kecamatan Karangpucung</t>
  </si>
  <si>
    <t>Kecamatan Cimanggu</t>
  </si>
  <si>
    <t>Kecamatan Majenang</t>
  </si>
  <si>
    <t>Kecamatan Wanareja</t>
  </si>
  <si>
    <t>Kecamatan Dayeuhluhur</t>
  </si>
  <si>
    <t>Kecamatan Kampung Laut</t>
  </si>
  <si>
    <t>Inspektorat</t>
  </si>
  <si>
    <t>Badan Perencanaan Pembangunan, Penelitian Dan Pengembangan Daerah</t>
  </si>
  <si>
    <t>Badan Pendapatan, Pengelolaan Keuangan Dan Aset Daerah</t>
  </si>
  <si>
    <t>Badan Kepegawaian, Pendidikan Dan Pelatihan Daerah</t>
  </si>
  <si>
    <t>Nilai Rata - rata</t>
  </si>
  <si>
    <t>L</t>
  </si>
  <si>
    <t>P</t>
  </si>
  <si>
    <t>JMLH</t>
  </si>
  <si>
    <t>RESPONDEN</t>
  </si>
  <si>
    <t>Laboratorium Kesehatan Daerah</t>
  </si>
  <si>
    <t>REKAP SURVEY INDEK KEPUASAN MASYARAKAT PADA PERANGKAT DAERAH / UNIT KERJA                                               DI LINGKUNGAN PEMERINTAH KABUPATEN CILACAP TRIWULAN I TAHUN 2023</t>
  </si>
  <si>
    <t>REKAP SURVEY INDEK KEPUASAN MASYARAKAT PADA PERANGKAT DAERAH / UNIT KERJA  DI LINGKUNGAN PEMERINTAH KABUPATEN CILACAP TRIWULAN II TAHUN 2023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</si>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</sst>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_-;_-@"/>
  </numFmts>
  <fonts count="7" x14ac:knownFonts="1">
    <font>
      <sz val="10"/>
      <color rgb="FF000000"/>
      <name val="Times New Roman"/>
      <scheme val="minor"/>
    </font>
    <font>
      <b/>
      <sz val="11"/>
      <color rgb="FF000000"/>
      <name val="Calibri"/>
      <family val="2"/>
    </font>
    <font>
      <sz val="10"/>
      <name val="Times New Roman"/>
      <family val="1"/>
    </font>
    <font>
      <sz val="11"/>
      <color rgb="FF000000"/>
      <name val="Calibri"/>
      <family val="2"/>
    </font>
    <font>
      <b/>
      <sz val="12"/>
      <color rgb="FF000000"/>
      <name val="Gadugi"/>
      <family val="2"/>
    </font>
    <font>
      <sz val="12"/>
      <name val="Gadugi"/>
      <family val="2"/>
    </font>
    <font>
      <sz val="12"/>
      <color rgb="FF000000"/>
      <name val="Gadugi"/>
      <family val="2"/>
    </font>
  </fonts>
  <fills count="8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DDEBF7"/>
        <bgColor rgb="FFDDEBF7"/>
      </patternFill>
    </fill>
    <fill>
      <patternFill patternType="solid">
        <fgColor rgb="FFBDD6EE"/>
        <bgColor rgb="FFBDD6EE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rgb="FFDEEAF6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282828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282828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 applyAlignme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top"/>
    </xf>
    <xf numFmtId="164" fontId="3" fillId="0" borderId="13" xfId="0" applyNumberFormat="1" applyFont="1" applyBorder="1" applyAlignment="1">
      <alignment horizontal="center" vertical="top" shrinkToFit="1"/>
    </xf>
    <xf numFmtId="164" fontId="3" fillId="0" borderId="14" xfId="0" applyNumberFormat="1" applyFont="1" applyBorder="1" applyAlignment="1">
      <alignment horizontal="center" vertical="top" shrinkToFit="1"/>
    </xf>
    <xf numFmtId="0" fontId="3" fillId="0" borderId="15" xfId="0" applyFont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 shrinkToFit="1"/>
    </xf>
    <xf numFmtId="164" fontId="3" fillId="0" borderId="14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3" borderId="12" xfId="0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 vertical="top"/>
    </xf>
    <xf numFmtId="164" fontId="3" fillId="0" borderId="13" xfId="0" applyNumberFormat="1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center" vertical="top"/>
    </xf>
    <xf numFmtId="2" fontId="3" fillId="2" borderId="12" xfId="0" applyNumberFormat="1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1" fillId="4" borderId="12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left" vertical="center" wrapText="1"/>
    </xf>
    <xf numFmtId="164" fontId="1" fillId="4" borderId="19" xfId="0" applyNumberFormat="1" applyFont="1" applyFill="1" applyBorder="1" applyAlignment="1">
      <alignment horizontal="left" vertical="center" shrinkToFit="1"/>
    </xf>
    <xf numFmtId="164" fontId="1" fillId="4" borderId="12" xfId="0" applyNumberFormat="1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 shrinkToFit="1"/>
    </xf>
    <xf numFmtId="164" fontId="6" fillId="0" borderId="14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left" vertical="center" wrapText="1"/>
    </xf>
    <xf numFmtId="164" fontId="4" fillId="4" borderId="19" xfId="0" applyNumberFormat="1" applyFont="1" applyFill="1" applyBorder="1" applyAlignment="1">
      <alignment horizontal="left" vertical="center" shrinkToFit="1"/>
    </xf>
    <xf numFmtId="164" fontId="6" fillId="5" borderId="14" xfId="0" applyNumberFormat="1" applyFont="1" applyFill="1" applyBorder="1" applyAlignment="1">
      <alignment horizontal="center" vertical="center" shrinkToFit="1"/>
    </xf>
    <xf numFmtId="0" fontId="6" fillId="5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left" vertical="center" shrinkToFit="1"/>
    </xf>
    <xf numFmtId="0" fontId="5" fillId="0" borderId="7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6BCD1-513E-4EDF-86C5-22779CC25602}">
  <dimension ref="A1:R945"/>
  <sheetViews>
    <sheetView zoomScale="120" zoomScaleNormal="120" workbookViewId="0">
      <selection activeCell="A2" sqref="A1:A1048576"/>
    </sheetView>
  </sheetViews>
  <sheetFormatPr defaultColWidth="14.5" defaultRowHeight="15" customHeight="1" x14ac:dyDescent="0.3"/>
  <cols>
    <col min="1" max="1" width="8.796875" customWidth="1"/>
    <col min="2" max="2" width="40.796875" customWidth="1"/>
    <col min="3" max="11" width="7.69921875" customWidth="1"/>
    <col min="12" max="12" width="8.19921875" hidden="1" customWidth="1"/>
    <col min="13" max="13" width="7.69921875" customWidth="1"/>
    <col min="14" max="15" width="9.296875" customWidth="1"/>
    <col min="16" max="16" width="8" customWidth="1"/>
    <col min="17" max="17" width="8.5" customWidth="1"/>
    <col min="18" max="18" width="8.19921875" customWidth="1"/>
  </cols>
  <sheetData>
    <row r="1" spans="1:18" ht="44" customHeight="1" x14ac:dyDescent="0.3">
      <c r="A1" s="62" t="s">
        <v>240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25" customHeight="1" x14ac:dyDescent="0.3">
      <c r="A2" s="64" t="s">
        <v>0</v>
      </c>
      <c r="B2" s="66" t="s">
        <v>1</v>
      </c>
      <c r="C2" s="67" t="s">
        <v>2</v>
      </c>
      <c r="D2" s="68"/>
      <c r="E2" s="68"/>
      <c r="F2" s="68"/>
      <c r="G2" s="68"/>
      <c r="H2" s="68"/>
      <c r="I2" s="68"/>
      <c r="J2" s="68"/>
      <c r="K2" s="69"/>
      <c r="L2" s="61"/>
      <c r="M2" s="64" t="s">
        <v>3</v>
      </c>
      <c r="N2" s="71" t="s">
        <v>5</v>
      </c>
      <c r="O2" s="72"/>
      <c r="P2" s="63" t="s">
        <v>237</v>
      </c>
      <c r="Q2" s="63"/>
      <c r="R2" s="63"/>
    </row>
    <row r="3" spans="1:18" ht="25" customHeight="1" x14ac:dyDescent="0.3">
      <c r="A3" s="65"/>
      <c r="B3" s="65"/>
      <c r="C3" s="59" t="s">
        <v>9</v>
      </c>
      <c r="D3" s="59" t="s">
        <v>10</v>
      </c>
      <c r="E3" s="59" t="s">
        <v>11</v>
      </c>
      <c r="F3" s="59" t="s">
        <v>12</v>
      </c>
      <c r="G3" s="59" t="s">
        <v>13</v>
      </c>
      <c r="H3" s="59" t="s">
        <v>14</v>
      </c>
      <c r="I3" s="59" t="s">
        <v>15</v>
      </c>
      <c r="J3" s="59" t="s">
        <v>16</v>
      </c>
      <c r="K3" s="59" t="s">
        <v>17</v>
      </c>
      <c r="L3" s="34" t="s">
        <v>236</v>
      </c>
      <c r="M3" s="70"/>
      <c r="N3" s="73"/>
      <c r="O3" s="74"/>
      <c r="P3" s="34" t="s">
        <v>234</v>
      </c>
      <c r="Q3" s="34" t="s">
        <v>235</v>
      </c>
      <c r="R3" s="34" t="s">
        <v>236</v>
      </c>
    </row>
    <row r="4" spans="1:18" ht="25" customHeight="1" x14ac:dyDescent="0.3">
      <c r="A4" s="35">
        <v>1</v>
      </c>
      <c r="B4" s="36" t="s">
        <v>18</v>
      </c>
      <c r="C4" s="37">
        <v>3.19</v>
      </c>
      <c r="D4" s="37">
        <v>3.2</v>
      </c>
      <c r="E4" s="37">
        <v>3.17</v>
      </c>
      <c r="F4" s="37">
        <v>3.33</v>
      </c>
      <c r="G4" s="37">
        <v>3.28</v>
      </c>
      <c r="H4" s="37">
        <v>3.28</v>
      </c>
      <c r="I4" s="37">
        <v>3.22</v>
      </c>
      <c r="J4" s="37">
        <v>3.17</v>
      </c>
      <c r="K4" s="37">
        <v>3.19</v>
      </c>
      <c r="L4" s="34">
        <f>R4</f>
        <v>149</v>
      </c>
      <c r="M4" s="38">
        <f t="shared" ref="M4:M35" si="0">SUM(C4:K4)/9</f>
        <v>3.2255555555555562</v>
      </c>
      <c r="N4" s="39">
        <f t="shared" ref="N4:N35" si="1">M4*25</f>
        <v>80.6388888888889</v>
      </c>
      <c r="O4" s="40" t="str">
        <f t="shared" ref="O4:O11" si="2">IF(N4&gt;=88.31,"A",IF(N4&gt;=76.61,"B",IF(N4&gt;=65,"C")))</f>
        <v>B</v>
      </c>
      <c r="P4" s="34">
        <v>70</v>
      </c>
      <c r="Q4" s="34">
        <v>79</v>
      </c>
      <c r="R4" s="34">
        <f>SUM(P4+Q4)</f>
        <v>149</v>
      </c>
    </row>
    <row r="5" spans="1:18" ht="25" customHeight="1" x14ac:dyDescent="0.3">
      <c r="A5" s="35">
        <f t="shared" ref="A5:A44" si="3">A4+1</f>
        <v>2</v>
      </c>
      <c r="B5" s="36" t="s">
        <v>32</v>
      </c>
      <c r="C5" s="37">
        <v>3.51</v>
      </c>
      <c r="D5" s="37">
        <v>3.43</v>
      </c>
      <c r="E5" s="37">
        <v>3.33</v>
      </c>
      <c r="F5" s="37">
        <v>3.48</v>
      </c>
      <c r="G5" s="37">
        <v>3.39</v>
      </c>
      <c r="H5" s="37">
        <v>3.54</v>
      </c>
      <c r="I5" s="37">
        <v>3.59</v>
      </c>
      <c r="J5" s="37">
        <v>3.33</v>
      </c>
      <c r="K5" s="37">
        <v>3.46</v>
      </c>
      <c r="L5" s="34">
        <f t="shared" ref="L5:L69" si="4">R5</f>
        <v>90</v>
      </c>
      <c r="M5" s="38">
        <f t="shared" si="0"/>
        <v>3.4511111111111115</v>
      </c>
      <c r="N5" s="39">
        <f t="shared" si="1"/>
        <v>86.277777777777786</v>
      </c>
      <c r="O5" s="40" t="str">
        <f t="shared" si="2"/>
        <v>B</v>
      </c>
      <c r="P5" s="34">
        <v>29</v>
      </c>
      <c r="Q5" s="34">
        <v>61</v>
      </c>
      <c r="R5" s="34">
        <f t="shared" ref="R5:R69" si="5">SUM(P5+Q5)</f>
        <v>90</v>
      </c>
    </row>
    <row r="6" spans="1:18" ht="25" customHeight="1" x14ac:dyDescent="0.3">
      <c r="A6" s="35">
        <f t="shared" si="3"/>
        <v>3</v>
      </c>
      <c r="B6" s="36" t="s">
        <v>33</v>
      </c>
      <c r="C6" s="37">
        <v>3.6</v>
      </c>
      <c r="D6" s="37">
        <v>3.6</v>
      </c>
      <c r="E6" s="37">
        <v>3.61</v>
      </c>
      <c r="F6" s="37">
        <v>3.62</v>
      </c>
      <c r="G6" s="37">
        <v>3.62</v>
      </c>
      <c r="H6" s="37">
        <v>3.67</v>
      </c>
      <c r="I6" s="37">
        <v>3.72</v>
      </c>
      <c r="J6" s="37">
        <v>3.57</v>
      </c>
      <c r="K6" s="37">
        <v>3.6</v>
      </c>
      <c r="L6" s="34">
        <f t="shared" si="4"/>
        <v>234</v>
      </c>
      <c r="M6" s="38">
        <f t="shared" si="0"/>
        <v>3.6233333333333331</v>
      </c>
      <c r="N6" s="39">
        <f t="shared" si="1"/>
        <v>90.583333333333329</v>
      </c>
      <c r="O6" s="40" t="str">
        <f t="shared" si="2"/>
        <v>A</v>
      </c>
      <c r="P6" s="34">
        <v>80</v>
      </c>
      <c r="Q6" s="34">
        <v>154</v>
      </c>
      <c r="R6" s="34">
        <f t="shared" si="5"/>
        <v>234</v>
      </c>
    </row>
    <row r="7" spans="1:18" ht="25" customHeight="1" x14ac:dyDescent="0.3">
      <c r="A7" s="35">
        <f t="shared" si="3"/>
        <v>4</v>
      </c>
      <c r="B7" s="36" t="s">
        <v>34</v>
      </c>
      <c r="C7" s="37">
        <v>3.99</v>
      </c>
      <c r="D7" s="37">
        <v>3.97</v>
      </c>
      <c r="E7" s="37">
        <v>3.95</v>
      </c>
      <c r="F7" s="37">
        <v>3.98</v>
      </c>
      <c r="G7" s="37">
        <v>3.97</v>
      </c>
      <c r="H7" s="37">
        <v>3.98</v>
      </c>
      <c r="I7" s="37">
        <v>3.99</v>
      </c>
      <c r="J7" s="37">
        <v>3.62</v>
      </c>
      <c r="K7" s="37">
        <v>3.96</v>
      </c>
      <c r="L7" s="34">
        <f t="shared" si="4"/>
        <v>165</v>
      </c>
      <c r="M7" s="38">
        <f t="shared" si="0"/>
        <v>3.934444444444444</v>
      </c>
      <c r="N7" s="39">
        <f t="shared" si="1"/>
        <v>98.3611111111111</v>
      </c>
      <c r="O7" s="40" t="str">
        <f t="shared" si="2"/>
        <v>A</v>
      </c>
      <c r="P7" s="34">
        <v>55</v>
      </c>
      <c r="Q7" s="34">
        <v>110</v>
      </c>
      <c r="R7" s="34">
        <f t="shared" si="5"/>
        <v>165</v>
      </c>
    </row>
    <row r="8" spans="1:18" ht="25" customHeight="1" x14ac:dyDescent="0.3">
      <c r="A8" s="35">
        <f t="shared" si="3"/>
        <v>5</v>
      </c>
      <c r="B8" s="36" t="s">
        <v>35</v>
      </c>
      <c r="C8" s="37">
        <v>3.58</v>
      </c>
      <c r="D8" s="37">
        <v>3.43</v>
      </c>
      <c r="E8" s="37">
        <v>3.4</v>
      </c>
      <c r="F8" s="37">
        <v>3.38</v>
      </c>
      <c r="G8" s="37">
        <v>3.4</v>
      </c>
      <c r="H8" s="37">
        <v>3.5</v>
      </c>
      <c r="I8" s="37">
        <v>3.55</v>
      </c>
      <c r="J8" s="37">
        <v>3.5</v>
      </c>
      <c r="K8" s="37">
        <v>3.5</v>
      </c>
      <c r="L8" s="34">
        <f t="shared" si="4"/>
        <v>40</v>
      </c>
      <c r="M8" s="38">
        <f t="shared" si="0"/>
        <v>3.471111111111111</v>
      </c>
      <c r="N8" s="39">
        <f t="shared" si="1"/>
        <v>86.777777777777771</v>
      </c>
      <c r="O8" s="40" t="str">
        <f t="shared" si="2"/>
        <v>B</v>
      </c>
      <c r="P8" s="34">
        <v>22</v>
      </c>
      <c r="Q8" s="34">
        <v>18</v>
      </c>
      <c r="R8" s="34">
        <f t="shared" si="5"/>
        <v>40</v>
      </c>
    </row>
    <row r="9" spans="1:18" ht="25" customHeight="1" x14ac:dyDescent="0.3">
      <c r="A9" s="35">
        <f t="shared" si="3"/>
        <v>6</v>
      </c>
      <c r="B9" s="36" t="s">
        <v>36</v>
      </c>
      <c r="C9" s="37">
        <v>3.07</v>
      </c>
      <c r="D9" s="37">
        <v>3.12</v>
      </c>
      <c r="E9" s="37">
        <v>3.19</v>
      </c>
      <c r="F9" s="37">
        <v>3.28</v>
      </c>
      <c r="G9" s="37">
        <v>3.26</v>
      </c>
      <c r="H9" s="37">
        <v>3.36</v>
      </c>
      <c r="I9" s="37">
        <v>3.35</v>
      </c>
      <c r="J9" s="37">
        <v>3.4</v>
      </c>
      <c r="K9" s="37">
        <v>3.41</v>
      </c>
      <c r="L9" s="34">
        <f t="shared" si="4"/>
        <v>127</v>
      </c>
      <c r="M9" s="38">
        <f t="shared" si="0"/>
        <v>3.2711111111111109</v>
      </c>
      <c r="N9" s="39">
        <f t="shared" si="1"/>
        <v>81.777777777777771</v>
      </c>
      <c r="O9" s="40" t="str">
        <f t="shared" si="2"/>
        <v>B</v>
      </c>
      <c r="P9" s="34">
        <v>51</v>
      </c>
      <c r="Q9" s="34">
        <v>76</v>
      </c>
      <c r="R9" s="34">
        <f t="shared" si="5"/>
        <v>127</v>
      </c>
    </row>
    <row r="10" spans="1:18" ht="25" customHeight="1" x14ac:dyDescent="0.3">
      <c r="A10" s="35">
        <f t="shared" si="3"/>
        <v>7</v>
      </c>
      <c r="B10" s="36" t="s">
        <v>37</v>
      </c>
      <c r="C10" s="37">
        <v>3.74</v>
      </c>
      <c r="D10" s="37">
        <v>3.61</v>
      </c>
      <c r="E10" s="37">
        <v>3.42</v>
      </c>
      <c r="F10" s="37">
        <v>3.69</v>
      </c>
      <c r="G10" s="37">
        <v>3.71</v>
      </c>
      <c r="H10" s="37">
        <v>3.58</v>
      </c>
      <c r="I10" s="37">
        <v>3.65</v>
      </c>
      <c r="J10" s="37">
        <v>3.76</v>
      </c>
      <c r="K10" s="37">
        <v>3.71</v>
      </c>
      <c r="L10" s="34">
        <f t="shared" si="4"/>
        <v>62</v>
      </c>
      <c r="M10" s="38">
        <f t="shared" si="0"/>
        <v>3.652222222222222</v>
      </c>
      <c r="N10" s="39">
        <f t="shared" si="1"/>
        <v>91.305555555555557</v>
      </c>
      <c r="O10" s="40" t="str">
        <f t="shared" si="2"/>
        <v>A</v>
      </c>
      <c r="P10" s="34">
        <v>23</v>
      </c>
      <c r="Q10" s="34">
        <v>39</v>
      </c>
      <c r="R10" s="34">
        <f t="shared" si="5"/>
        <v>62</v>
      </c>
    </row>
    <row r="11" spans="1:18" ht="25" customHeight="1" x14ac:dyDescent="0.3">
      <c r="A11" s="35">
        <f t="shared" si="3"/>
        <v>8</v>
      </c>
      <c r="B11" s="36" t="s">
        <v>38</v>
      </c>
      <c r="C11" s="37">
        <v>3.6</v>
      </c>
      <c r="D11" s="37">
        <v>3.64</v>
      </c>
      <c r="E11" s="37">
        <v>3.59</v>
      </c>
      <c r="F11" s="37">
        <v>3.62</v>
      </c>
      <c r="G11" s="37">
        <v>3.59</v>
      </c>
      <c r="H11" s="37">
        <v>3.65</v>
      </c>
      <c r="I11" s="37">
        <v>3.64</v>
      </c>
      <c r="J11" s="37">
        <v>3.54</v>
      </c>
      <c r="K11" s="37">
        <v>3.51</v>
      </c>
      <c r="L11" s="34">
        <f t="shared" si="4"/>
        <v>130</v>
      </c>
      <c r="M11" s="38">
        <f t="shared" si="0"/>
        <v>3.5977777777777771</v>
      </c>
      <c r="N11" s="39">
        <f t="shared" si="1"/>
        <v>89.944444444444429</v>
      </c>
      <c r="O11" s="40" t="str">
        <f t="shared" si="2"/>
        <v>A</v>
      </c>
      <c r="P11" s="34">
        <v>33</v>
      </c>
      <c r="Q11" s="34">
        <v>97</v>
      </c>
      <c r="R11" s="34">
        <f t="shared" si="5"/>
        <v>130</v>
      </c>
    </row>
    <row r="12" spans="1:18" ht="25" customHeight="1" x14ac:dyDescent="0.3">
      <c r="A12" s="35">
        <f t="shared" si="3"/>
        <v>9</v>
      </c>
      <c r="B12" s="36" t="s">
        <v>39</v>
      </c>
      <c r="C12" s="37">
        <v>2.58</v>
      </c>
      <c r="D12" s="37">
        <v>2.58</v>
      </c>
      <c r="E12" s="37">
        <v>2.33</v>
      </c>
      <c r="F12" s="37">
        <v>2.42</v>
      </c>
      <c r="G12" s="37">
        <v>2.33</v>
      </c>
      <c r="H12" s="37">
        <v>2.67</v>
      </c>
      <c r="I12" s="37">
        <v>2.67</v>
      </c>
      <c r="J12" s="37">
        <v>2.75</v>
      </c>
      <c r="K12" s="37">
        <v>2.42</v>
      </c>
      <c r="L12" s="34">
        <f t="shared" si="4"/>
        <v>12</v>
      </c>
      <c r="M12" s="38">
        <f t="shared" si="0"/>
        <v>2.5277777777777777</v>
      </c>
      <c r="N12" s="39">
        <f t="shared" si="1"/>
        <v>63.194444444444443</v>
      </c>
      <c r="O12" s="40" t="s">
        <v>241</v>
      </c>
      <c r="P12" s="34">
        <v>6</v>
      </c>
      <c r="Q12" s="34">
        <v>6</v>
      </c>
      <c r="R12" s="34">
        <f t="shared" si="5"/>
        <v>12</v>
      </c>
    </row>
    <row r="13" spans="1:18" ht="25" customHeight="1" x14ac:dyDescent="0.3">
      <c r="A13" s="35">
        <f t="shared" si="3"/>
        <v>10</v>
      </c>
      <c r="B13" s="36" t="s">
        <v>40</v>
      </c>
      <c r="C13" s="37">
        <v>3.38</v>
      </c>
      <c r="D13" s="37">
        <v>3.36</v>
      </c>
      <c r="E13" s="37">
        <v>3.26</v>
      </c>
      <c r="F13" s="37">
        <v>3.44</v>
      </c>
      <c r="G13" s="37">
        <v>3.29</v>
      </c>
      <c r="H13" s="37">
        <v>3.4</v>
      </c>
      <c r="I13" s="37">
        <v>3.14</v>
      </c>
      <c r="J13" s="37">
        <v>3.25</v>
      </c>
      <c r="K13" s="37">
        <v>3.34</v>
      </c>
      <c r="L13" s="34">
        <f t="shared" si="4"/>
        <v>143</v>
      </c>
      <c r="M13" s="38">
        <f t="shared" si="0"/>
        <v>3.3177777777777777</v>
      </c>
      <c r="N13" s="39">
        <f t="shared" si="1"/>
        <v>82.944444444444443</v>
      </c>
      <c r="O13" s="40" t="str">
        <f t="shared" ref="O13:O44" si="6">IF(N13&gt;=88.31,"A",IF(N13&gt;=76.61,"B",IF(N13&gt;=65,"C")))</f>
        <v>B</v>
      </c>
      <c r="P13" s="34">
        <v>30</v>
      </c>
      <c r="Q13" s="34">
        <v>113</v>
      </c>
      <c r="R13" s="34">
        <f t="shared" si="5"/>
        <v>143</v>
      </c>
    </row>
    <row r="14" spans="1:18" ht="25" customHeight="1" x14ac:dyDescent="0.3">
      <c r="A14" s="35">
        <f t="shared" si="3"/>
        <v>11</v>
      </c>
      <c r="B14" s="36" t="s">
        <v>41</v>
      </c>
      <c r="C14" s="37">
        <v>3.27</v>
      </c>
      <c r="D14" s="37">
        <v>3.18</v>
      </c>
      <c r="E14" s="37">
        <v>3.27</v>
      </c>
      <c r="F14" s="37">
        <v>3.55</v>
      </c>
      <c r="G14" s="37">
        <v>3.45</v>
      </c>
      <c r="H14" s="37">
        <v>3.64</v>
      </c>
      <c r="I14" s="37">
        <v>3.45</v>
      </c>
      <c r="J14" s="37">
        <v>3.27</v>
      </c>
      <c r="K14" s="37">
        <v>3.36</v>
      </c>
      <c r="L14" s="34">
        <f t="shared" si="4"/>
        <v>11</v>
      </c>
      <c r="M14" s="38">
        <f t="shared" si="0"/>
        <v>3.382222222222222</v>
      </c>
      <c r="N14" s="39">
        <f t="shared" si="1"/>
        <v>84.555555555555557</v>
      </c>
      <c r="O14" s="40" t="str">
        <f t="shared" si="6"/>
        <v>B</v>
      </c>
      <c r="P14" s="34">
        <v>3</v>
      </c>
      <c r="Q14" s="34">
        <v>8</v>
      </c>
      <c r="R14" s="34">
        <f t="shared" si="5"/>
        <v>11</v>
      </c>
    </row>
    <row r="15" spans="1:18" ht="25" customHeight="1" x14ac:dyDescent="0.3">
      <c r="A15" s="35">
        <f t="shared" si="3"/>
        <v>12</v>
      </c>
      <c r="B15" s="36" t="s">
        <v>42</v>
      </c>
      <c r="C15" s="37">
        <v>3.45</v>
      </c>
      <c r="D15" s="37">
        <v>3.29</v>
      </c>
      <c r="E15" s="37">
        <v>3.38</v>
      </c>
      <c r="F15" s="37">
        <v>3.3</v>
      </c>
      <c r="G15" s="37">
        <v>3.28</v>
      </c>
      <c r="H15" s="37">
        <v>3.39</v>
      </c>
      <c r="I15" s="37">
        <v>3.33</v>
      </c>
      <c r="J15" s="37">
        <v>3.23</v>
      </c>
      <c r="K15" s="37">
        <v>3.36</v>
      </c>
      <c r="L15" s="34">
        <f t="shared" si="4"/>
        <v>120</v>
      </c>
      <c r="M15" s="38">
        <f t="shared" si="0"/>
        <v>3.3344444444444448</v>
      </c>
      <c r="N15" s="39">
        <f t="shared" si="1"/>
        <v>83.361111111111114</v>
      </c>
      <c r="O15" s="40" t="str">
        <f t="shared" si="6"/>
        <v>B</v>
      </c>
      <c r="P15" s="34">
        <v>51</v>
      </c>
      <c r="Q15" s="34">
        <v>69</v>
      </c>
      <c r="R15" s="34">
        <f t="shared" si="5"/>
        <v>120</v>
      </c>
    </row>
    <row r="16" spans="1:18" ht="25" customHeight="1" x14ac:dyDescent="0.3">
      <c r="A16" s="35">
        <f t="shared" si="3"/>
        <v>13</v>
      </c>
      <c r="B16" s="36" t="s">
        <v>43</v>
      </c>
      <c r="C16" s="37">
        <v>3.28</v>
      </c>
      <c r="D16" s="37">
        <v>3.33</v>
      </c>
      <c r="E16" s="37">
        <v>3.28</v>
      </c>
      <c r="F16" s="37">
        <v>3.37</v>
      </c>
      <c r="G16" s="37">
        <v>3.35</v>
      </c>
      <c r="H16" s="37">
        <v>3.37</v>
      </c>
      <c r="I16" s="37">
        <v>3.37</v>
      </c>
      <c r="J16" s="37">
        <v>3.37</v>
      </c>
      <c r="K16" s="37">
        <v>3.33</v>
      </c>
      <c r="L16" s="34">
        <f t="shared" si="4"/>
        <v>359</v>
      </c>
      <c r="M16" s="38">
        <f t="shared" si="0"/>
        <v>3.3388888888888895</v>
      </c>
      <c r="N16" s="39">
        <f t="shared" si="1"/>
        <v>83.472222222222243</v>
      </c>
      <c r="O16" s="40" t="str">
        <f t="shared" si="6"/>
        <v>B</v>
      </c>
      <c r="P16" s="34">
        <v>92</v>
      </c>
      <c r="Q16" s="34">
        <v>267</v>
      </c>
      <c r="R16" s="34">
        <f t="shared" si="5"/>
        <v>359</v>
      </c>
    </row>
    <row r="17" spans="1:18" ht="25" customHeight="1" x14ac:dyDescent="0.3">
      <c r="A17" s="35">
        <f t="shared" si="3"/>
        <v>14</v>
      </c>
      <c r="B17" s="36" t="s">
        <v>44</v>
      </c>
      <c r="C17" s="37">
        <v>3.51</v>
      </c>
      <c r="D17" s="37">
        <v>3.51</v>
      </c>
      <c r="E17" s="37">
        <v>3.46</v>
      </c>
      <c r="F17" s="37">
        <v>3.7</v>
      </c>
      <c r="G17" s="37">
        <v>3.5</v>
      </c>
      <c r="H17" s="37">
        <v>3.59</v>
      </c>
      <c r="I17" s="37">
        <v>3.6</v>
      </c>
      <c r="J17" s="37">
        <v>3.52</v>
      </c>
      <c r="K17" s="37">
        <v>3.57</v>
      </c>
      <c r="L17" s="34">
        <f t="shared" si="4"/>
        <v>72</v>
      </c>
      <c r="M17" s="38">
        <f t="shared" si="0"/>
        <v>3.5511111111111111</v>
      </c>
      <c r="N17" s="39">
        <f t="shared" si="1"/>
        <v>88.777777777777771</v>
      </c>
      <c r="O17" s="40" t="str">
        <f t="shared" si="6"/>
        <v>A</v>
      </c>
      <c r="P17" s="34">
        <v>24</v>
      </c>
      <c r="Q17" s="34">
        <v>48</v>
      </c>
      <c r="R17" s="34">
        <f t="shared" si="5"/>
        <v>72</v>
      </c>
    </row>
    <row r="18" spans="1:18" ht="25" customHeight="1" x14ac:dyDescent="0.3">
      <c r="A18" s="35">
        <f t="shared" si="3"/>
        <v>15</v>
      </c>
      <c r="B18" s="36" t="s">
        <v>45</v>
      </c>
      <c r="C18" s="37">
        <v>3.82</v>
      </c>
      <c r="D18" s="37">
        <v>3.84</v>
      </c>
      <c r="E18" s="37">
        <v>3.86</v>
      </c>
      <c r="F18" s="37">
        <v>3.8</v>
      </c>
      <c r="G18" s="37">
        <v>3.77</v>
      </c>
      <c r="H18" s="37">
        <v>3.91</v>
      </c>
      <c r="I18" s="37">
        <v>3.84</v>
      </c>
      <c r="J18" s="37">
        <v>3.86</v>
      </c>
      <c r="K18" s="37">
        <v>3.86</v>
      </c>
      <c r="L18" s="34">
        <f t="shared" si="4"/>
        <v>44</v>
      </c>
      <c r="M18" s="38">
        <f t="shared" si="0"/>
        <v>3.8400000000000003</v>
      </c>
      <c r="N18" s="39">
        <f t="shared" si="1"/>
        <v>96.000000000000014</v>
      </c>
      <c r="O18" s="40" t="str">
        <f t="shared" si="6"/>
        <v>A</v>
      </c>
      <c r="P18" s="34">
        <v>14</v>
      </c>
      <c r="Q18" s="34">
        <v>30</v>
      </c>
      <c r="R18" s="34">
        <f t="shared" si="5"/>
        <v>44</v>
      </c>
    </row>
    <row r="19" spans="1:18" ht="25" customHeight="1" x14ac:dyDescent="0.3">
      <c r="A19" s="35">
        <f t="shared" si="3"/>
        <v>16</v>
      </c>
      <c r="B19" s="36" t="s">
        <v>46</v>
      </c>
      <c r="C19" s="37">
        <v>3.5</v>
      </c>
      <c r="D19" s="37">
        <v>3.49</v>
      </c>
      <c r="E19" s="37">
        <v>3.35</v>
      </c>
      <c r="F19" s="37">
        <v>3.53</v>
      </c>
      <c r="G19" s="37">
        <v>3.46</v>
      </c>
      <c r="H19" s="37">
        <v>3.49</v>
      </c>
      <c r="I19" s="37">
        <v>3.42</v>
      </c>
      <c r="J19" s="37">
        <v>3.44</v>
      </c>
      <c r="K19" s="37">
        <v>3.46</v>
      </c>
      <c r="L19" s="34">
        <f t="shared" si="4"/>
        <v>203</v>
      </c>
      <c r="M19" s="38">
        <f t="shared" si="0"/>
        <v>3.4600000000000004</v>
      </c>
      <c r="N19" s="39">
        <f t="shared" si="1"/>
        <v>86.500000000000014</v>
      </c>
      <c r="O19" s="40" t="str">
        <f t="shared" si="6"/>
        <v>B</v>
      </c>
      <c r="P19" s="34">
        <v>75</v>
      </c>
      <c r="Q19" s="34">
        <v>128</v>
      </c>
      <c r="R19" s="34">
        <f t="shared" si="5"/>
        <v>203</v>
      </c>
    </row>
    <row r="20" spans="1:18" ht="25" customHeight="1" x14ac:dyDescent="0.3">
      <c r="A20" s="35">
        <f t="shared" si="3"/>
        <v>17</v>
      </c>
      <c r="B20" s="36" t="s">
        <v>47</v>
      </c>
      <c r="C20" s="37">
        <v>3.11</v>
      </c>
      <c r="D20" s="37">
        <v>3.18</v>
      </c>
      <c r="E20" s="37">
        <v>3.2</v>
      </c>
      <c r="F20" s="37">
        <v>3.38</v>
      </c>
      <c r="G20" s="37">
        <v>3.21</v>
      </c>
      <c r="H20" s="37">
        <v>3.14</v>
      </c>
      <c r="I20" s="37">
        <v>3.27</v>
      </c>
      <c r="J20" s="37">
        <v>3.28</v>
      </c>
      <c r="K20" s="37">
        <v>3.21</v>
      </c>
      <c r="L20" s="34">
        <f t="shared" si="4"/>
        <v>111</v>
      </c>
      <c r="M20" s="38">
        <f t="shared" si="0"/>
        <v>3.2200000000000006</v>
      </c>
      <c r="N20" s="39">
        <f t="shared" si="1"/>
        <v>80.500000000000014</v>
      </c>
      <c r="O20" s="40" t="str">
        <f t="shared" si="6"/>
        <v>B</v>
      </c>
      <c r="P20" s="34">
        <v>33</v>
      </c>
      <c r="Q20" s="34">
        <v>78</v>
      </c>
      <c r="R20" s="34">
        <f t="shared" si="5"/>
        <v>111</v>
      </c>
    </row>
    <row r="21" spans="1:18" ht="25" customHeight="1" x14ac:dyDescent="0.3">
      <c r="A21" s="35">
        <f t="shared" si="3"/>
        <v>18</v>
      </c>
      <c r="B21" s="36" t="s">
        <v>48</v>
      </c>
      <c r="C21" s="37">
        <v>3.24</v>
      </c>
      <c r="D21" s="37">
        <v>3.12</v>
      </c>
      <c r="E21" s="37">
        <v>3.16</v>
      </c>
      <c r="F21" s="37">
        <v>3.22</v>
      </c>
      <c r="G21" s="37">
        <v>3.24</v>
      </c>
      <c r="H21" s="37">
        <v>3.31</v>
      </c>
      <c r="I21" s="37">
        <v>3.25</v>
      </c>
      <c r="J21" s="37">
        <v>3.25</v>
      </c>
      <c r="K21" s="37">
        <v>3.12</v>
      </c>
      <c r="L21" s="34">
        <f t="shared" si="4"/>
        <v>51</v>
      </c>
      <c r="M21" s="38">
        <f t="shared" si="0"/>
        <v>3.2122222222222221</v>
      </c>
      <c r="N21" s="39">
        <f t="shared" si="1"/>
        <v>80.305555555555557</v>
      </c>
      <c r="O21" s="40" t="str">
        <f t="shared" si="6"/>
        <v>B</v>
      </c>
      <c r="P21" s="34">
        <v>17</v>
      </c>
      <c r="Q21" s="34">
        <v>34</v>
      </c>
      <c r="R21" s="34">
        <f t="shared" si="5"/>
        <v>51</v>
      </c>
    </row>
    <row r="22" spans="1:18" ht="25" customHeight="1" x14ac:dyDescent="0.3">
      <c r="A22" s="35">
        <f t="shared" si="3"/>
        <v>19</v>
      </c>
      <c r="B22" s="36" t="s">
        <v>62</v>
      </c>
      <c r="C22" s="37">
        <v>3.54</v>
      </c>
      <c r="D22" s="37">
        <v>3.53</v>
      </c>
      <c r="E22" s="37">
        <v>3.44</v>
      </c>
      <c r="F22" s="37">
        <v>3.64</v>
      </c>
      <c r="G22" s="37">
        <v>3.61</v>
      </c>
      <c r="H22" s="37">
        <v>3.47</v>
      </c>
      <c r="I22" s="37">
        <v>3.54</v>
      </c>
      <c r="J22" s="37">
        <v>3.53</v>
      </c>
      <c r="K22" s="37">
        <v>3.47</v>
      </c>
      <c r="L22" s="34">
        <f t="shared" si="4"/>
        <v>59</v>
      </c>
      <c r="M22" s="38">
        <f t="shared" si="0"/>
        <v>3.53</v>
      </c>
      <c r="N22" s="39">
        <f t="shared" si="1"/>
        <v>88.25</v>
      </c>
      <c r="O22" s="40" t="str">
        <f t="shared" si="6"/>
        <v>B</v>
      </c>
      <c r="P22" s="34">
        <v>12</v>
      </c>
      <c r="Q22" s="34">
        <v>47</v>
      </c>
      <c r="R22" s="34">
        <f t="shared" si="5"/>
        <v>59</v>
      </c>
    </row>
    <row r="23" spans="1:18" ht="25" customHeight="1" x14ac:dyDescent="0.3">
      <c r="A23" s="35">
        <f t="shared" si="3"/>
        <v>20</v>
      </c>
      <c r="B23" s="36" t="s">
        <v>63</v>
      </c>
      <c r="C23" s="37">
        <v>3.26</v>
      </c>
      <c r="D23" s="37">
        <v>3.21</v>
      </c>
      <c r="E23" s="37">
        <v>3.16</v>
      </c>
      <c r="F23" s="37">
        <v>3.44</v>
      </c>
      <c r="G23" s="37">
        <v>3.46</v>
      </c>
      <c r="H23" s="37">
        <v>3.34</v>
      </c>
      <c r="I23" s="37">
        <v>3.35</v>
      </c>
      <c r="J23" s="37">
        <v>3.24</v>
      </c>
      <c r="K23" s="37">
        <v>3.25</v>
      </c>
      <c r="L23" s="34">
        <f t="shared" si="4"/>
        <v>272</v>
      </c>
      <c r="M23" s="38">
        <f t="shared" si="0"/>
        <v>3.3011111111111111</v>
      </c>
      <c r="N23" s="39">
        <f t="shared" si="1"/>
        <v>82.527777777777771</v>
      </c>
      <c r="O23" s="40" t="str">
        <f t="shared" si="6"/>
        <v>B</v>
      </c>
      <c r="P23" s="34">
        <v>72</v>
      </c>
      <c r="Q23" s="34">
        <v>200</v>
      </c>
      <c r="R23" s="34">
        <f t="shared" si="5"/>
        <v>272</v>
      </c>
    </row>
    <row r="24" spans="1:18" ht="25" customHeight="1" x14ac:dyDescent="0.3">
      <c r="A24" s="35">
        <f t="shared" si="3"/>
        <v>21</v>
      </c>
      <c r="B24" s="36" t="s">
        <v>64</v>
      </c>
      <c r="C24" s="37">
        <v>3.51</v>
      </c>
      <c r="D24" s="37">
        <v>3.46</v>
      </c>
      <c r="E24" s="37">
        <v>3.42</v>
      </c>
      <c r="F24" s="37">
        <v>3.58</v>
      </c>
      <c r="G24" s="37">
        <v>3.53</v>
      </c>
      <c r="H24" s="37">
        <v>3.59</v>
      </c>
      <c r="I24" s="37">
        <v>3.53</v>
      </c>
      <c r="J24" s="37">
        <v>3.51</v>
      </c>
      <c r="K24" s="37">
        <v>3.57</v>
      </c>
      <c r="L24" s="34">
        <f t="shared" si="4"/>
        <v>292</v>
      </c>
      <c r="M24" s="38">
        <f t="shared" si="0"/>
        <v>3.5222222222222226</v>
      </c>
      <c r="N24" s="39">
        <f t="shared" si="1"/>
        <v>88.055555555555571</v>
      </c>
      <c r="O24" s="40" t="str">
        <f t="shared" si="6"/>
        <v>B</v>
      </c>
      <c r="P24" s="34">
        <v>69</v>
      </c>
      <c r="Q24" s="34">
        <v>223</v>
      </c>
      <c r="R24" s="34">
        <f t="shared" si="5"/>
        <v>292</v>
      </c>
    </row>
    <row r="25" spans="1:18" ht="25" customHeight="1" x14ac:dyDescent="0.3">
      <c r="A25" s="35">
        <f t="shared" si="3"/>
        <v>22</v>
      </c>
      <c r="B25" s="36" t="s">
        <v>65</v>
      </c>
      <c r="C25" s="37">
        <v>3.6</v>
      </c>
      <c r="D25" s="37">
        <v>3.66</v>
      </c>
      <c r="E25" s="37">
        <v>3.59</v>
      </c>
      <c r="F25" s="37">
        <v>3.63</v>
      </c>
      <c r="G25" s="37">
        <v>3.58</v>
      </c>
      <c r="H25" s="37">
        <v>3.59</v>
      </c>
      <c r="I25" s="37">
        <v>3.59</v>
      </c>
      <c r="J25" s="37">
        <v>3.57</v>
      </c>
      <c r="K25" s="37">
        <v>3.58</v>
      </c>
      <c r="L25" s="34">
        <f t="shared" si="4"/>
        <v>201</v>
      </c>
      <c r="M25" s="38">
        <f t="shared" si="0"/>
        <v>3.5988888888888888</v>
      </c>
      <c r="N25" s="39">
        <f t="shared" si="1"/>
        <v>89.972222222222214</v>
      </c>
      <c r="O25" s="40" t="str">
        <f t="shared" si="6"/>
        <v>A</v>
      </c>
      <c r="P25" s="34">
        <v>66</v>
      </c>
      <c r="Q25" s="34">
        <v>135</v>
      </c>
      <c r="R25" s="34">
        <f t="shared" si="5"/>
        <v>201</v>
      </c>
    </row>
    <row r="26" spans="1:18" ht="25" customHeight="1" x14ac:dyDescent="0.3">
      <c r="A26" s="35">
        <f t="shared" si="3"/>
        <v>23</v>
      </c>
      <c r="B26" s="36" t="s">
        <v>66</v>
      </c>
      <c r="C26" s="37">
        <v>3.53</v>
      </c>
      <c r="D26" s="37">
        <v>3.5</v>
      </c>
      <c r="E26" s="37">
        <v>3.39</v>
      </c>
      <c r="F26" s="37">
        <v>3.66</v>
      </c>
      <c r="G26" s="37">
        <v>3.59</v>
      </c>
      <c r="H26" s="37">
        <v>3.64</v>
      </c>
      <c r="I26" s="37">
        <v>3.67</v>
      </c>
      <c r="J26" s="37">
        <v>3.58</v>
      </c>
      <c r="K26" s="37">
        <v>3.49</v>
      </c>
      <c r="L26" s="34">
        <f t="shared" si="4"/>
        <v>292</v>
      </c>
      <c r="M26" s="38">
        <f t="shared" si="0"/>
        <v>3.5611111111111118</v>
      </c>
      <c r="N26" s="39">
        <f t="shared" si="1"/>
        <v>89.0277777777778</v>
      </c>
      <c r="O26" s="40" t="str">
        <f t="shared" si="6"/>
        <v>A</v>
      </c>
      <c r="P26" s="34">
        <v>45</v>
      </c>
      <c r="Q26" s="34">
        <v>247</v>
      </c>
      <c r="R26" s="34">
        <f t="shared" si="5"/>
        <v>292</v>
      </c>
    </row>
    <row r="27" spans="1:18" ht="25" customHeight="1" x14ac:dyDescent="0.3">
      <c r="A27" s="35">
        <f t="shared" si="3"/>
        <v>24</v>
      </c>
      <c r="B27" s="36" t="s">
        <v>67</v>
      </c>
      <c r="C27" s="37">
        <v>3.54</v>
      </c>
      <c r="D27" s="37">
        <v>3.55</v>
      </c>
      <c r="E27" s="37">
        <v>3.56</v>
      </c>
      <c r="F27" s="37">
        <v>3.51</v>
      </c>
      <c r="G27" s="37">
        <v>3.62</v>
      </c>
      <c r="H27" s="37">
        <v>3.65</v>
      </c>
      <c r="I27" s="37">
        <v>3.24</v>
      </c>
      <c r="J27" s="37">
        <v>3.63</v>
      </c>
      <c r="K27" s="37">
        <v>3.59</v>
      </c>
      <c r="L27" s="34">
        <f t="shared" si="4"/>
        <v>186</v>
      </c>
      <c r="M27" s="38">
        <f t="shared" si="0"/>
        <v>3.5433333333333334</v>
      </c>
      <c r="N27" s="39">
        <f t="shared" si="1"/>
        <v>88.583333333333343</v>
      </c>
      <c r="O27" s="40" t="str">
        <f t="shared" si="6"/>
        <v>A</v>
      </c>
      <c r="P27" s="34">
        <v>45</v>
      </c>
      <c r="Q27" s="34">
        <v>141</v>
      </c>
      <c r="R27" s="34">
        <f t="shared" si="5"/>
        <v>186</v>
      </c>
    </row>
    <row r="28" spans="1:18" ht="25" customHeight="1" x14ac:dyDescent="0.3">
      <c r="A28" s="35">
        <f t="shared" si="3"/>
        <v>25</v>
      </c>
      <c r="B28" s="36" t="s">
        <v>68</v>
      </c>
      <c r="C28" s="37">
        <v>3.36</v>
      </c>
      <c r="D28" s="37">
        <v>3.31</v>
      </c>
      <c r="E28" s="37">
        <v>3.02</v>
      </c>
      <c r="F28" s="37">
        <v>3.28</v>
      </c>
      <c r="G28" s="37">
        <v>3.09</v>
      </c>
      <c r="H28" s="37">
        <v>3.25</v>
      </c>
      <c r="I28" s="37">
        <v>3.23</v>
      </c>
      <c r="J28" s="37">
        <v>3.22</v>
      </c>
      <c r="K28" s="37">
        <v>3.42</v>
      </c>
      <c r="L28" s="34">
        <f t="shared" si="4"/>
        <v>119</v>
      </c>
      <c r="M28" s="38">
        <f t="shared" si="0"/>
        <v>3.2422222222222223</v>
      </c>
      <c r="N28" s="39">
        <f t="shared" si="1"/>
        <v>81.055555555555557</v>
      </c>
      <c r="O28" s="40" t="str">
        <f t="shared" si="6"/>
        <v>B</v>
      </c>
      <c r="P28" s="34">
        <v>38</v>
      </c>
      <c r="Q28" s="34">
        <v>81</v>
      </c>
      <c r="R28" s="34">
        <f t="shared" si="5"/>
        <v>119</v>
      </c>
    </row>
    <row r="29" spans="1:18" ht="25" customHeight="1" x14ac:dyDescent="0.3">
      <c r="A29" s="35">
        <f t="shared" si="3"/>
        <v>26</v>
      </c>
      <c r="B29" s="36" t="s">
        <v>69</v>
      </c>
      <c r="C29" s="37">
        <v>3.59</v>
      </c>
      <c r="D29" s="37">
        <v>3.52</v>
      </c>
      <c r="E29" s="37">
        <v>3.62</v>
      </c>
      <c r="F29" s="37">
        <v>3.69</v>
      </c>
      <c r="G29" s="37">
        <v>3.69</v>
      </c>
      <c r="H29" s="37">
        <v>3.66</v>
      </c>
      <c r="I29" s="37">
        <v>3.69</v>
      </c>
      <c r="J29" s="37">
        <v>3.62</v>
      </c>
      <c r="K29" s="37">
        <v>3.66</v>
      </c>
      <c r="L29" s="34">
        <f t="shared" si="4"/>
        <v>29</v>
      </c>
      <c r="M29" s="38">
        <f t="shared" si="0"/>
        <v>3.637777777777778</v>
      </c>
      <c r="N29" s="39">
        <f t="shared" si="1"/>
        <v>90.944444444444457</v>
      </c>
      <c r="O29" s="40" t="str">
        <f t="shared" si="6"/>
        <v>A</v>
      </c>
      <c r="P29" s="34">
        <v>13</v>
      </c>
      <c r="Q29" s="34">
        <v>16</v>
      </c>
      <c r="R29" s="34">
        <f t="shared" si="5"/>
        <v>29</v>
      </c>
    </row>
    <row r="30" spans="1:18" ht="25" customHeight="1" x14ac:dyDescent="0.3">
      <c r="A30" s="35">
        <f t="shared" si="3"/>
        <v>27</v>
      </c>
      <c r="B30" s="36" t="s">
        <v>70</v>
      </c>
      <c r="C30" s="37">
        <v>3.32</v>
      </c>
      <c r="D30" s="37">
        <v>3.32</v>
      </c>
      <c r="E30" s="37">
        <v>3.32</v>
      </c>
      <c r="F30" s="37">
        <v>3.32</v>
      </c>
      <c r="G30" s="37">
        <v>3.24</v>
      </c>
      <c r="H30" s="37">
        <v>3.32</v>
      </c>
      <c r="I30" s="37">
        <v>3.32</v>
      </c>
      <c r="J30" s="37">
        <v>3.32</v>
      </c>
      <c r="K30" s="37">
        <v>3.32</v>
      </c>
      <c r="L30" s="34">
        <f t="shared" si="4"/>
        <v>182</v>
      </c>
      <c r="M30" s="38">
        <f t="shared" si="0"/>
        <v>3.3111111111111113</v>
      </c>
      <c r="N30" s="39">
        <f t="shared" si="1"/>
        <v>82.777777777777786</v>
      </c>
      <c r="O30" s="40" t="str">
        <f t="shared" si="6"/>
        <v>B</v>
      </c>
      <c r="P30" s="34">
        <v>43</v>
      </c>
      <c r="Q30" s="34">
        <v>139</v>
      </c>
      <c r="R30" s="34">
        <f t="shared" si="5"/>
        <v>182</v>
      </c>
    </row>
    <row r="31" spans="1:18" ht="25" customHeight="1" x14ac:dyDescent="0.3">
      <c r="A31" s="35">
        <f t="shared" si="3"/>
        <v>28</v>
      </c>
      <c r="B31" s="36" t="s">
        <v>71</v>
      </c>
      <c r="C31" s="37">
        <v>3.31</v>
      </c>
      <c r="D31" s="37">
        <v>3.38</v>
      </c>
      <c r="E31" s="37">
        <v>3.38</v>
      </c>
      <c r="F31" s="37">
        <v>3.46</v>
      </c>
      <c r="G31" s="37">
        <v>3.46</v>
      </c>
      <c r="H31" s="37">
        <v>3.4</v>
      </c>
      <c r="I31" s="37">
        <v>3.4</v>
      </c>
      <c r="J31" s="37">
        <v>3.38</v>
      </c>
      <c r="K31" s="37">
        <v>3.37</v>
      </c>
      <c r="L31" s="34">
        <f t="shared" si="4"/>
        <v>98</v>
      </c>
      <c r="M31" s="38">
        <f t="shared" si="0"/>
        <v>3.3933333333333331</v>
      </c>
      <c r="N31" s="39">
        <f t="shared" si="1"/>
        <v>84.833333333333329</v>
      </c>
      <c r="O31" s="40" t="str">
        <f t="shared" si="6"/>
        <v>B</v>
      </c>
      <c r="P31" s="34">
        <v>25</v>
      </c>
      <c r="Q31" s="34">
        <v>73</v>
      </c>
      <c r="R31" s="34">
        <f t="shared" si="5"/>
        <v>98</v>
      </c>
    </row>
    <row r="32" spans="1:18" ht="25" customHeight="1" x14ac:dyDescent="0.3">
      <c r="A32" s="35">
        <f t="shared" si="3"/>
        <v>29</v>
      </c>
      <c r="B32" s="36" t="s">
        <v>73</v>
      </c>
      <c r="C32" s="37">
        <v>3.61</v>
      </c>
      <c r="D32" s="37">
        <v>3.49</v>
      </c>
      <c r="E32" s="37">
        <v>3.41</v>
      </c>
      <c r="F32" s="37">
        <v>3.7</v>
      </c>
      <c r="G32" s="37">
        <v>3.67</v>
      </c>
      <c r="H32" s="37">
        <v>3.6</v>
      </c>
      <c r="I32" s="37">
        <v>3.5</v>
      </c>
      <c r="J32" s="37">
        <v>3.52</v>
      </c>
      <c r="K32" s="37">
        <v>3.52</v>
      </c>
      <c r="L32" s="34">
        <f t="shared" si="4"/>
        <v>269</v>
      </c>
      <c r="M32" s="38">
        <f t="shared" si="0"/>
        <v>3.5577777777777779</v>
      </c>
      <c r="N32" s="39">
        <f t="shared" si="1"/>
        <v>88.944444444444443</v>
      </c>
      <c r="O32" s="40" t="str">
        <f t="shared" si="6"/>
        <v>A</v>
      </c>
      <c r="P32" s="34">
        <v>64</v>
      </c>
      <c r="Q32" s="34">
        <v>205</v>
      </c>
      <c r="R32" s="34">
        <f t="shared" si="5"/>
        <v>269</v>
      </c>
    </row>
    <row r="33" spans="1:18" ht="25" customHeight="1" x14ac:dyDescent="0.3">
      <c r="A33" s="35">
        <f t="shared" si="3"/>
        <v>30</v>
      </c>
      <c r="B33" s="36" t="s">
        <v>74</v>
      </c>
      <c r="C33" s="37">
        <v>3.27</v>
      </c>
      <c r="D33" s="37">
        <v>3.2</v>
      </c>
      <c r="E33" s="37">
        <v>3.12</v>
      </c>
      <c r="F33" s="37">
        <v>3.27</v>
      </c>
      <c r="G33" s="37">
        <v>3.24</v>
      </c>
      <c r="H33" s="37">
        <v>3.2</v>
      </c>
      <c r="I33" s="37">
        <v>3.15</v>
      </c>
      <c r="J33" s="37">
        <v>3.18</v>
      </c>
      <c r="K33" s="37">
        <v>3.12</v>
      </c>
      <c r="L33" s="34">
        <f t="shared" si="4"/>
        <v>124</v>
      </c>
      <c r="M33" s="38">
        <f t="shared" si="0"/>
        <v>3.1944444444444446</v>
      </c>
      <c r="N33" s="39">
        <f t="shared" si="1"/>
        <v>79.861111111111114</v>
      </c>
      <c r="O33" s="40" t="str">
        <f t="shared" si="6"/>
        <v>B</v>
      </c>
      <c r="P33" s="34">
        <v>24</v>
      </c>
      <c r="Q33" s="34">
        <v>100</v>
      </c>
      <c r="R33" s="34">
        <f t="shared" si="5"/>
        <v>124</v>
      </c>
    </row>
    <row r="34" spans="1:18" ht="25" customHeight="1" x14ac:dyDescent="0.3">
      <c r="A34" s="35">
        <f t="shared" si="3"/>
        <v>31</v>
      </c>
      <c r="B34" s="36" t="s">
        <v>75</v>
      </c>
      <c r="C34" s="37">
        <v>3.97</v>
      </c>
      <c r="D34" s="37">
        <v>3.94</v>
      </c>
      <c r="E34" s="37">
        <v>3.97</v>
      </c>
      <c r="F34" s="37">
        <v>3.97</v>
      </c>
      <c r="G34" s="37">
        <v>4</v>
      </c>
      <c r="H34" s="37">
        <v>4</v>
      </c>
      <c r="I34" s="37">
        <v>3.97</v>
      </c>
      <c r="J34" s="37">
        <v>3.97</v>
      </c>
      <c r="K34" s="37">
        <v>4</v>
      </c>
      <c r="L34" s="34">
        <f t="shared" si="4"/>
        <v>36</v>
      </c>
      <c r="M34" s="38">
        <f t="shared" si="0"/>
        <v>3.9766666666666666</v>
      </c>
      <c r="N34" s="39">
        <f t="shared" si="1"/>
        <v>99.416666666666657</v>
      </c>
      <c r="O34" s="40" t="str">
        <f t="shared" si="6"/>
        <v>A</v>
      </c>
      <c r="P34" s="34">
        <v>9</v>
      </c>
      <c r="Q34" s="34">
        <v>27</v>
      </c>
      <c r="R34" s="34">
        <f t="shared" si="5"/>
        <v>36</v>
      </c>
    </row>
    <row r="35" spans="1:18" ht="25" customHeight="1" x14ac:dyDescent="0.3">
      <c r="A35" s="35">
        <f t="shared" si="3"/>
        <v>32</v>
      </c>
      <c r="B35" s="36" t="s">
        <v>87</v>
      </c>
      <c r="C35" s="37">
        <v>3.23</v>
      </c>
      <c r="D35" s="37">
        <v>3.25</v>
      </c>
      <c r="E35" s="37">
        <v>3.31</v>
      </c>
      <c r="F35" s="37">
        <v>3.45</v>
      </c>
      <c r="G35" s="37">
        <v>3.53</v>
      </c>
      <c r="H35" s="37">
        <v>3.53</v>
      </c>
      <c r="I35" s="37">
        <v>3.52</v>
      </c>
      <c r="J35" s="37">
        <v>3.55</v>
      </c>
      <c r="K35" s="37">
        <v>3.58</v>
      </c>
      <c r="L35" s="34">
        <f t="shared" si="4"/>
        <v>367</v>
      </c>
      <c r="M35" s="38">
        <f t="shared" si="0"/>
        <v>3.4388888888888891</v>
      </c>
      <c r="N35" s="39">
        <f t="shared" si="1"/>
        <v>85.972222222222229</v>
      </c>
      <c r="O35" s="40" t="str">
        <f t="shared" si="6"/>
        <v>B</v>
      </c>
      <c r="P35" s="34">
        <v>114</v>
      </c>
      <c r="Q35" s="34">
        <v>253</v>
      </c>
      <c r="R35" s="34">
        <f t="shared" si="5"/>
        <v>367</v>
      </c>
    </row>
    <row r="36" spans="1:18" ht="25" customHeight="1" x14ac:dyDescent="0.3">
      <c r="A36" s="35">
        <f t="shared" si="3"/>
        <v>33</v>
      </c>
      <c r="B36" s="36" t="s">
        <v>89</v>
      </c>
      <c r="C36" s="37">
        <v>3.76</v>
      </c>
      <c r="D36" s="37">
        <v>3.75</v>
      </c>
      <c r="E36" s="37">
        <v>3.77</v>
      </c>
      <c r="F36" s="37">
        <v>3.69</v>
      </c>
      <c r="G36" s="37">
        <v>3.58</v>
      </c>
      <c r="H36" s="37">
        <v>3.47</v>
      </c>
      <c r="I36" s="37">
        <v>3.29</v>
      </c>
      <c r="J36" s="37">
        <v>3.23</v>
      </c>
      <c r="K36" s="37">
        <v>3.22</v>
      </c>
      <c r="L36" s="34">
        <f t="shared" si="4"/>
        <v>194</v>
      </c>
      <c r="M36" s="38">
        <f t="shared" ref="M36:M67" si="7">SUM(C36:K36)/9</f>
        <v>3.5288888888888881</v>
      </c>
      <c r="N36" s="39">
        <f t="shared" ref="N36:N67" si="8">M36*25</f>
        <v>88.2222222222222</v>
      </c>
      <c r="O36" s="40" t="str">
        <f t="shared" si="6"/>
        <v>B</v>
      </c>
      <c r="P36" s="34">
        <v>83</v>
      </c>
      <c r="Q36" s="34">
        <v>111</v>
      </c>
      <c r="R36" s="34">
        <f t="shared" si="5"/>
        <v>194</v>
      </c>
    </row>
    <row r="37" spans="1:18" ht="25" customHeight="1" x14ac:dyDescent="0.3">
      <c r="A37" s="35">
        <f t="shared" si="3"/>
        <v>34</v>
      </c>
      <c r="B37" s="36" t="s">
        <v>90</v>
      </c>
      <c r="C37" s="37">
        <v>3.92</v>
      </c>
      <c r="D37" s="37">
        <v>3.94</v>
      </c>
      <c r="E37" s="37">
        <v>3.87</v>
      </c>
      <c r="F37" s="37">
        <v>3.91</v>
      </c>
      <c r="G37" s="37">
        <v>3.92</v>
      </c>
      <c r="H37" s="37">
        <v>3.92</v>
      </c>
      <c r="I37" s="37">
        <v>3.93</v>
      </c>
      <c r="J37" s="37">
        <v>3.92</v>
      </c>
      <c r="K37" s="37">
        <v>3.93</v>
      </c>
      <c r="L37" s="34">
        <f t="shared" si="4"/>
        <v>86</v>
      </c>
      <c r="M37" s="38">
        <f t="shared" si="7"/>
        <v>3.9177777777777782</v>
      </c>
      <c r="N37" s="39">
        <f t="shared" si="8"/>
        <v>97.944444444444457</v>
      </c>
      <c r="O37" s="40" t="str">
        <f t="shared" si="6"/>
        <v>A</v>
      </c>
      <c r="P37" s="34">
        <v>26</v>
      </c>
      <c r="Q37" s="34">
        <v>60</v>
      </c>
      <c r="R37" s="34">
        <f t="shared" si="5"/>
        <v>86</v>
      </c>
    </row>
    <row r="38" spans="1:18" ht="25" customHeight="1" x14ac:dyDescent="0.3">
      <c r="A38" s="35">
        <f t="shared" si="3"/>
        <v>35</v>
      </c>
      <c r="B38" s="36" t="s">
        <v>91</v>
      </c>
      <c r="C38" s="37">
        <v>3.01</v>
      </c>
      <c r="D38" s="37">
        <v>3.09</v>
      </c>
      <c r="E38" s="37">
        <v>3.12</v>
      </c>
      <c r="F38" s="37">
        <v>3.72</v>
      </c>
      <c r="G38" s="37">
        <v>3.44</v>
      </c>
      <c r="H38" s="37">
        <v>3.4</v>
      </c>
      <c r="I38" s="37">
        <v>3.56</v>
      </c>
      <c r="J38" s="37">
        <v>3.23</v>
      </c>
      <c r="K38" s="37">
        <v>3.27</v>
      </c>
      <c r="L38" s="34">
        <f t="shared" si="4"/>
        <v>333</v>
      </c>
      <c r="M38" s="38">
        <f t="shared" si="7"/>
        <v>3.3155555555555551</v>
      </c>
      <c r="N38" s="39">
        <f t="shared" si="8"/>
        <v>82.888888888888886</v>
      </c>
      <c r="O38" s="40" t="str">
        <f t="shared" si="6"/>
        <v>B</v>
      </c>
      <c r="P38" s="34">
        <v>111</v>
      </c>
      <c r="Q38" s="34">
        <v>222</v>
      </c>
      <c r="R38" s="34">
        <f t="shared" si="5"/>
        <v>333</v>
      </c>
    </row>
    <row r="39" spans="1:18" ht="25" customHeight="1" x14ac:dyDescent="0.3">
      <c r="A39" s="35">
        <f t="shared" si="3"/>
        <v>36</v>
      </c>
      <c r="B39" s="36" t="s">
        <v>92</v>
      </c>
      <c r="C39" s="37">
        <v>3.33</v>
      </c>
      <c r="D39" s="37">
        <v>3.28</v>
      </c>
      <c r="E39" s="37">
        <v>3.2</v>
      </c>
      <c r="F39" s="37">
        <v>3.34</v>
      </c>
      <c r="G39" s="37">
        <v>3.41</v>
      </c>
      <c r="H39" s="37">
        <v>3.51</v>
      </c>
      <c r="I39" s="37">
        <v>3.53</v>
      </c>
      <c r="J39" s="37">
        <v>3.36</v>
      </c>
      <c r="K39" s="37">
        <v>3.4</v>
      </c>
      <c r="L39" s="34">
        <f t="shared" si="4"/>
        <v>90</v>
      </c>
      <c r="M39" s="38">
        <f t="shared" si="7"/>
        <v>3.3733333333333331</v>
      </c>
      <c r="N39" s="39">
        <f t="shared" si="8"/>
        <v>84.333333333333329</v>
      </c>
      <c r="O39" s="40" t="str">
        <f t="shared" si="6"/>
        <v>B</v>
      </c>
      <c r="P39" s="34">
        <v>22</v>
      </c>
      <c r="Q39" s="34">
        <v>68</v>
      </c>
      <c r="R39" s="34">
        <f t="shared" si="5"/>
        <v>90</v>
      </c>
    </row>
    <row r="40" spans="1:18" ht="25" customHeight="1" x14ac:dyDescent="0.3">
      <c r="A40" s="35">
        <f t="shared" si="3"/>
        <v>37</v>
      </c>
      <c r="B40" s="36" t="s">
        <v>93</v>
      </c>
      <c r="C40" s="37">
        <v>3.73</v>
      </c>
      <c r="D40" s="37">
        <v>3.72</v>
      </c>
      <c r="E40" s="37">
        <v>3.73</v>
      </c>
      <c r="F40" s="37">
        <v>3.76</v>
      </c>
      <c r="G40" s="37">
        <v>3.75</v>
      </c>
      <c r="H40" s="37">
        <v>3.77</v>
      </c>
      <c r="I40" s="37">
        <v>3.76</v>
      </c>
      <c r="J40" s="37">
        <v>3.75</v>
      </c>
      <c r="K40" s="37">
        <v>3.76</v>
      </c>
      <c r="L40" s="34">
        <f t="shared" si="4"/>
        <v>396</v>
      </c>
      <c r="M40" s="38">
        <f t="shared" si="7"/>
        <v>3.7477777777777774</v>
      </c>
      <c r="N40" s="39">
        <f t="shared" si="8"/>
        <v>93.694444444444429</v>
      </c>
      <c r="O40" s="40" t="str">
        <f t="shared" si="6"/>
        <v>A</v>
      </c>
      <c r="P40" s="34">
        <v>165</v>
      </c>
      <c r="Q40" s="34">
        <v>231</v>
      </c>
      <c r="R40" s="34">
        <f t="shared" si="5"/>
        <v>396</v>
      </c>
    </row>
    <row r="41" spans="1:18" ht="25" customHeight="1" x14ac:dyDescent="0.3">
      <c r="A41" s="35">
        <f t="shared" si="3"/>
        <v>38</v>
      </c>
      <c r="B41" s="36" t="s">
        <v>94</v>
      </c>
      <c r="C41" s="37">
        <v>3</v>
      </c>
      <c r="D41" s="37">
        <v>3</v>
      </c>
      <c r="E41" s="37">
        <v>3</v>
      </c>
      <c r="F41" s="37">
        <v>3.49</v>
      </c>
      <c r="G41" s="37">
        <v>3.18</v>
      </c>
      <c r="H41" s="37">
        <v>3</v>
      </c>
      <c r="I41" s="37">
        <v>3.36</v>
      </c>
      <c r="J41" s="37">
        <v>3.49</v>
      </c>
      <c r="K41" s="37">
        <v>3.03</v>
      </c>
      <c r="L41" s="34">
        <f t="shared" si="4"/>
        <v>39</v>
      </c>
      <c r="M41" s="38">
        <f t="shared" si="7"/>
        <v>3.1722222222222225</v>
      </c>
      <c r="N41" s="39">
        <f t="shared" si="8"/>
        <v>79.305555555555557</v>
      </c>
      <c r="O41" s="40" t="str">
        <f t="shared" si="6"/>
        <v>B</v>
      </c>
      <c r="P41" s="34">
        <v>11</v>
      </c>
      <c r="Q41" s="34">
        <v>28</v>
      </c>
      <c r="R41" s="34">
        <f t="shared" si="5"/>
        <v>39</v>
      </c>
    </row>
    <row r="42" spans="1:18" ht="25" customHeight="1" x14ac:dyDescent="0.3">
      <c r="A42" s="35">
        <f t="shared" si="3"/>
        <v>39</v>
      </c>
      <c r="B42" s="36" t="s">
        <v>95</v>
      </c>
      <c r="C42" s="37">
        <v>3.35</v>
      </c>
      <c r="D42" s="37">
        <v>3.38</v>
      </c>
      <c r="E42" s="37">
        <v>3.32</v>
      </c>
      <c r="F42" s="37">
        <v>3.33</v>
      </c>
      <c r="G42" s="37">
        <v>3.3</v>
      </c>
      <c r="H42" s="37">
        <v>3.32</v>
      </c>
      <c r="I42" s="37">
        <v>3.38</v>
      </c>
      <c r="J42" s="37">
        <v>3.31</v>
      </c>
      <c r="K42" s="37">
        <v>3.27</v>
      </c>
      <c r="L42" s="34">
        <f t="shared" si="4"/>
        <v>132</v>
      </c>
      <c r="M42" s="38">
        <f t="shared" si="7"/>
        <v>3.3288888888888888</v>
      </c>
      <c r="N42" s="39">
        <f t="shared" si="8"/>
        <v>83.222222222222214</v>
      </c>
      <c r="O42" s="40" t="str">
        <f t="shared" si="6"/>
        <v>B</v>
      </c>
      <c r="P42" s="34">
        <v>55</v>
      </c>
      <c r="Q42" s="34">
        <v>77</v>
      </c>
      <c r="R42" s="34">
        <f t="shared" si="5"/>
        <v>132</v>
      </c>
    </row>
    <row r="43" spans="1:18" ht="25" customHeight="1" x14ac:dyDescent="0.3">
      <c r="A43" s="35">
        <f t="shared" si="3"/>
        <v>40</v>
      </c>
      <c r="B43" s="36" t="s">
        <v>98</v>
      </c>
      <c r="C43" s="37">
        <v>3.63</v>
      </c>
      <c r="D43" s="37">
        <v>3.64</v>
      </c>
      <c r="E43" s="37">
        <v>3.55</v>
      </c>
      <c r="F43" s="37">
        <v>3.72</v>
      </c>
      <c r="G43" s="37">
        <v>3.69</v>
      </c>
      <c r="H43" s="37">
        <v>3.66</v>
      </c>
      <c r="I43" s="37">
        <v>3.68</v>
      </c>
      <c r="J43" s="37">
        <v>3.66</v>
      </c>
      <c r="K43" s="37">
        <v>3.64</v>
      </c>
      <c r="L43" s="34">
        <f t="shared" si="4"/>
        <v>1070</v>
      </c>
      <c r="M43" s="38">
        <f t="shared" si="7"/>
        <v>3.652222222222222</v>
      </c>
      <c r="N43" s="39">
        <f t="shared" si="8"/>
        <v>91.305555555555557</v>
      </c>
      <c r="O43" s="40" t="str">
        <f t="shared" si="6"/>
        <v>A</v>
      </c>
      <c r="P43" s="34">
        <v>414</v>
      </c>
      <c r="Q43" s="34">
        <v>656</v>
      </c>
      <c r="R43" s="34">
        <f t="shared" si="5"/>
        <v>1070</v>
      </c>
    </row>
    <row r="44" spans="1:18" ht="25" customHeight="1" x14ac:dyDescent="0.3">
      <c r="A44" s="35">
        <f t="shared" si="3"/>
        <v>41</v>
      </c>
      <c r="B44" s="36" t="s">
        <v>99</v>
      </c>
      <c r="C44" s="37">
        <v>3.28</v>
      </c>
      <c r="D44" s="37">
        <v>3</v>
      </c>
      <c r="E44" s="37">
        <v>3.49</v>
      </c>
      <c r="F44" s="37">
        <v>3.75</v>
      </c>
      <c r="G44" s="37">
        <v>3.35</v>
      </c>
      <c r="H44" s="37">
        <v>3.58</v>
      </c>
      <c r="I44" s="37">
        <v>3.78</v>
      </c>
      <c r="J44" s="37">
        <v>3.42</v>
      </c>
      <c r="K44" s="37">
        <v>3.57</v>
      </c>
      <c r="L44" s="34">
        <f t="shared" si="4"/>
        <v>536</v>
      </c>
      <c r="M44" s="38">
        <f t="shared" si="7"/>
        <v>3.4688888888888894</v>
      </c>
      <c r="N44" s="39">
        <f t="shared" si="8"/>
        <v>86.722222222222229</v>
      </c>
      <c r="O44" s="40" t="str">
        <f t="shared" si="6"/>
        <v>B</v>
      </c>
      <c r="P44" s="34">
        <v>272</v>
      </c>
      <c r="Q44" s="34">
        <v>264</v>
      </c>
      <c r="R44" s="34">
        <f t="shared" si="5"/>
        <v>536</v>
      </c>
    </row>
    <row r="45" spans="1:18" ht="25" customHeight="1" x14ac:dyDescent="0.3">
      <c r="A45" s="35">
        <f t="shared" ref="A45:A47" si="9">A44+1</f>
        <v>42</v>
      </c>
      <c r="B45" s="36" t="s">
        <v>238</v>
      </c>
      <c r="C45" s="37">
        <v>3.58</v>
      </c>
      <c r="D45" s="37">
        <v>3.6</v>
      </c>
      <c r="E45" s="37">
        <v>3.52</v>
      </c>
      <c r="F45" s="37">
        <v>3.58</v>
      </c>
      <c r="G45" s="37">
        <v>3.53</v>
      </c>
      <c r="H45" s="37">
        <v>3.5</v>
      </c>
      <c r="I45" s="37">
        <v>3.59</v>
      </c>
      <c r="J45" s="37">
        <v>3.5</v>
      </c>
      <c r="K45" s="37">
        <v>3.5</v>
      </c>
      <c r="L45" s="34">
        <f t="shared" si="4"/>
        <v>163</v>
      </c>
      <c r="M45" s="38">
        <f t="shared" si="7"/>
        <v>3.5444444444444443</v>
      </c>
      <c r="N45" s="39">
        <f t="shared" si="8"/>
        <v>88.611111111111114</v>
      </c>
      <c r="O45" s="40" t="str">
        <f t="shared" ref="O45:O76" si="10">IF(N45&gt;=88.31,"A",IF(N45&gt;=76.61,"B",IF(N45&gt;=65,"C")))</f>
        <v>A</v>
      </c>
      <c r="P45" s="34">
        <v>67</v>
      </c>
      <c r="Q45" s="34">
        <v>96</v>
      </c>
      <c r="R45" s="34">
        <f t="shared" si="5"/>
        <v>163</v>
      </c>
    </row>
    <row r="46" spans="1:18" ht="32" customHeight="1" x14ac:dyDescent="0.3">
      <c r="A46" s="35">
        <f t="shared" si="9"/>
        <v>43</v>
      </c>
      <c r="B46" s="36" t="s">
        <v>100</v>
      </c>
      <c r="C46" s="37">
        <v>3.67</v>
      </c>
      <c r="D46" s="37">
        <v>3.72</v>
      </c>
      <c r="E46" s="37">
        <v>3.69</v>
      </c>
      <c r="F46" s="37">
        <v>3.71</v>
      </c>
      <c r="G46" s="37">
        <v>3.72</v>
      </c>
      <c r="H46" s="37">
        <v>3.67</v>
      </c>
      <c r="I46" s="37">
        <v>3.69</v>
      </c>
      <c r="J46" s="37">
        <v>3.71</v>
      </c>
      <c r="K46" s="37">
        <v>3.69</v>
      </c>
      <c r="L46" s="34">
        <f t="shared" si="4"/>
        <v>200</v>
      </c>
      <c r="M46" s="38">
        <f t="shared" si="7"/>
        <v>3.6966666666666672</v>
      </c>
      <c r="N46" s="39">
        <f t="shared" si="8"/>
        <v>92.416666666666686</v>
      </c>
      <c r="O46" s="40" t="str">
        <f t="shared" si="10"/>
        <v>A</v>
      </c>
      <c r="P46" s="34">
        <v>149</v>
      </c>
      <c r="Q46" s="34">
        <v>51</v>
      </c>
      <c r="R46" s="34">
        <f t="shared" si="5"/>
        <v>200</v>
      </c>
    </row>
    <row r="47" spans="1:18" ht="25" customHeight="1" x14ac:dyDescent="0.3">
      <c r="A47" s="35">
        <f t="shared" si="9"/>
        <v>44</v>
      </c>
      <c r="B47" s="36" t="s">
        <v>107</v>
      </c>
      <c r="C47" s="37">
        <v>3.57</v>
      </c>
      <c r="D47" s="37">
        <v>3.46</v>
      </c>
      <c r="E47" s="37">
        <v>3.32</v>
      </c>
      <c r="F47" s="37">
        <v>3.89</v>
      </c>
      <c r="G47" s="37">
        <v>3.68</v>
      </c>
      <c r="H47" s="37">
        <v>3.5</v>
      </c>
      <c r="I47" s="37">
        <v>3.79</v>
      </c>
      <c r="J47" s="37">
        <v>3.46</v>
      </c>
      <c r="K47" s="37">
        <v>3.43</v>
      </c>
      <c r="L47" s="34">
        <f t="shared" si="4"/>
        <v>28</v>
      </c>
      <c r="M47" s="38">
        <f t="shared" si="7"/>
        <v>3.5666666666666669</v>
      </c>
      <c r="N47" s="39">
        <f t="shared" si="8"/>
        <v>89.166666666666671</v>
      </c>
      <c r="O47" s="40" t="str">
        <f t="shared" si="10"/>
        <v>A</v>
      </c>
      <c r="P47" s="34">
        <v>22</v>
      </c>
      <c r="Q47" s="34">
        <v>6</v>
      </c>
      <c r="R47" s="34">
        <f t="shared" si="5"/>
        <v>28</v>
      </c>
    </row>
    <row r="48" spans="1:18" ht="31" customHeight="1" x14ac:dyDescent="0.3">
      <c r="A48" s="35">
        <f t="shared" ref="A48:A75" si="11">A47+1</f>
        <v>45</v>
      </c>
      <c r="B48" s="36" t="s">
        <v>112</v>
      </c>
      <c r="C48" s="37">
        <v>3.24</v>
      </c>
      <c r="D48" s="37">
        <v>3.29</v>
      </c>
      <c r="E48" s="37">
        <v>3.23</v>
      </c>
      <c r="F48" s="37">
        <v>3.29</v>
      </c>
      <c r="G48" s="37">
        <v>3.35</v>
      </c>
      <c r="H48" s="37">
        <v>3.4</v>
      </c>
      <c r="I48" s="37">
        <v>3.41</v>
      </c>
      <c r="J48" s="37">
        <v>3.16</v>
      </c>
      <c r="K48" s="37">
        <v>3.33</v>
      </c>
      <c r="L48" s="34">
        <f t="shared" si="4"/>
        <v>87</v>
      </c>
      <c r="M48" s="38">
        <f t="shared" si="7"/>
        <v>3.3000000000000003</v>
      </c>
      <c r="N48" s="39">
        <f t="shared" si="8"/>
        <v>82.5</v>
      </c>
      <c r="O48" s="40" t="str">
        <f t="shared" si="10"/>
        <v>B</v>
      </c>
      <c r="P48" s="34">
        <v>50</v>
      </c>
      <c r="Q48" s="34">
        <v>37</v>
      </c>
      <c r="R48" s="34">
        <f t="shared" si="5"/>
        <v>87</v>
      </c>
    </row>
    <row r="49" spans="1:18" ht="25" customHeight="1" x14ac:dyDescent="0.3">
      <c r="A49" s="35">
        <f t="shared" si="11"/>
        <v>46</v>
      </c>
      <c r="B49" s="36" t="s">
        <v>117</v>
      </c>
      <c r="C49" s="37">
        <v>3.15</v>
      </c>
      <c r="D49" s="37">
        <v>3.32</v>
      </c>
      <c r="E49" s="37">
        <v>3.36</v>
      </c>
      <c r="F49" s="37">
        <v>3.58</v>
      </c>
      <c r="G49" s="37">
        <v>3.15</v>
      </c>
      <c r="H49" s="37">
        <v>3.31</v>
      </c>
      <c r="I49" s="37">
        <v>3.51</v>
      </c>
      <c r="J49" s="37">
        <v>3.2</v>
      </c>
      <c r="K49" s="37">
        <v>3.69</v>
      </c>
      <c r="L49" s="34">
        <f t="shared" si="4"/>
        <v>59</v>
      </c>
      <c r="M49" s="38">
        <f t="shared" si="7"/>
        <v>3.3633333333333328</v>
      </c>
      <c r="N49" s="39">
        <f t="shared" si="8"/>
        <v>84.083333333333314</v>
      </c>
      <c r="O49" s="40" t="str">
        <f t="shared" si="10"/>
        <v>B</v>
      </c>
      <c r="P49" s="34">
        <v>33</v>
      </c>
      <c r="Q49" s="34">
        <v>26</v>
      </c>
      <c r="R49" s="34">
        <f t="shared" si="5"/>
        <v>59</v>
      </c>
    </row>
    <row r="50" spans="1:18" ht="25" customHeight="1" x14ac:dyDescent="0.3">
      <c r="A50" s="35">
        <f t="shared" si="11"/>
        <v>47</v>
      </c>
      <c r="B50" s="36" t="s">
        <v>119</v>
      </c>
      <c r="C50" s="37">
        <v>4</v>
      </c>
      <c r="D50" s="37">
        <v>3.81</v>
      </c>
      <c r="E50" s="37">
        <v>3.44</v>
      </c>
      <c r="F50" s="37">
        <v>4</v>
      </c>
      <c r="G50" s="37">
        <v>3.69</v>
      </c>
      <c r="H50" s="37">
        <v>4</v>
      </c>
      <c r="I50" s="37">
        <v>4</v>
      </c>
      <c r="J50" s="37">
        <v>3.88</v>
      </c>
      <c r="K50" s="37">
        <v>3.69</v>
      </c>
      <c r="L50" s="34">
        <f t="shared" si="4"/>
        <v>16</v>
      </c>
      <c r="M50" s="38">
        <f t="shared" si="7"/>
        <v>3.8344444444444443</v>
      </c>
      <c r="N50" s="39">
        <f t="shared" si="8"/>
        <v>95.861111111111114</v>
      </c>
      <c r="O50" s="40" t="str">
        <f t="shared" si="10"/>
        <v>A</v>
      </c>
      <c r="P50" s="34">
        <v>13</v>
      </c>
      <c r="Q50" s="34">
        <v>3</v>
      </c>
      <c r="R50" s="34">
        <f t="shared" si="5"/>
        <v>16</v>
      </c>
    </row>
    <row r="51" spans="1:18" ht="32.5" customHeight="1" x14ac:dyDescent="0.3">
      <c r="A51" s="35">
        <f t="shared" si="11"/>
        <v>48</v>
      </c>
      <c r="B51" s="36" t="s">
        <v>120</v>
      </c>
      <c r="C51" s="37">
        <v>3.15</v>
      </c>
      <c r="D51" s="37">
        <v>3.11</v>
      </c>
      <c r="E51" s="37">
        <v>3.15</v>
      </c>
      <c r="F51" s="37">
        <v>3.11</v>
      </c>
      <c r="G51" s="37">
        <v>3.15</v>
      </c>
      <c r="H51" s="37">
        <v>3.11</v>
      </c>
      <c r="I51" s="37">
        <v>3.15</v>
      </c>
      <c r="J51" s="37">
        <v>3.11</v>
      </c>
      <c r="K51" s="37">
        <v>3.15</v>
      </c>
      <c r="L51" s="34">
        <f t="shared" si="4"/>
        <v>27</v>
      </c>
      <c r="M51" s="38">
        <f t="shared" si="7"/>
        <v>3.132222222222222</v>
      </c>
      <c r="N51" s="39">
        <f t="shared" si="8"/>
        <v>78.305555555555557</v>
      </c>
      <c r="O51" s="40" t="str">
        <f t="shared" si="10"/>
        <v>B</v>
      </c>
      <c r="P51" s="34">
        <v>24</v>
      </c>
      <c r="Q51" s="34">
        <v>3</v>
      </c>
      <c r="R51" s="34">
        <f t="shared" si="5"/>
        <v>27</v>
      </c>
    </row>
    <row r="52" spans="1:18" ht="25" customHeight="1" x14ac:dyDescent="0.3">
      <c r="A52" s="35">
        <f t="shared" si="11"/>
        <v>49</v>
      </c>
      <c r="B52" s="36" t="s">
        <v>121</v>
      </c>
      <c r="C52" s="37">
        <v>3.84</v>
      </c>
      <c r="D52" s="37">
        <v>3.18</v>
      </c>
      <c r="E52" s="37">
        <v>3.81</v>
      </c>
      <c r="F52" s="37">
        <v>3.2</v>
      </c>
      <c r="G52" s="37">
        <v>3.79</v>
      </c>
      <c r="H52" s="37">
        <v>3.22</v>
      </c>
      <c r="I52" s="37">
        <v>3.91</v>
      </c>
      <c r="J52" s="37">
        <v>3.1</v>
      </c>
      <c r="K52" s="37">
        <v>3.9</v>
      </c>
      <c r="L52" s="34">
        <f t="shared" si="4"/>
        <v>710</v>
      </c>
      <c r="M52" s="38">
        <f t="shared" si="7"/>
        <v>3.55</v>
      </c>
      <c r="N52" s="39">
        <f t="shared" si="8"/>
        <v>88.75</v>
      </c>
      <c r="O52" s="40" t="str">
        <f t="shared" si="10"/>
        <v>A</v>
      </c>
      <c r="P52" s="34">
        <v>329</v>
      </c>
      <c r="Q52" s="34">
        <v>381</v>
      </c>
      <c r="R52" s="34">
        <f t="shared" si="5"/>
        <v>710</v>
      </c>
    </row>
    <row r="53" spans="1:18" ht="34" customHeight="1" x14ac:dyDescent="0.3">
      <c r="A53" s="35">
        <f t="shared" si="11"/>
        <v>50</v>
      </c>
      <c r="B53" s="36" t="s">
        <v>122</v>
      </c>
      <c r="C53" s="37">
        <v>3.41</v>
      </c>
      <c r="D53" s="37">
        <v>3.43</v>
      </c>
      <c r="E53" s="37">
        <v>3.29</v>
      </c>
      <c r="F53" s="37">
        <v>3.43</v>
      </c>
      <c r="G53" s="37">
        <v>3.41</v>
      </c>
      <c r="H53" s="37">
        <v>3.49</v>
      </c>
      <c r="I53" s="37">
        <v>3.43</v>
      </c>
      <c r="J53" s="37">
        <v>3.52</v>
      </c>
      <c r="K53" s="37">
        <v>3.44</v>
      </c>
      <c r="L53" s="34">
        <f t="shared" si="4"/>
        <v>63</v>
      </c>
      <c r="M53" s="38">
        <f t="shared" si="7"/>
        <v>3.427777777777778</v>
      </c>
      <c r="N53" s="39">
        <f t="shared" si="8"/>
        <v>85.694444444444457</v>
      </c>
      <c r="O53" s="40" t="str">
        <f t="shared" si="10"/>
        <v>B</v>
      </c>
      <c r="P53" s="34">
        <v>43</v>
      </c>
      <c r="Q53" s="34">
        <v>20</v>
      </c>
      <c r="R53" s="34">
        <f t="shared" si="5"/>
        <v>63</v>
      </c>
    </row>
    <row r="54" spans="1:18" ht="25" customHeight="1" x14ac:dyDescent="0.3">
      <c r="A54" s="35">
        <f t="shared" si="11"/>
        <v>51</v>
      </c>
      <c r="B54" s="36" t="s">
        <v>123</v>
      </c>
      <c r="C54" s="37">
        <v>3.32</v>
      </c>
      <c r="D54" s="37">
        <v>3.11</v>
      </c>
      <c r="E54" s="37">
        <v>3.16</v>
      </c>
      <c r="F54" s="37">
        <v>3.63</v>
      </c>
      <c r="G54" s="37">
        <v>3.42</v>
      </c>
      <c r="H54" s="37">
        <v>3.37</v>
      </c>
      <c r="I54" s="37">
        <v>3.47</v>
      </c>
      <c r="J54" s="37">
        <v>3.37</v>
      </c>
      <c r="K54" s="37">
        <v>3.58</v>
      </c>
      <c r="L54" s="34">
        <f t="shared" si="4"/>
        <v>19</v>
      </c>
      <c r="M54" s="38">
        <f t="shared" si="7"/>
        <v>3.3811111111111112</v>
      </c>
      <c r="N54" s="39">
        <f t="shared" si="8"/>
        <v>84.527777777777786</v>
      </c>
      <c r="O54" s="40" t="str">
        <f t="shared" si="10"/>
        <v>B</v>
      </c>
      <c r="P54" s="34">
        <v>15</v>
      </c>
      <c r="Q54" s="34">
        <v>4</v>
      </c>
      <c r="R54" s="34">
        <f t="shared" si="5"/>
        <v>19</v>
      </c>
    </row>
    <row r="55" spans="1:18" ht="25" customHeight="1" x14ac:dyDescent="0.3">
      <c r="A55" s="35">
        <f t="shared" si="11"/>
        <v>52</v>
      </c>
      <c r="B55" s="36" t="s">
        <v>125</v>
      </c>
      <c r="C55" s="37">
        <v>3.58</v>
      </c>
      <c r="D55" s="37">
        <v>3.55</v>
      </c>
      <c r="E55" s="37">
        <v>3.56</v>
      </c>
      <c r="F55" s="37">
        <v>3.55</v>
      </c>
      <c r="G55" s="37">
        <v>3.56</v>
      </c>
      <c r="H55" s="37">
        <v>3.58</v>
      </c>
      <c r="I55" s="37">
        <v>3.56</v>
      </c>
      <c r="J55" s="37">
        <v>3.54</v>
      </c>
      <c r="K55" s="37">
        <v>3.56</v>
      </c>
      <c r="L55" s="34">
        <f t="shared" si="4"/>
        <v>101</v>
      </c>
      <c r="M55" s="38">
        <f t="shared" si="7"/>
        <v>3.5599999999999992</v>
      </c>
      <c r="N55" s="39">
        <f t="shared" si="8"/>
        <v>88.999999999999986</v>
      </c>
      <c r="O55" s="40" t="str">
        <f t="shared" si="10"/>
        <v>A</v>
      </c>
      <c r="P55" s="34">
        <v>71</v>
      </c>
      <c r="Q55" s="34">
        <v>30</v>
      </c>
      <c r="R55" s="34">
        <f t="shared" si="5"/>
        <v>101</v>
      </c>
    </row>
    <row r="56" spans="1:18" ht="31.5" customHeight="1" x14ac:dyDescent="0.3">
      <c r="A56" s="35">
        <f t="shared" si="11"/>
        <v>53</v>
      </c>
      <c r="B56" s="36" t="s">
        <v>129</v>
      </c>
      <c r="C56" s="37">
        <v>3.86</v>
      </c>
      <c r="D56" s="37">
        <v>3.89</v>
      </c>
      <c r="E56" s="37">
        <v>3.91</v>
      </c>
      <c r="F56" s="37">
        <v>3.43</v>
      </c>
      <c r="G56" s="37">
        <v>3.47</v>
      </c>
      <c r="H56" s="37">
        <v>3.96</v>
      </c>
      <c r="I56" s="37">
        <v>3.9</v>
      </c>
      <c r="J56" s="37">
        <v>3.95</v>
      </c>
      <c r="K56" s="37">
        <v>3.95</v>
      </c>
      <c r="L56" s="34">
        <f t="shared" si="4"/>
        <v>304</v>
      </c>
      <c r="M56" s="38">
        <f t="shared" si="7"/>
        <v>3.8133333333333335</v>
      </c>
      <c r="N56" s="39">
        <f t="shared" si="8"/>
        <v>95.333333333333343</v>
      </c>
      <c r="O56" s="40" t="str">
        <f t="shared" si="10"/>
        <v>A</v>
      </c>
      <c r="P56" s="34">
        <v>107</v>
      </c>
      <c r="Q56" s="34">
        <v>197</v>
      </c>
      <c r="R56" s="34">
        <f t="shared" si="5"/>
        <v>304</v>
      </c>
    </row>
    <row r="57" spans="1:18" ht="31.5" customHeight="1" x14ac:dyDescent="0.3">
      <c r="A57" s="35">
        <f t="shared" si="11"/>
        <v>54</v>
      </c>
      <c r="B57" s="36" t="s">
        <v>137</v>
      </c>
      <c r="C57" s="37">
        <v>3.58</v>
      </c>
      <c r="D57" s="37">
        <v>3.31</v>
      </c>
      <c r="E57" s="37">
        <v>3.38</v>
      </c>
      <c r="F57" s="37">
        <v>3.42</v>
      </c>
      <c r="G57" s="37">
        <v>3.23</v>
      </c>
      <c r="H57" s="37">
        <v>3.5</v>
      </c>
      <c r="I57" s="37">
        <v>3.5</v>
      </c>
      <c r="J57" s="37">
        <v>3.46</v>
      </c>
      <c r="K57" s="37">
        <v>3.42</v>
      </c>
      <c r="L57" s="34">
        <f t="shared" si="4"/>
        <v>26</v>
      </c>
      <c r="M57" s="38">
        <f t="shared" si="7"/>
        <v>3.4222222222222221</v>
      </c>
      <c r="N57" s="39">
        <f t="shared" si="8"/>
        <v>85.555555555555557</v>
      </c>
      <c r="O57" s="40" t="str">
        <f t="shared" si="10"/>
        <v>B</v>
      </c>
      <c r="P57" s="34">
        <v>16</v>
      </c>
      <c r="Q57" s="34">
        <v>10</v>
      </c>
      <c r="R57" s="34">
        <f t="shared" si="5"/>
        <v>26</v>
      </c>
    </row>
    <row r="58" spans="1:18" ht="25" customHeight="1" x14ac:dyDescent="0.3">
      <c r="A58" s="35">
        <f t="shared" si="11"/>
        <v>55</v>
      </c>
      <c r="B58" s="36" t="s">
        <v>138</v>
      </c>
      <c r="C58" s="37">
        <v>3.8</v>
      </c>
      <c r="D58" s="37">
        <v>3.53</v>
      </c>
      <c r="E58" s="37">
        <v>3.53</v>
      </c>
      <c r="F58" s="37">
        <v>3.53</v>
      </c>
      <c r="G58" s="37">
        <v>3.47</v>
      </c>
      <c r="H58" s="37">
        <v>3.67</v>
      </c>
      <c r="I58" s="37">
        <v>3.67</v>
      </c>
      <c r="J58" s="37">
        <v>3.67</v>
      </c>
      <c r="K58" s="37">
        <v>3.53</v>
      </c>
      <c r="L58" s="34">
        <f t="shared" si="4"/>
        <v>15</v>
      </c>
      <c r="M58" s="38">
        <f t="shared" si="7"/>
        <v>3.6000000000000005</v>
      </c>
      <c r="N58" s="39">
        <f t="shared" si="8"/>
        <v>90.000000000000014</v>
      </c>
      <c r="O58" s="40" t="str">
        <f t="shared" si="10"/>
        <v>A</v>
      </c>
      <c r="P58" s="34">
        <v>0</v>
      </c>
      <c r="Q58" s="34">
        <v>15</v>
      </c>
      <c r="R58" s="34">
        <f t="shared" si="5"/>
        <v>15</v>
      </c>
    </row>
    <row r="59" spans="1:18" ht="25" customHeight="1" x14ac:dyDescent="0.3">
      <c r="A59" s="35">
        <f t="shared" si="11"/>
        <v>56</v>
      </c>
      <c r="B59" s="36" t="s">
        <v>139</v>
      </c>
      <c r="C59" s="37">
        <v>3.98</v>
      </c>
      <c r="D59" s="37">
        <v>3.84</v>
      </c>
      <c r="E59" s="37">
        <v>3.94</v>
      </c>
      <c r="F59" s="37">
        <v>3.9</v>
      </c>
      <c r="G59" s="37">
        <v>3.93</v>
      </c>
      <c r="H59" s="37">
        <v>3.93</v>
      </c>
      <c r="I59" s="37">
        <v>3.74</v>
      </c>
      <c r="J59" s="37">
        <v>3.92</v>
      </c>
      <c r="K59" s="37">
        <v>3.89</v>
      </c>
      <c r="L59" s="34">
        <f t="shared" si="4"/>
        <v>87</v>
      </c>
      <c r="M59" s="38">
        <f t="shared" si="7"/>
        <v>3.8966666666666665</v>
      </c>
      <c r="N59" s="39">
        <f t="shared" si="8"/>
        <v>97.416666666666657</v>
      </c>
      <c r="O59" s="40" t="str">
        <f t="shared" si="10"/>
        <v>A</v>
      </c>
      <c r="P59" s="34">
        <v>81</v>
      </c>
      <c r="Q59" s="34">
        <v>6</v>
      </c>
      <c r="R59" s="34">
        <f t="shared" si="5"/>
        <v>87</v>
      </c>
    </row>
    <row r="60" spans="1:18" ht="25" customHeight="1" x14ac:dyDescent="0.3">
      <c r="A60" s="35">
        <f t="shared" si="11"/>
        <v>57</v>
      </c>
      <c r="B60" s="36" t="s">
        <v>143</v>
      </c>
      <c r="C60" s="41">
        <v>3.49</v>
      </c>
      <c r="D60" s="41">
        <v>4</v>
      </c>
      <c r="E60" s="41">
        <v>4</v>
      </c>
      <c r="F60" s="41">
        <v>3.48</v>
      </c>
      <c r="G60" s="41">
        <v>4</v>
      </c>
      <c r="H60" s="41">
        <v>3.54</v>
      </c>
      <c r="I60" s="41">
        <v>4</v>
      </c>
      <c r="J60" s="41">
        <v>4</v>
      </c>
      <c r="K60" s="41">
        <v>3.51</v>
      </c>
      <c r="L60" s="34">
        <f t="shared" si="4"/>
        <v>321</v>
      </c>
      <c r="M60" s="38">
        <f t="shared" si="7"/>
        <v>3.7799999999999994</v>
      </c>
      <c r="N60" s="39">
        <f t="shared" si="8"/>
        <v>94.499999999999986</v>
      </c>
      <c r="O60" s="40" t="str">
        <f t="shared" si="10"/>
        <v>A</v>
      </c>
      <c r="P60" s="34">
        <v>169</v>
      </c>
      <c r="Q60" s="34">
        <v>152</v>
      </c>
      <c r="R60" s="34">
        <f t="shared" si="5"/>
        <v>321</v>
      </c>
    </row>
    <row r="61" spans="1:18" ht="32" customHeight="1" x14ac:dyDescent="0.3">
      <c r="A61" s="35">
        <f t="shared" si="11"/>
        <v>58</v>
      </c>
      <c r="B61" s="36" t="s">
        <v>144</v>
      </c>
      <c r="C61" s="37">
        <v>3.23</v>
      </c>
      <c r="D61" s="37">
        <v>3.16</v>
      </c>
      <c r="E61" s="37">
        <v>3.23</v>
      </c>
      <c r="F61" s="37">
        <v>3.79</v>
      </c>
      <c r="G61" s="37">
        <v>3.32</v>
      </c>
      <c r="H61" s="37">
        <v>3.32</v>
      </c>
      <c r="I61" s="37">
        <v>3.38</v>
      </c>
      <c r="J61" s="37">
        <v>3.35</v>
      </c>
      <c r="K61" s="37">
        <v>3.39</v>
      </c>
      <c r="L61" s="34">
        <f t="shared" si="4"/>
        <v>133</v>
      </c>
      <c r="M61" s="38">
        <f t="shared" si="7"/>
        <v>3.3522222222222222</v>
      </c>
      <c r="N61" s="39">
        <f t="shared" si="8"/>
        <v>83.805555555555557</v>
      </c>
      <c r="O61" s="40" t="str">
        <f t="shared" si="10"/>
        <v>B</v>
      </c>
      <c r="P61" s="34">
        <v>67</v>
      </c>
      <c r="Q61" s="34">
        <v>66</v>
      </c>
      <c r="R61" s="34">
        <f t="shared" si="5"/>
        <v>133</v>
      </c>
    </row>
    <row r="62" spans="1:18" ht="32" customHeight="1" x14ac:dyDescent="0.3">
      <c r="A62" s="35">
        <f t="shared" si="11"/>
        <v>59</v>
      </c>
      <c r="B62" s="36" t="s">
        <v>145</v>
      </c>
      <c r="C62" s="37">
        <v>3.92</v>
      </c>
      <c r="D62" s="37">
        <v>3.96</v>
      </c>
      <c r="E62" s="37">
        <v>3.92</v>
      </c>
      <c r="F62" s="37">
        <v>3.96</v>
      </c>
      <c r="G62" s="37">
        <v>3.84</v>
      </c>
      <c r="H62" s="37">
        <v>3.84</v>
      </c>
      <c r="I62" s="37">
        <v>3.92</v>
      </c>
      <c r="J62" s="37">
        <v>3.96</v>
      </c>
      <c r="K62" s="37">
        <v>4</v>
      </c>
      <c r="L62" s="34">
        <f t="shared" si="4"/>
        <v>25</v>
      </c>
      <c r="M62" s="38">
        <f t="shared" si="7"/>
        <v>3.9244444444444446</v>
      </c>
      <c r="N62" s="39">
        <f t="shared" si="8"/>
        <v>98.111111111111114</v>
      </c>
      <c r="O62" s="40" t="s">
        <v>146</v>
      </c>
      <c r="P62" s="34">
        <v>14</v>
      </c>
      <c r="Q62" s="34">
        <v>11</v>
      </c>
      <c r="R62" s="34">
        <f t="shared" si="5"/>
        <v>25</v>
      </c>
    </row>
    <row r="63" spans="1:18" ht="25" customHeight="1" x14ac:dyDescent="0.3">
      <c r="A63" s="35">
        <f t="shared" si="11"/>
        <v>60</v>
      </c>
      <c r="B63" s="36" t="s">
        <v>147</v>
      </c>
      <c r="C63" s="37">
        <v>3.93</v>
      </c>
      <c r="D63" s="37">
        <v>3.92</v>
      </c>
      <c r="E63" s="37">
        <v>3.92</v>
      </c>
      <c r="F63" s="37">
        <v>3.92</v>
      </c>
      <c r="G63" s="37">
        <v>3.93</v>
      </c>
      <c r="H63" s="37">
        <v>3.92</v>
      </c>
      <c r="I63" s="37">
        <v>3.92</v>
      </c>
      <c r="J63" s="37">
        <v>3.31</v>
      </c>
      <c r="K63" s="37">
        <v>3.92</v>
      </c>
      <c r="L63" s="34">
        <f t="shared" si="4"/>
        <v>4484</v>
      </c>
      <c r="M63" s="38">
        <f t="shared" si="7"/>
        <v>3.8544444444444443</v>
      </c>
      <c r="N63" s="39">
        <f t="shared" si="8"/>
        <v>96.361111111111114</v>
      </c>
      <c r="O63" s="40" t="str">
        <f t="shared" ref="O63:O97" si="12">IF(N63&gt;=88.31,"A",IF(N63&gt;=76.61,"B",IF(N63&gt;=65,"C")))</f>
        <v>A</v>
      </c>
      <c r="P63" s="34">
        <v>1954</v>
      </c>
      <c r="Q63" s="34">
        <v>2530</v>
      </c>
      <c r="R63" s="34">
        <f t="shared" si="5"/>
        <v>4484</v>
      </c>
    </row>
    <row r="64" spans="1:18" ht="25" customHeight="1" x14ac:dyDescent="0.3">
      <c r="A64" s="35">
        <f t="shared" si="11"/>
        <v>61</v>
      </c>
      <c r="B64" s="36" t="s">
        <v>148</v>
      </c>
      <c r="C64" s="37">
        <v>3.08</v>
      </c>
      <c r="D64" s="37">
        <v>3.12</v>
      </c>
      <c r="E64" s="37">
        <v>3</v>
      </c>
      <c r="F64" s="37">
        <v>4</v>
      </c>
      <c r="G64" s="37">
        <v>3.92</v>
      </c>
      <c r="H64" s="37">
        <v>3.6</v>
      </c>
      <c r="I64" s="37">
        <v>3.76</v>
      </c>
      <c r="J64" s="37">
        <v>3.16</v>
      </c>
      <c r="K64" s="37">
        <v>3.08</v>
      </c>
      <c r="L64" s="34">
        <f t="shared" si="4"/>
        <v>25</v>
      </c>
      <c r="M64" s="38">
        <f t="shared" si="7"/>
        <v>3.4133333333333331</v>
      </c>
      <c r="N64" s="39">
        <f t="shared" si="8"/>
        <v>85.333333333333329</v>
      </c>
      <c r="O64" s="40" t="str">
        <f t="shared" si="12"/>
        <v>B</v>
      </c>
      <c r="P64" s="34">
        <v>16</v>
      </c>
      <c r="Q64" s="34">
        <v>9</v>
      </c>
      <c r="R64" s="34">
        <f t="shared" si="5"/>
        <v>25</v>
      </c>
    </row>
    <row r="65" spans="1:18" ht="25" customHeight="1" x14ac:dyDescent="0.3">
      <c r="A65" s="35">
        <f t="shared" si="11"/>
        <v>62</v>
      </c>
      <c r="B65" s="36" t="s">
        <v>151</v>
      </c>
      <c r="C65" s="37">
        <v>3.37</v>
      </c>
      <c r="D65" s="37">
        <v>3.43</v>
      </c>
      <c r="E65" s="37">
        <v>3.31</v>
      </c>
      <c r="F65" s="37">
        <v>3.85</v>
      </c>
      <c r="G65" s="37">
        <v>3.74</v>
      </c>
      <c r="H65" s="37">
        <v>3.54</v>
      </c>
      <c r="I65" s="37">
        <v>3.63</v>
      </c>
      <c r="J65" s="37">
        <v>3.52</v>
      </c>
      <c r="K65" s="37">
        <v>3.41</v>
      </c>
      <c r="L65" s="34">
        <f t="shared" si="4"/>
        <v>54</v>
      </c>
      <c r="M65" s="38">
        <f t="shared" si="7"/>
        <v>3.5333333333333332</v>
      </c>
      <c r="N65" s="39">
        <f t="shared" si="8"/>
        <v>88.333333333333329</v>
      </c>
      <c r="O65" s="40" t="str">
        <f t="shared" si="12"/>
        <v>A</v>
      </c>
      <c r="P65" s="34">
        <v>48</v>
      </c>
      <c r="Q65" s="34">
        <v>6</v>
      </c>
      <c r="R65" s="34">
        <f t="shared" si="5"/>
        <v>54</v>
      </c>
    </row>
    <row r="66" spans="1:18" ht="32" customHeight="1" x14ac:dyDescent="0.3">
      <c r="A66" s="35">
        <f t="shared" si="11"/>
        <v>63</v>
      </c>
      <c r="B66" s="36" t="s">
        <v>155</v>
      </c>
      <c r="C66" s="37">
        <v>3.63</v>
      </c>
      <c r="D66" s="37">
        <v>3.75</v>
      </c>
      <c r="E66" s="37">
        <v>3.64</v>
      </c>
      <c r="F66" s="37">
        <v>3.83</v>
      </c>
      <c r="G66" s="37">
        <v>3.84</v>
      </c>
      <c r="H66" s="37">
        <v>3.69</v>
      </c>
      <c r="I66" s="37">
        <v>3.62</v>
      </c>
      <c r="J66" s="37">
        <v>3.61</v>
      </c>
      <c r="K66" s="37">
        <v>3.64</v>
      </c>
      <c r="L66" s="34">
        <f t="shared" si="4"/>
        <v>101</v>
      </c>
      <c r="M66" s="38">
        <f t="shared" si="7"/>
        <v>3.6944444444444446</v>
      </c>
      <c r="N66" s="39">
        <f t="shared" si="8"/>
        <v>92.361111111111114</v>
      </c>
      <c r="O66" s="40" t="str">
        <f t="shared" si="12"/>
        <v>A</v>
      </c>
      <c r="P66" s="34">
        <v>61</v>
      </c>
      <c r="Q66" s="34">
        <v>40</v>
      </c>
      <c r="R66" s="34">
        <f t="shared" si="5"/>
        <v>101</v>
      </c>
    </row>
    <row r="67" spans="1:18" ht="25" customHeight="1" x14ac:dyDescent="0.3">
      <c r="A67" s="35">
        <f t="shared" si="11"/>
        <v>64</v>
      </c>
      <c r="B67" s="36" t="s">
        <v>162</v>
      </c>
      <c r="C67" s="37">
        <v>3.46</v>
      </c>
      <c r="D67" s="37">
        <v>3.39</v>
      </c>
      <c r="E67" s="37">
        <v>3.24</v>
      </c>
      <c r="F67" s="37">
        <v>3.39</v>
      </c>
      <c r="G67" s="37">
        <v>3.34</v>
      </c>
      <c r="H67" s="37">
        <v>3.39</v>
      </c>
      <c r="I67" s="37">
        <v>3.56</v>
      </c>
      <c r="J67" s="37">
        <v>3.34</v>
      </c>
      <c r="K67" s="37">
        <v>3.39</v>
      </c>
      <c r="L67" s="34">
        <f t="shared" si="4"/>
        <v>41</v>
      </c>
      <c r="M67" s="38">
        <f t="shared" si="7"/>
        <v>3.3888888888888888</v>
      </c>
      <c r="N67" s="39">
        <f t="shared" si="8"/>
        <v>84.722222222222214</v>
      </c>
      <c r="O67" s="40" t="str">
        <f t="shared" si="12"/>
        <v>B</v>
      </c>
      <c r="P67" s="34">
        <v>26</v>
      </c>
      <c r="Q67" s="34">
        <v>15</v>
      </c>
      <c r="R67" s="34">
        <f t="shared" si="5"/>
        <v>41</v>
      </c>
    </row>
    <row r="68" spans="1:18" ht="25" customHeight="1" x14ac:dyDescent="0.3">
      <c r="A68" s="35">
        <f t="shared" si="11"/>
        <v>65</v>
      </c>
      <c r="B68" s="36" t="s">
        <v>163</v>
      </c>
      <c r="C68" s="37">
        <v>3.36</v>
      </c>
      <c r="D68" s="37">
        <v>3.31</v>
      </c>
      <c r="E68" s="37">
        <v>3.32</v>
      </c>
      <c r="F68" s="37">
        <v>3.22</v>
      </c>
      <c r="G68" s="37">
        <v>3.21</v>
      </c>
      <c r="H68" s="37">
        <v>3.65</v>
      </c>
      <c r="I68" s="37">
        <v>3.47</v>
      </c>
      <c r="J68" s="37">
        <v>3.33</v>
      </c>
      <c r="K68" s="37">
        <v>3.44</v>
      </c>
      <c r="L68" s="34">
        <f t="shared" si="4"/>
        <v>72</v>
      </c>
      <c r="M68" s="38">
        <f t="shared" ref="M68:M99" si="13">SUM(C68:K68)/9</f>
        <v>3.3677777777777775</v>
      </c>
      <c r="N68" s="39">
        <f t="shared" ref="N68:N99" si="14">M68*25</f>
        <v>84.194444444444443</v>
      </c>
      <c r="O68" s="40" t="str">
        <f t="shared" si="12"/>
        <v>B</v>
      </c>
      <c r="P68" s="34">
        <v>70</v>
      </c>
      <c r="Q68" s="34">
        <v>2</v>
      </c>
      <c r="R68" s="34">
        <f t="shared" si="5"/>
        <v>72</v>
      </c>
    </row>
    <row r="69" spans="1:18" ht="25" customHeight="1" x14ac:dyDescent="0.3">
      <c r="A69" s="35">
        <f t="shared" si="11"/>
        <v>66</v>
      </c>
      <c r="B69" s="36" t="s">
        <v>164</v>
      </c>
      <c r="C69" s="37">
        <v>4</v>
      </c>
      <c r="D69" s="37">
        <v>4</v>
      </c>
      <c r="E69" s="37">
        <v>4</v>
      </c>
      <c r="F69" s="37">
        <v>4</v>
      </c>
      <c r="G69" s="37">
        <v>4</v>
      </c>
      <c r="H69" s="37">
        <v>4</v>
      </c>
      <c r="I69" s="37">
        <v>4</v>
      </c>
      <c r="J69" s="37">
        <v>4</v>
      </c>
      <c r="K69" s="37">
        <v>4</v>
      </c>
      <c r="L69" s="34">
        <f t="shared" si="4"/>
        <v>3</v>
      </c>
      <c r="M69" s="38">
        <f t="shared" si="13"/>
        <v>4</v>
      </c>
      <c r="N69" s="39">
        <f t="shared" si="14"/>
        <v>100</v>
      </c>
      <c r="O69" s="40" t="str">
        <f t="shared" si="12"/>
        <v>A</v>
      </c>
      <c r="P69" s="34">
        <v>3</v>
      </c>
      <c r="Q69" s="34">
        <v>0</v>
      </c>
      <c r="R69" s="34">
        <f t="shared" si="5"/>
        <v>3</v>
      </c>
    </row>
    <row r="70" spans="1:18" ht="25" customHeight="1" x14ac:dyDescent="0.3">
      <c r="A70" s="35">
        <f t="shared" si="11"/>
        <v>67</v>
      </c>
      <c r="B70" s="36" t="s">
        <v>165</v>
      </c>
      <c r="C70" s="37">
        <v>3.83</v>
      </c>
      <c r="D70" s="37">
        <v>3.87</v>
      </c>
      <c r="E70" s="37">
        <v>3.68</v>
      </c>
      <c r="F70" s="37">
        <v>3.72</v>
      </c>
      <c r="G70" s="37">
        <v>3.79</v>
      </c>
      <c r="H70" s="37">
        <v>3.84</v>
      </c>
      <c r="I70" s="37">
        <v>3.84</v>
      </c>
      <c r="J70" s="37">
        <v>3.84</v>
      </c>
      <c r="K70" s="37">
        <v>3.9</v>
      </c>
      <c r="L70" s="34">
        <f t="shared" ref="L70:L117" si="15">R70</f>
        <v>232</v>
      </c>
      <c r="M70" s="38">
        <f t="shared" si="13"/>
        <v>3.8122222222222226</v>
      </c>
      <c r="N70" s="39">
        <f t="shared" si="14"/>
        <v>95.305555555555571</v>
      </c>
      <c r="O70" s="40" t="str">
        <f t="shared" si="12"/>
        <v>A</v>
      </c>
      <c r="P70" s="34">
        <v>127</v>
      </c>
      <c r="Q70" s="34">
        <v>105</v>
      </c>
      <c r="R70" s="34">
        <f t="shared" ref="R70:R117" si="16">SUM(P70+Q70)</f>
        <v>232</v>
      </c>
    </row>
    <row r="71" spans="1:18" ht="25" customHeight="1" x14ac:dyDescent="0.3">
      <c r="A71" s="35">
        <f t="shared" si="11"/>
        <v>68</v>
      </c>
      <c r="B71" s="36" t="s">
        <v>166</v>
      </c>
      <c r="C71" s="37">
        <v>3.69</v>
      </c>
      <c r="D71" s="37">
        <v>3.66</v>
      </c>
      <c r="E71" s="37">
        <v>3.66</v>
      </c>
      <c r="F71" s="37">
        <v>3.66</v>
      </c>
      <c r="G71" s="37">
        <v>3.59</v>
      </c>
      <c r="H71" s="37">
        <v>3.76</v>
      </c>
      <c r="I71" s="37">
        <v>3.76</v>
      </c>
      <c r="J71" s="37">
        <v>3.63</v>
      </c>
      <c r="K71" s="37">
        <v>3.71</v>
      </c>
      <c r="L71" s="34">
        <f t="shared" si="15"/>
        <v>115</v>
      </c>
      <c r="M71" s="38">
        <f t="shared" si="13"/>
        <v>3.6799999999999988</v>
      </c>
      <c r="N71" s="39">
        <f t="shared" si="14"/>
        <v>91.999999999999972</v>
      </c>
      <c r="O71" s="40" t="str">
        <f t="shared" si="12"/>
        <v>A</v>
      </c>
      <c r="P71" s="34">
        <v>89</v>
      </c>
      <c r="Q71" s="34">
        <v>26</v>
      </c>
      <c r="R71" s="34">
        <f t="shared" si="16"/>
        <v>115</v>
      </c>
    </row>
    <row r="72" spans="1:18" ht="25" customHeight="1" x14ac:dyDescent="0.3">
      <c r="A72" s="35">
        <f t="shared" si="11"/>
        <v>69</v>
      </c>
      <c r="B72" s="36" t="s">
        <v>167</v>
      </c>
      <c r="C72" s="37">
        <v>3.86</v>
      </c>
      <c r="D72" s="37">
        <v>3.92</v>
      </c>
      <c r="E72" s="37">
        <v>3.73</v>
      </c>
      <c r="F72" s="37">
        <v>3.81</v>
      </c>
      <c r="G72" s="37">
        <v>3.84</v>
      </c>
      <c r="H72" s="37">
        <v>3.86</v>
      </c>
      <c r="I72" s="37">
        <v>3.81</v>
      </c>
      <c r="J72" s="37">
        <v>3.49</v>
      </c>
      <c r="K72" s="37">
        <v>3.81</v>
      </c>
      <c r="L72" s="34">
        <f t="shared" si="15"/>
        <v>37</v>
      </c>
      <c r="M72" s="38">
        <f t="shared" si="13"/>
        <v>3.7922222222222226</v>
      </c>
      <c r="N72" s="39">
        <f t="shared" si="14"/>
        <v>94.805555555555571</v>
      </c>
      <c r="O72" s="40" t="str">
        <f t="shared" si="12"/>
        <v>A</v>
      </c>
      <c r="P72" s="34">
        <v>22</v>
      </c>
      <c r="Q72" s="34">
        <v>15</v>
      </c>
      <c r="R72" s="34">
        <f t="shared" si="16"/>
        <v>37</v>
      </c>
    </row>
    <row r="73" spans="1:18" ht="30" customHeight="1" x14ac:dyDescent="0.3">
      <c r="A73" s="35">
        <f t="shared" si="11"/>
        <v>70</v>
      </c>
      <c r="B73" s="36" t="s">
        <v>168</v>
      </c>
      <c r="C73" s="37">
        <v>3.25</v>
      </c>
      <c r="D73" s="37">
        <v>4</v>
      </c>
      <c r="E73" s="37">
        <v>3.5</v>
      </c>
      <c r="F73" s="37">
        <v>4</v>
      </c>
      <c r="G73" s="37">
        <v>3.5</v>
      </c>
      <c r="H73" s="37">
        <v>3.75</v>
      </c>
      <c r="I73" s="37">
        <v>4</v>
      </c>
      <c r="J73" s="37">
        <v>3</v>
      </c>
      <c r="K73" s="37">
        <v>3.25</v>
      </c>
      <c r="L73" s="34">
        <f t="shared" si="15"/>
        <v>4</v>
      </c>
      <c r="M73" s="38">
        <f t="shared" si="13"/>
        <v>3.5833333333333335</v>
      </c>
      <c r="N73" s="39">
        <f t="shared" si="14"/>
        <v>89.583333333333343</v>
      </c>
      <c r="O73" s="40" t="str">
        <f t="shared" si="12"/>
        <v>A</v>
      </c>
      <c r="P73" s="34">
        <v>0</v>
      </c>
      <c r="Q73" s="34">
        <v>4</v>
      </c>
      <c r="R73" s="34">
        <f t="shared" si="16"/>
        <v>4</v>
      </c>
    </row>
    <row r="74" spans="1:18" ht="25" customHeight="1" x14ac:dyDescent="0.3">
      <c r="A74" s="35">
        <f t="shared" si="11"/>
        <v>71</v>
      </c>
      <c r="B74" s="36" t="s">
        <v>169</v>
      </c>
      <c r="C74" s="37">
        <v>3.59</v>
      </c>
      <c r="D74" s="37">
        <v>3.53</v>
      </c>
      <c r="E74" s="37">
        <v>3.47</v>
      </c>
      <c r="F74" s="37">
        <v>3.59</v>
      </c>
      <c r="G74" s="37">
        <v>3.53</v>
      </c>
      <c r="H74" s="37">
        <v>3.53</v>
      </c>
      <c r="I74" s="37">
        <v>3.53</v>
      </c>
      <c r="J74" s="37">
        <v>3.53</v>
      </c>
      <c r="K74" s="37">
        <v>3.53</v>
      </c>
      <c r="L74" s="34">
        <f t="shared" si="15"/>
        <v>17</v>
      </c>
      <c r="M74" s="38">
        <f t="shared" si="13"/>
        <v>3.5366666666666671</v>
      </c>
      <c r="N74" s="39">
        <f t="shared" si="14"/>
        <v>88.416666666666671</v>
      </c>
      <c r="O74" s="40" t="str">
        <f t="shared" si="12"/>
        <v>A</v>
      </c>
      <c r="P74" s="34">
        <v>6</v>
      </c>
      <c r="Q74" s="34">
        <v>11</v>
      </c>
      <c r="R74" s="34">
        <f t="shared" si="16"/>
        <v>17</v>
      </c>
    </row>
    <row r="75" spans="1:18" ht="25" customHeight="1" x14ac:dyDescent="0.3">
      <c r="A75" s="35">
        <f t="shared" si="11"/>
        <v>72</v>
      </c>
      <c r="B75" s="36" t="s">
        <v>170</v>
      </c>
      <c r="C75" s="37">
        <v>3.99</v>
      </c>
      <c r="D75" s="37">
        <v>3</v>
      </c>
      <c r="E75" s="37">
        <v>3.98</v>
      </c>
      <c r="F75" s="37">
        <v>3.01</v>
      </c>
      <c r="G75" s="37">
        <v>3.98</v>
      </c>
      <c r="H75" s="37">
        <v>3.01</v>
      </c>
      <c r="I75" s="37">
        <v>3.98</v>
      </c>
      <c r="J75" s="37">
        <v>3.01</v>
      </c>
      <c r="K75" s="37">
        <v>3.97</v>
      </c>
      <c r="L75" s="34">
        <f t="shared" si="15"/>
        <v>104</v>
      </c>
      <c r="M75" s="38">
        <f t="shared" si="13"/>
        <v>3.5477777777777777</v>
      </c>
      <c r="N75" s="39">
        <f t="shared" si="14"/>
        <v>88.694444444444443</v>
      </c>
      <c r="O75" s="40" t="str">
        <f t="shared" si="12"/>
        <v>A</v>
      </c>
      <c r="P75" s="34">
        <v>86</v>
      </c>
      <c r="Q75" s="34">
        <v>18</v>
      </c>
      <c r="R75" s="34">
        <f t="shared" si="16"/>
        <v>104</v>
      </c>
    </row>
    <row r="76" spans="1:18" ht="25" customHeight="1" x14ac:dyDescent="0.3">
      <c r="A76" s="35">
        <f t="shared" ref="A76:A77" si="17">A75+1</f>
        <v>73</v>
      </c>
      <c r="B76" s="36" t="s">
        <v>161</v>
      </c>
      <c r="C76" s="37">
        <f>SUM(C67:C75)/9</f>
        <v>3.67</v>
      </c>
      <c r="D76" s="44">
        <f t="shared" ref="D76:K76" si="18">SUM(D67:D75)/9</f>
        <v>3.6311111111111112</v>
      </c>
      <c r="E76" s="37">
        <f t="shared" si="18"/>
        <v>3.6199999999999997</v>
      </c>
      <c r="F76" s="37">
        <f t="shared" si="18"/>
        <v>3.5999999999999996</v>
      </c>
      <c r="G76" s="44">
        <f t="shared" si="18"/>
        <v>3.6422222222222222</v>
      </c>
      <c r="H76" s="44">
        <f t="shared" si="18"/>
        <v>3.6433333333333331</v>
      </c>
      <c r="I76" s="44">
        <f t="shared" si="18"/>
        <v>3.7722222222222226</v>
      </c>
      <c r="J76" s="44">
        <f t="shared" si="18"/>
        <v>3.4633333333333334</v>
      </c>
      <c r="K76" s="44">
        <f t="shared" si="18"/>
        <v>3.6666666666666665</v>
      </c>
      <c r="L76" s="34">
        <f t="shared" si="15"/>
        <v>625</v>
      </c>
      <c r="M76" s="38">
        <f t="shared" si="13"/>
        <v>3.6343209876543217</v>
      </c>
      <c r="N76" s="39">
        <f t="shared" si="14"/>
        <v>90.85802469135804</v>
      </c>
      <c r="O76" s="40" t="str">
        <f t="shared" si="12"/>
        <v>A</v>
      </c>
      <c r="P76" s="37">
        <f>SUM(P67:P75)</f>
        <v>429</v>
      </c>
      <c r="Q76" s="37">
        <f t="shared" ref="Q76" si="19">SUM(Q67:Q75)</f>
        <v>196</v>
      </c>
      <c r="R76" s="34">
        <f t="shared" si="16"/>
        <v>625</v>
      </c>
    </row>
    <row r="77" spans="1:18" ht="25" customHeight="1" x14ac:dyDescent="0.3">
      <c r="A77" s="35">
        <f t="shared" si="17"/>
        <v>74</v>
      </c>
      <c r="B77" s="36" t="s">
        <v>172</v>
      </c>
      <c r="C77" s="37">
        <v>3.6</v>
      </c>
      <c r="D77" s="37">
        <v>3.6</v>
      </c>
      <c r="E77" s="37">
        <v>3.56</v>
      </c>
      <c r="F77" s="37">
        <v>3.64</v>
      </c>
      <c r="G77" s="37">
        <v>3.6</v>
      </c>
      <c r="H77" s="37">
        <v>3.6</v>
      </c>
      <c r="I77" s="37">
        <v>3.6</v>
      </c>
      <c r="J77" s="37">
        <v>3.6</v>
      </c>
      <c r="K77" s="37">
        <v>3.6</v>
      </c>
      <c r="L77" s="34">
        <f t="shared" si="15"/>
        <v>25</v>
      </c>
      <c r="M77" s="38">
        <f t="shared" si="13"/>
        <v>3.6000000000000005</v>
      </c>
      <c r="N77" s="39">
        <f t="shared" si="14"/>
        <v>90.000000000000014</v>
      </c>
      <c r="O77" s="40" t="str">
        <f t="shared" si="12"/>
        <v>A</v>
      </c>
      <c r="P77" s="34">
        <v>14</v>
      </c>
      <c r="Q77" s="34">
        <v>11</v>
      </c>
      <c r="R77" s="34">
        <f t="shared" si="16"/>
        <v>25</v>
      </c>
    </row>
    <row r="78" spans="1:18" ht="25" customHeight="1" x14ac:dyDescent="0.3">
      <c r="A78" s="35">
        <f t="shared" ref="A78:A117" si="20">A77+1</f>
        <v>75</v>
      </c>
      <c r="B78" s="36" t="s">
        <v>173</v>
      </c>
      <c r="C78" s="37">
        <v>3.66</v>
      </c>
      <c r="D78" s="42">
        <v>3.61</v>
      </c>
      <c r="E78" s="42">
        <v>3.58</v>
      </c>
      <c r="F78" s="42">
        <v>3.76</v>
      </c>
      <c r="G78" s="42">
        <v>3.61</v>
      </c>
      <c r="H78" s="42">
        <v>3.55</v>
      </c>
      <c r="I78" s="42">
        <v>3.55</v>
      </c>
      <c r="J78" s="42">
        <v>3.55</v>
      </c>
      <c r="K78" s="42">
        <v>3.55</v>
      </c>
      <c r="L78" s="34">
        <f t="shared" si="15"/>
        <v>38</v>
      </c>
      <c r="M78" s="38">
        <f t="shared" si="13"/>
        <v>3.6022222222222222</v>
      </c>
      <c r="N78" s="39">
        <f t="shared" si="14"/>
        <v>90.055555555555557</v>
      </c>
      <c r="O78" s="40" t="str">
        <f t="shared" si="12"/>
        <v>A</v>
      </c>
      <c r="P78" s="34">
        <v>20</v>
      </c>
      <c r="Q78" s="34">
        <v>18</v>
      </c>
      <c r="R78" s="34">
        <f t="shared" si="16"/>
        <v>38</v>
      </c>
    </row>
    <row r="79" spans="1:18" ht="25" customHeight="1" x14ac:dyDescent="0.3">
      <c r="A79" s="35">
        <f t="shared" si="20"/>
        <v>76</v>
      </c>
      <c r="B79" s="36" t="s">
        <v>174</v>
      </c>
      <c r="C79" s="37">
        <v>3.9</v>
      </c>
      <c r="D79" s="37">
        <v>3.79</v>
      </c>
      <c r="E79" s="37">
        <v>3.67</v>
      </c>
      <c r="F79" s="37">
        <v>3.98</v>
      </c>
      <c r="G79" s="37">
        <v>3.96</v>
      </c>
      <c r="H79" s="37">
        <v>3.93</v>
      </c>
      <c r="I79" s="37">
        <v>3.67</v>
      </c>
      <c r="J79" s="37">
        <v>3.69</v>
      </c>
      <c r="K79" s="37">
        <v>3.92</v>
      </c>
      <c r="L79" s="34">
        <f t="shared" si="15"/>
        <v>193</v>
      </c>
      <c r="M79" s="38">
        <f t="shared" si="13"/>
        <v>3.8344444444444443</v>
      </c>
      <c r="N79" s="39">
        <f t="shared" si="14"/>
        <v>95.861111111111114</v>
      </c>
      <c r="O79" s="40" t="str">
        <f t="shared" si="12"/>
        <v>A</v>
      </c>
      <c r="P79" s="34">
        <v>119</v>
      </c>
      <c r="Q79" s="34">
        <v>74</v>
      </c>
      <c r="R79" s="34">
        <f t="shared" si="16"/>
        <v>193</v>
      </c>
    </row>
    <row r="80" spans="1:18" ht="25" customHeight="1" x14ac:dyDescent="0.3">
      <c r="A80" s="35">
        <f t="shared" si="20"/>
        <v>77</v>
      </c>
      <c r="B80" s="36" t="s">
        <v>175</v>
      </c>
      <c r="C80" s="37">
        <v>3</v>
      </c>
      <c r="D80" s="37">
        <v>3</v>
      </c>
      <c r="E80" s="37">
        <v>3</v>
      </c>
      <c r="F80" s="37">
        <v>3</v>
      </c>
      <c r="G80" s="37">
        <v>3</v>
      </c>
      <c r="H80" s="37">
        <v>3</v>
      </c>
      <c r="I80" s="37">
        <v>3</v>
      </c>
      <c r="J80" s="37">
        <v>3</v>
      </c>
      <c r="K80" s="37">
        <v>3</v>
      </c>
      <c r="L80" s="34">
        <f t="shared" si="15"/>
        <v>2</v>
      </c>
      <c r="M80" s="38">
        <f t="shared" si="13"/>
        <v>3</v>
      </c>
      <c r="N80" s="39">
        <f t="shared" si="14"/>
        <v>75</v>
      </c>
      <c r="O80" s="40" t="str">
        <f t="shared" si="12"/>
        <v>C</v>
      </c>
      <c r="P80" s="34">
        <v>1</v>
      </c>
      <c r="Q80" s="34">
        <v>1</v>
      </c>
      <c r="R80" s="34">
        <f t="shared" si="16"/>
        <v>2</v>
      </c>
    </row>
    <row r="81" spans="1:18" ht="25" customHeight="1" x14ac:dyDescent="0.3">
      <c r="A81" s="35">
        <f t="shared" si="20"/>
        <v>78</v>
      </c>
      <c r="B81" s="36" t="s">
        <v>176</v>
      </c>
      <c r="C81" s="37">
        <v>3.38</v>
      </c>
      <c r="D81" s="37">
        <v>3.38</v>
      </c>
      <c r="E81" s="37">
        <v>3.33</v>
      </c>
      <c r="F81" s="37">
        <v>3.33</v>
      </c>
      <c r="G81" s="37">
        <v>3.35</v>
      </c>
      <c r="H81" s="37">
        <v>3.38</v>
      </c>
      <c r="I81" s="37">
        <v>3.42</v>
      </c>
      <c r="J81" s="37">
        <v>3.38</v>
      </c>
      <c r="K81" s="37">
        <v>3.42</v>
      </c>
      <c r="L81" s="34">
        <f t="shared" si="15"/>
        <v>52</v>
      </c>
      <c r="M81" s="38">
        <f t="shared" si="13"/>
        <v>3.3744444444444444</v>
      </c>
      <c r="N81" s="39">
        <f t="shared" si="14"/>
        <v>84.361111111111114</v>
      </c>
      <c r="O81" s="40" t="str">
        <f t="shared" si="12"/>
        <v>B</v>
      </c>
      <c r="P81" s="34">
        <v>34</v>
      </c>
      <c r="Q81" s="34">
        <v>18</v>
      </c>
      <c r="R81" s="34">
        <f t="shared" si="16"/>
        <v>52</v>
      </c>
    </row>
    <row r="82" spans="1:18" ht="25" customHeight="1" x14ac:dyDescent="0.3">
      <c r="A82" s="35">
        <f t="shared" si="20"/>
        <v>79</v>
      </c>
      <c r="B82" s="36" t="s">
        <v>178</v>
      </c>
      <c r="C82" s="37">
        <v>3.91</v>
      </c>
      <c r="D82" s="37">
        <v>3.92</v>
      </c>
      <c r="E82" s="37">
        <v>3.92</v>
      </c>
      <c r="F82" s="37">
        <v>3.92</v>
      </c>
      <c r="G82" s="37">
        <v>3.92</v>
      </c>
      <c r="H82" s="37">
        <v>3.93</v>
      </c>
      <c r="I82" s="37">
        <v>3.92</v>
      </c>
      <c r="J82" s="37">
        <v>3.92</v>
      </c>
      <c r="K82" s="37">
        <v>3.92</v>
      </c>
      <c r="L82" s="34">
        <f t="shared" si="15"/>
        <v>199</v>
      </c>
      <c r="M82" s="38">
        <f t="shared" si="13"/>
        <v>3.92</v>
      </c>
      <c r="N82" s="39">
        <f t="shared" si="14"/>
        <v>98</v>
      </c>
      <c r="O82" s="40" t="str">
        <f t="shared" si="12"/>
        <v>A</v>
      </c>
      <c r="P82" s="34">
        <v>119</v>
      </c>
      <c r="Q82" s="34">
        <v>80</v>
      </c>
      <c r="R82" s="34">
        <f t="shared" si="16"/>
        <v>199</v>
      </c>
    </row>
    <row r="83" spans="1:18" ht="25" customHeight="1" x14ac:dyDescent="0.3">
      <c r="A83" s="35">
        <f t="shared" si="20"/>
        <v>80</v>
      </c>
      <c r="B83" s="36" t="s">
        <v>179</v>
      </c>
      <c r="C83" s="37">
        <v>3.64</v>
      </c>
      <c r="D83" s="37">
        <v>3.65</v>
      </c>
      <c r="E83" s="37">
        <v>3.66</v>
      </c>
      <c r="F83" s="37">
        <v>3.74</v>
      </c>
      <c r="G83" s="37">
        <v>3.67</v>
      </c>
      <c r="H83" s="37">
        <v>3.21</v>
      </c>
      <c r="I83" s="37">
        <v>3.15</v>
      </c>
      <c r="J83" s="37">
        <v>3.14</v>
      </c>
      <c r="K83" s="37">
        <v>3.13</v>
      </c>
      <c r="L83" s="34">
        <f t="shared" si="15"/>
        <v>252</v>
      </c>
      <c r="M83" s="38">
        <f t="shared" si="13"/>
        <v>3.4433333333333334</v>
      </c>
      <c r="N83" s="39">
        <f t="shared" si="14"/>
        <v>86.083333333333329</v>
      </c>
      <c r="O83" s="40" t="str">
        <f t="shared" si="12"/>
        <v>B</v>
      </c>
      <c r="P83" s="34">
        <v>148</v>
      </c>
      <c r="Q83" s="34">
        <v>104</v>
      </c>
      <c r="R83" s="34">
        <f t="shared" si="16"/>
        <v>252</v>
      </c>
    </row>
    <row r="84" spans="1:18" ht="25" customHeight="1" x14ac:dyDescent="0.3">
      <c r="A84" s="35">
        <f t="shared" si="20"/>
        <v>81</v>
      </c>
      <c r="B84" s="36" t="s">
        <v>180</v>
      </c>
      <c r="C84" s="37">
        <v>3.87</v>
      </c>
      <c r="D84" s="37">
        <v>3.83</v>
      </c>
      <c r="E84" s="37">
        <v>3.71</v>
      </c>
      <c r="F84" s="37">
        <v>3.48</v>
      </c>
      <c r="G84" s="37">
        <v>3.49</v>
      </c>
      <c r="H84" s="37">
        <v>3.69</v>
      </c>
      <c r="I84" s="37">
        <v>3.62</v>
      </c>
      <c r="J84" s="37">
        <v>3.64</v>
      </c>
      <c r="K84" s="37">
        <v>3.6</v>
      </c>
      <c r="L84" s="34">
        <f t="shared" si="15"/>
        <v>90</v>
      </c>
      <c r="M84" s="38">
        <f t="shared" si="13"/>
        <v>3.6588888888888897</v>
      </c>
      <c r="N84" s="39">
        <f t="shared" si="14"/>
        <v>91.472222222222243</v>
      </c>
      <c r="O84" s="40" t="str">
        <f t="shared" si="12"/>
        <v>A</v>
      </c>
      <c r="P84" s="34">
        <v>55</v>
      </c>
      <c r="Q84" s="34">
        <v>35</v>
      </c>
      <c r="R84" s="34">
        <f t="shared" si="16"/>
        <v>90</v>
      </c>
    </row>
    <row r="85" spans="1:18" ht="25" customHeight="1" x14ac:dyDescent="0.3">
      <c r="A85" s="35">
        <f t="shared" si="20"/>
        <v>82</v>
      </c>
      <c r="B85" s="36" t="s">
        <v>183</v>
      </c>
      <c r="C85" s="37">
        <v>3.65</v>
      </c>
      <c r="D85" s="37">
        <v>3.62</v>
      </c>
      <c r="E85" s="37">
        <v>3.61</v>
      </c>
      <c r="F85" s="37">
        <v>3.29</v>
      </c>
      <c r="G85" s="37">
        <v>3.66</v>
      </c>
      <c r="H85" s="37">
        <v>3.68</v>
      </c>
      <c r="I85" s="37">
        <v>3.69</v>
      </c>
      <c r="J85" s="37">
        <v>3.69</v>
      </c>
      <c r="K85" s="37">
        <v>3.7</v>
      </c>
      <c r="L85" s="34">
        <f t="shared" si="15"/>
        <v>229</v>
      </c>
      <c r="M85" s="38">
        <f t="shared" si="13"/>
        <v>3.6211111111111114</v>
      </c>
      <c r="N85" s="39">
        <f t="shared" si="14"/>
        <v>90.527777777777786</v>
      </c>
      <c r="O85" s="40" t="str">
        <f t="shared" si="12"/>
        <v>A</v>
      </c>
      <c r="P85" s="34">
        <v>140</v>
      </c>
      <c r="Q85" s="34">
        <v>89</v>
      </c>
      <c r="R85" s="34">
        <f t="shared" si="16"/>
        <v>229</v>
      </c>
    </row>
    <row r="86" spans="1:18" ht="25" customHeight="1" x14ac:dyDescent="0.3">
      <c r="A86" s="35">
        <f t="shared" si="20"/>
        <v>83</v>
      </c>
      <c r="B86" s="36" t="s">
        <v>184</v>
      </c>
      <c r="C86" s="37">
        <v>3.67</v>
      </c>
      <c r="D86" s="37">
        <v>3.67</v>
      </c>
      <c r="E86" s="37">
        <v>3.78</v>
      </c>
      <c r="F86" s="37">
        <v>3.67</v>
      </c>
      <c r="G86" s="37">
        <v>3.78</v>
      </c>
      <c r="H86" s="37">
        <v>3.67</v>
      </c>
      <c r="I86" s="37">
        <v>4</v>
      </c>
      <c r="J86" s="37">
        <v>3.89</v>
      </c>
      <c r="K86" s="37">
        <v>3.78</v>
      </c>
      <c r="L86" s="34">
        <f t="shared" si="15"/>
        <v>9</v>
      </c>
      <c r="M86" s="38">
        <f t="shared" si="13"/>
        <v>3.7677777777777783</v>
      </c>
      <c r="N86" s="39">
        <f t="shared" si="14"/>
        <v>94.194444444444457</v>
      </c>
      <c r="O86" s="40" t="str">
        <f t="shared" si="12"/>
        <v>A</v>
      </c>
      <c r="P86" s="34">
        <v>5</v>
      </c>
      <c r="Q86" s="34">
        <v>4</v>
      </c>
      <c r="R86" s="34">
        <f t="shared" si="16"/>
        <v>9</v>
      </c>
    </row>
    <row r="87" spans="1:18" ht="25" customHeight="1" x14ac:dyDescent="0.3">
      <c r="A87" s="35">
        <f t="shared" si="20"/>
        <v>84</v>
      </c>
      <c r="B87" s="36" t="s">
        <v>185</v>
      </c>
      <c r="C87" s="37">
        <v>3.59</v>
      </c>
      <c r="D87" s="37">
        <v>3.58</v>
      </c>
      <c r="E87" s="37">
        <v>3.56</v>
      </c>
      <c r="F87" s="37">
        <v>3.93</v>
      </c>
      <c r="G87" s="37">
        <v>3.59</v>
      </c>
      <c r="H87" s="37">
        <v>3.69</v>
      </c>
      <c r="I87" s="37">
        <v>3.67</v>
      </c>
      <c r="J87" s="37">
        <v>3.58</v>
      </c>
      <c r="K87" s="37">
        <v>3.7</v>
      </c>
      <c r="L87" s="34">
        <f t="shared" si="15"/>
        <v>97</v>
      </c>
      <c r="M87" s="38">
        <f t="shared" si="13"/>
        <v>3.6544444444444446</v>
      </c>
      <c r="N87" s="39">
        <f t="shared" si="14"/>
        <v>91.361111111111114</v>
      </c>
      <c r="O87" s="40" t="str">
        <f t="shared" si="12"/>
        <v>A</v>
      </c>
      <c r="P87" s="34">
        <v>48</v>
      </c>
      <c r="Q87" s="34">
        <v>49</v>
      </c>
      <c r="R87" s="34">
        <f t="shared" si="16"/>
        <v>97</v>
      </c>
    </row>
    <row r="88" spans="1:18" ht="25" customHeight="1" x14ac:dyDescent="0.3">
      <c r="A88" s="35">
        <f t="shared" si="20"/>
        <v>85</v>
      </c>
      <c r="B88" s="36" t="s">
        <v>186</v>
      </c>
      <c r="C88" s="37">
        <v>3</v>
      </c>
      <c r="D88" s="37">
        <v>3</v>
      </c>
      <c r="E88" s="37">
        <v>3</v>
      </c>
      <c r="F88" s="37">
        <v>3</v>
      </c>
      <c r="G88" s="37">
        <v>3</v>
      </c>
      <c r="H88" s="37">
        <v>3</v>
      </c>
      <c r="I88" s="37">
        <v>3</v>
      </c>
      <c r="J88" s="37">
        <v>3</v>
      </c>
      <c r="K88" s="37">
        <v>3</v>
      </c>
      <c r="L88" s="34">
        <f t="shared" si="15"/>
        <v>172</v>
      </c>
      <c r="M88" s="38">
        <f t="shared" si="13"/>
        <v>3</v>
      </c>
      <c r="N88" s="39">
        <f t="shared" si="14"/>
        <v>75</v>
      </c>
      <c r="O88" s="40" t="str">
        <f t="shared" si="12"/>
        <v>C</v>
      </c>
      <c r="P88" s="34">
        <v>111</v>
      </c>
      <c r="Q88" s="34">
        <v>61</v>
      </c>
      <c r="R88" s="34">
        <f t="shared" si="16"/>
        <v>172</v>
      </c>
    </row>
    <row r="89" spans="1:18" ht="25" customHeight="1" x14ac:dyDescent="0.3">
      <c r="A89" s="35">
        <f t="shared" si="20"/>
        <v>86</v>
      </c>
      <c r="B89" s="36" t="s">
        <v>187</v>
      </c>
      <c r="C89" s="37">
        <v>3.73</v>
      </c>
      <c r="D89" s="37">
        <v>3.73</v>
      </c>
      <c r="E89" s="37">
        <v>3.6</v>
      </c>
      <c r="F89" s="37">
        <v>4</v>
      </c>
      <c r="G89" s="37">
        <v>3.65</v>
      </c>
      <c r="H89" s="37">
        <v>3.8</v>
      </c>
      <c r="I89" s="37">
        <v>3.84</v>
      </c>
      <c r="J89" s="37">
        <v>3.83</v>
      </c>
      <c r="K89" s="37">
        <v>3.83</v>
      </c>
      <c r="L89" s="34">
        <f t="shared" si="15"/>
        <v>83</v>
      </c>
      <c r="M89" s="38">
        <f t="shared" si="13"/>
        <v>3.7788888888888885</v>
      </c>
      <c r="N89" s="39">
        <f t="shared" si="14"/>
        <v>94.472222222222214</v>
      </c>
      <c r="O89" s="40" t="str">
        <f t="shared" si="12"/>
        <v>A</v>
      </c>
      <c r="P89" s="34">
        <v>42</v>
      </c>
      <c r="Q89" s="34">
        <v>41</v>
      </c>
      <c r="R89" s="34">
        <f t="shared" si="16"/>
        <v>83</v>
      </c>
    </row>
    <row r="90" spans="1:18" ht="25" customHeight="1" x14ac:dyDescent="0.3">
      <c r="A90" s="35">
        <f t="shared" si="20"/>
        <v>87</v>
      </c>
      <c r="B90" s="36" t="s">
        <v>188</v>
      </c>
      <c r="C90" s="37">
        <v>2</v>
      </c>
      <c r="D90" s="37">
        <v>3</v>
      </c>
      <c r="E90" s="37">
        <v>3</v>
      </c>
      <c r="F90" s="37">
        <v>4</v>
      </c>
      <c r="G90" s="37">
        <v>4</v>
      </c>
      <c r="H90" s="37">
        <v>3</v>
      </c>
      <c r="I90" s="37">
        <v>3</v>
      </c>
      <c r="J90" s="37">
        <v>3</v>
      </c>
      <c r="K90" s="37">
        <v>3</v>
      </c>
      <c r="L90" s="34">
        <f t="shared" si="15"/>
        <v>7</v>
      </c>
      <c r="M90" s="38">
        <f t="shared" si="13"/>
        <v>3.1111111111111112</v>
      </c>
      <c r="N90" s="39">
        <f t="shared" si="14"/>
        <v>77.777777777777786</v>
      </c>
      <c r="O90" s="40" t="str">
        <f t="shared" si="12"/>
        <v>B</v>
      </c>
      <c r="P90" s="34">
        <v>7</v>
      </c>
      <c r="Q90" s="34">
        <v>0</v>
      </c>
      <c r="R90" s="34">
        <f t="shared" si="16"/>
        <v>7</v>
      </c>
    </row>
    <row r="91" spans="1:18" ht="25" customHeight="1" x14ac:dyDescent="0.3">
      <c r="A91" s="35">
        <f t="shared" si="20"/>
        <v>88</v>
      </c>
      <c r="B91" s="36" t="s">
        <v>189</v>
      </c>
      <c r="C91" s="37">
        <v>3.6</v>
      </c>
      <c r="D91" s="37">
        <v>3.62</v>
      </c>
      <c r="E91" s="37">
        <v>3.45</v>
      </c>
      <c r="F91" s="37">
        <v>4</v>
      </c>
      <c r="G91" s="37">
        <v>3.53</v>
      </c>
      <c r="H91" s="37">
        <v>3.59</v>
      </c>
      <c r="I91" s="37">
        <v>3.28</v>
      </c>
      <c r="J91" s="37">
        <v>3.56</v>
      </c>
      <c r="K91" s="37">
        <v>3.65</v>
      </c>
      <c r="L91" s="34">
        <f t="shared" si="15"/>
        <v>117</v>
      </c>
      <c r="M91" s="38">
        <f t="shared" si="13"/>
        <v>3.5866666666666669</v>
      </c>
      <c r="N91" s="39">
        <f t="shared" si="14"/>
        <v>89.666666666666671</v>
      </c>
      <c r="O91" s="40" t="str">
        <f t="shared" si="12"/>
        <v>A</v>
      </c>
      <c r="P91" s="34">
        <v>66</v>
      </c>
      <c r="Q91" s="34">
        <v>51</v>
      </c>
      <c r="R91" s="34">
        <f t="shared" si="16"/>
        <v>117</v>
      </c>
    </row>
    <row r="92" spans="1:18" ht="25" customHeight="1" x14ac:dyDescent="0.3">
      <c r="A92" s="35">
        <f t="shared" si="20"/>
        <v>89</v>
      </c>
      <c r="B92" s="36" t="s">
        <v>190</v>
      </c>
      <c r="C92" s="37">
        <v>3.79</v>
      </c>
      <c r="D92" s="37">
        <v>3.79</v>
      </c>
      <c r="E92" s="37">
        <v>3.77</v>
      </c>
      <c r="F92" s="37">
        <v>3.77</v>
      </c>
      <c r="G92" s="37">
        <v>3.6</v>
      </c>
      <c r="H92" s="37">
        <v>3.79</v>
      </c>
      <c r="I92" s="37">
        <v>3.61</v>
      </c>
      <c r="J92" s="37">
        <v>3.51</v>
      </c>
      <c r="K92" s="37">
        <v>3.6</v>
      </c>
      <c r="L92" s="34">
        <f t="shared" si="15"/>
        <v>57</v>
      </c>
      <c r="M92" s="38">
        <f t="shared" si="13"/>
        <v>3.6922222222222221</v>
      </c>
      <c r="N92" s="39">
        <f t="shared" si="14"/>
        <v>92.305555555555557</v>
      </c>
      <c r="O92" s="40" t="str">
        <f t="shared" si="12"/>
        <v>A</v>
      </c>
      <c r="P92" s="34">
        <v>32</v>
      </c>
      <c r="Q92" s="34">
        <v>25</v>
      </c>
      <c r="R92" s="34">
        <f t="shared" si="16"/>
        <v>57</v>
      </c>
    </row>
    <row r="93" spans="1:18" ht="25" customHeight="1" x14ac:dyDescent="0.3">
      <c r="A93" s="35">
        <f t="shared" si="20"/>
        <v>90</v>
      </c>
      <c r="B93" s="36" t="s">
        <v>191</v>
      </c>
      <c r="C93" s="37">
        <v>3.55</v>
      </c>
      <c r="D93" s="37">
        <v>3.47</v>
      </c>
      <c r="E93" s="37">
        <v>3.45</v>
      </c>
      <c r="F93" s="37">
        <v>3.64</v>
      </c>
      <c r="G93" s="37">
        <v>3.54</v>
      </c>
      <c r="H93" s="37">
        <v>3.46</v>
      </c>
      <c r="I93" s="37">
        <v>3.5</v>
      </c>
      <c r="J93" s="37">
        <v>3.41</v>
      </c>
      <c r="K93" s="37">
        <v>3.42</v>
      </c>
      <c r="L93" s="34">
        <f t="shared" si="15"/>
        <v>92</v>
      </c>
      <c r="M93" s="38">
        <f t="shared" si="13"/>
        <v>3.4933333333333332</v>
      </c>
      <c r="N93" s="39">
        <f t="shared" si="14"/>
        <v>87.333333333333329</v>
      </c>
      <c r="O93" s="40" t="str">
        <f t="shared" si="12"/>
        <v>B</v>
      </c>
      <c r="P93" s="34">
        <v>49</v>
      </c>
      <c r="Q93" s="34">
        <v>43</v>
      </c>
      <c r="R93" s="34">
        <f t="shared" si="16"/>
        <v>92</v>
      </c>
    </row>
    <row r="94" spans="1:18" ht="25" customHeight="1" x14ac:dyDescent="0.3">
      <c r="A94" s="35">
        <f t="shared" si="20"/>
        <v>91</v>
      </c>
      <c r="B94" s="36" t="s">
        <v>192</v>
      </c>
      <c r="C94" s="37">
        <v>3.6659999999999999</v>
      </c>
      <c r="D94" s="37">
        <v>3.61</v>
      </c>
      <c r="E94" s="37">
        <v>3.52</v>
      </c>
      <c r="F94" s="37">
        <v>3.84</v>
      </c>
      <c r="G94" s="37">
        <v>3.55</v>
      </c>
      <c r="H94" s="37">
        <v>3.59</v>
      </c>
      <c r="I94" s="37">
        <v>3.61</v>
      </c>
      <c r="J94" s="37">
        <v>3.16</v>
      </c>
      <c r="K94" s="37">
        <v>3.49</v>
      </c>
      <c r="L94" s="34">
        <f t="shared" si="15"/>
        <v>95</v>
      </c>
      <c r="M94" s="38">
        <f t="shared" si="13"/>
        <v>3.5595555555555558</v>
      </c>
      <c r="N94" s="39">
        <f t="shared" si="14"/>
        <v>88.988888888888894</v>
      </c>
      <c r="O94" s="40" t="str">
        <f t="shared" si="12"/>
        <v>A</v>
      </c>
      <c r="P94" s="34">
        <v>58</v>
      </c>
      <c r="Q94" s="34">
        <v>37</v>
      </c>
      <c r="R94" s="34">
        <f t="shared" si="16"/>
        <v>95</v>
      </c>
    </row>
    <row r="95" spans="1:18" ht="25" customHeight="1" x14ac:dyDescent="0.3">
      <c r="A95" s="35">
        <f t="shared" si="20"/>
        <v>92</v>
      </c>
      <c r="B95" s="36" t="s">
        <v>193</v>
      </c>
      <c r="C95" s="37">
        <v>3.58</v>
      </c>
      <c r="D95" s="44">
        <v>3.5</v>
      </c>
      <c r="E95" s="37">
        <v>3.39</v>
      </c>
      <c r="F95" s="44">
        <v>4</v>
      </c>
      <c r="G95" s="37">
        <v>3.64</v>
      </c>
      <c r="H95" s="37">
        <v>3.48</v>
      </c>
      <c r="I95" s="37">
        <v>3.38</v>
      </c>
      <c r="J95" s="37">
        <v>3.15</v>
      </c>
      <c r="K95" s="44">
        <v>3.4</v>
      </c>
      <c r="L95" s="34">
        <f t="shared" si="15"/>
        <v>151</v>
      </c>
      <c r="M95" s="38">
        <f t="shared" si="13"/>
        <v>3.5022222222222217</v>
      </c>
      <c r="N95" s="39">
        <f t="shared" si="14"/>
        <v>87.555555555555543</v>
      </c>
      <c r="O95" s="40" t="str">
        <f t="shared" si="12"/>
        <v>B</v>
      </c>
      <c r="P95" s="34">
        <v>95</v>
      </c>
      <c r="Q95" s="34">
        <v>56</v>
      </c>
      <c r="R95" s="34">
        <f t="shared" si="16"/>
        <v>151</v>
      </c>
    </row>
    <row r="96" spans="1:18" ht="25" customHeight="1" x14ac:dyDescent="0.3">
      <c r="A96" s="35">
        <f t="shared" si="20"/>
        <v>93</v>
      </c>
      <c r="B96" s="36" t="s">
        <v>194</v>
      </c>
      <c r="C96" s="37">
        <v>3.35</v>
      </c>
      <c r="D96" s="37">
        <v>3.33</v>
      </c>
      <c r="E96" s="44">
        <v>3.4</v>
      </c>
      <c r="F96" s="37">
        <v>3.44</v>
      </c>
      <c r="G96" s="37">
        <v>3.51</v>
      </c>
      <c r="H96" s="37">
        <v>3.33</v>
      </c>
      <c r="I96" s="37">
        <v>3.36</v>
      </c>
      <c r="J96" s="37">
        <v>3.15</v>
      </c>
      <c r="K96" s="37">
        <v>3.35</v>
      </c>
      <c r="L96" s="34">
        <f t="shared" si="15"/>
        <v>55</v>
      </c>
      <c r="M96" s="38">
        <f t="shared" si="13"/>
        <v>3.3577777777777778</v>
      </c>
      <c r="N96" s="39">
        <f t="shared" si="14"/>
        <v>83.944444444444443</v>
      </c>
      <c r="O96" s="40" t="str">
        <f t="shared" si="12"/>
        <v>B</v>
      </c>
      <c r="P96" s="34">
        <v>29</v>
      </c>
      <c r="Q96" s="34">
        <v>26</v>
      </c>
      <c r="R96" s="34">
        <f t="shared" si="16"/>
        <v>55</v>
      </c>
    </row>
    <row r="97" spans="1:18" ht="25" customHeight="1" x14ac:dyDescent="0.3">
      <c r="A97" s="35">
        <f t="shared" si="20"/>
        <v>94</v>
      </c>
      <c r="B97" s="36" t="s">
        <v>195</v>
      </c>
      <c r="C97" s="37">
        <v>3.5</v>
      </c>
      <c r="D97" s="37">
        <v>3.35</v>
      </c>
      <c r="E97" s="37">
        <v>3.18</v>
      </c>
      <c r="F97" s="37">
        <v>3.65</v>
      </c>
      <c r="G97" s="37">
        <v>3.4</v>
      </c>
      <c r="H97" s="37">
        <v>3.43</v>
      </c>
      <c r="I97" s="37">
        <v>3.4</v>
      </c>
      <c r="J97" s="37">
        <v>3.28</v>
      </c>
      <c r="K97" s="37">
        <v>3.33</v>
      </c>
      <c r="L97" s="34">
        <f t="shared" si="15"/>
        <v>40</v>
      </c>
      <c r="M97" s="38">
        <f t="shared" si="13"/>
        <v>3.3911111111111105</v>
      </c>
      <c r="N97" s="39">
        <f t="shared" si="14"/>
        <v>84.777777777777757</v>
      </c>
      <c r="O97" s="40" t="str">
        <f t="shared" si="12"/>
        <v>B</v>
      </c>
      <c r="P97" s="34">
        <v>24</v>
      </c>
      <c r="Q97" s="34">
        <v>16</v>
      </c>
      <c r="R97" s="34">
        <f t="shared" si="16"/>
        <v>40</v>
      </c>
    </row>
    <row r="98" spans="1:18" ht="25" customHeight="1" x14ac:dyDescent="0.3">
      <c r="A98" s="35">
        <f t="shared" si="20"/>
        <v>95</v>
      </c>
      <c r="B98" s="36" t="s">
        <v>196</v>
      </c>
      <c r="C98" s="37">
        <v>3.2</v>
      </c>
      <c r="D98" s="42">
        <v>3.65</v>
      </c>
      <c r="E98" s="42">
        <v>3.49</v>
      </c>
      <c r="F98" s="42">
        <v>3.5</v>
      </c>
      <c r="G98" s="42">
        <v>3.46</v>
      </c>
      <c r="H98" s="42">
        <v>3.53</v>
      </c>
      <c r="I98" s="42">
        <v>3.47</v>
      </c>
      <c r="J98" s="42">
        <v>3.56</v>
      </c>
      <c r="K98" s="42">
        <v>3.5</v>
      </c>
      <c r="L98" s="34">
        <f t="shared" si="15"/>
        <v>384</v>
      </c>
      <c r="M98" s="38">
        <f t="shared" si="13"/>
        <v>3.4844444444444442</v>
      </c>
      <c r="N98" s="39">
        <f t="shared" si="14"/>
        <v>87.1111111111111</v>
      </c>
      <c r="O98" s="46" t="s">
        <v>207</v>
      </c>
      <c r="P98" s="34">
        <v>263</v>
      </c>
      <c r="Q98" s="34">
        <v>121</v>
      </c>
      <c r="R98" s="34">
        <f t="shared" si="16"/>
        <v>384</v>
      </c>
    </row>
    <row r="99" spans="1:18" ht="25" customHeight="1" x14ac:dyDescent="0.3">
      <c r="A99" s="35">
        <f t="shared" si="20"/>
        <v>96</v>
      </c>
      <c r="B99" s="36" t="s">
        <v>214</v>
      </c>
      <c r="C99" s="37">
        <v>3.34</v>
      </c>
      <c r="D99" s="37">
        <v>3.39</v>
      </c>
      <c r="E99" s="37">
        <v>3.35</v>
      </c>
      <c r="F99" s="37">
        <v>3.49</v>
      </c>
      <c r="G99" s="37">
        <v>3.35</v>
      </c>
      <c r="H99" s="37">
        <v>3.38</v>
      </c>
      <c r="I99" s="37">
        <v>3.37</v>
      </c>
      <c r="J99" s="37">
        <v>3.37</v>
      </c>
      <c r="K99" s="37">
        <v>3.37</v>
      </c>
      <c r="L99" s="34">
        <f t="shared" si="15"/>
        <v>105</v>
      </c>
      <c r="M99" s="38">
        <f t="shared" si="13"/>
        <v>3.3788888888888895</v>
      </c>
      <c r="N99" s="39">
        <f t="shared" si="14"/>
        <v>84.472222222222243</v>
      </c>
      <c r="O99" s="40" t="s">
        <v>207</v>
      </c>
      <c r="P99" s="34">
        <v>75</v>
      </c>
      <c r="Q99" s="34">
        <v>30</v>
      </c>
      <c r="R99" s="34">
        <f t="shared" si="16"/>
        <v>105</v>
      </c>
    </row>
    <row r="100" spans="1:18" ht="25" customHeight="1" x14ac:dyDescent="0.3">
      <c r="A100" s="35">
        <f t="shared" si="20"/>
        <v>97</v>
      </c>
      <c r="B100" s="36" t="s">
        <v>215</v>
      </c>
      <c r="C100" s="37">
        <v>3.44</v>
      </c>
      <c r="D100" s="37">
        <v>3.44</v>
      </c>
      <c r="E100" s="37">
        <v>3.31</v>
      </c>
      <c r="F100" s="37">
        <v>3.69</v>
      </c>
      <c r="G100" s="37">
        <v>3.38</v>
      </c>
      <c r="H100" s="37">
        <v>3.63</v>
      </c>
      <c r="I100" s="37">
        <v>3.44</v>
      </c>
      <c r="J100" s="37">
        <v>3.44</v>
      </c>
      <c r="K100" s="37">
        <v>3.5</v>
      </c>
      <c r="L100" s="34">
        <f t="shared" si="15"/>
        <v>16</v>
      </c>
      <c r="M100" s="38">
        <f t="shared" ref="M100:M118" si="21">SUM(C100:K100)/9</f>
        <v>3.4744444444444444</v>
      </c>
      <c r="N100" s="39">
        <f t="shared" ref="N100:N131" si="22">M100*25</f>
        <v>86.861111111111114</v>
      </c>
      <c r="O100" s="40" t="str">
        <f t="shared" ref="O100:O118" si="23">IF(N100&gt;=88.31,"A",IF(N100&gt;=76.61,"B",IF(N100&gt;=65,"C")))</f>
        <v>B</v>
      </c>
      <c r="P100" s="34">
        <v>7</v>
      </c>
      <c r="Q100" s="34">
        <v>9</v>
      </c>
      <c r="R100" s="34">
        <f t="shared" si="16"/>
        <v>16</v>
      </c>
    </row>
    <row r="101" spans="1:18" ht="25" customHeight="1" x14ac:dyDescent="0.3">
      <c r="A101" s="35">
        <f t="shared" si="20"/>
        <v>98</v>
      </c>
      <c r="B101" s="36" t="s">
        <v>216</v>
      </c>
      <c r="C101" s="37">
        <v>3.7</v>
      </c>
      <c r="D101" s="37">
        <v>3.56</v>
      </c>
      <c r="E101" s="37">
        <v>3.49</v>
      </c>
      <c r="F101" s="37">
        <v>3.48</v>
      </c>
      <c r="G101" s="37">
        <v>3.59</v>
      </c>
      <c r="H101" s="37">
        <v>3.49</v>
      </c>
      <c r="I101" s="37">
        <v>3.43</v>
      </c>
      <c r="J101" s="37">
        <v>3.43</v>
      </c>
      <c r="K101" s="37">
        <v>3.67</v>
      </c>
      <c r="L101" s="34">
        <f t="shared" si="15"/>
        <v>61</v>
      </c>
      <c r="M101" s="38">
        <f t="shared" si="21"/>
        <v>3.5377777777777784</v>
      </c>
      <c r="N101" s="39">
        <f t="shared" si="22"/>
        <v>88.444444444444457</v>
      </c>
      <c r="O101" s="40" t="str">
        <f t="shared" si="23"/>
        <v>A</v>
      </c>
      <c r="P101" s="34">
        <v>32</v>
      </c>
      <c r="Q101" s="34">
        <v>29</v>
      </c>
      <c r="R101" s="34">
        <f t="shared" si="16"/>
        <v>61</v>
      </c>
    </row>
    <row r="102" spans="1:18" ht="25" customHeight="1" x14ac:dyDescent="0.3">
      <c r="A102" s="35">
        <f t="shared" si="20"/>
        <v>99</v>
      </c>
      <c r="B102" s="36" t="s">
        <v>217</v>
      </c>
      <c r="C102" s="37">
        <v>3.83</v>
      </c>
      <c r="D102" s="37">
        <v>3.14</v>
      </c>
      <c r="E102" s="37">
        <v>3.18</v>
      </c>
      <c r="F102" s="37">
        <v>3.14</v>
      </c>
      <c r="G102" s="37">
        <v>3.81</v>
      </c>
      <c r="H102" s="37">
        <v>3.14</v>
      </c>
      <c r="I102" s="37">
        <v>3.8</v>
      </c>
      <c r="J102" s="37">
        <v>3.17</v>
      </c>
      <c r="K102" s="37">
        <v>3.77</v>
      </c>
      <c r="L102" s="34">
        <f t="shared" si="15"/>
        <v>70</v>
      </c>
      <c r="M102" s="38">
        <f t="shared" si="21"/>
        <v>3.4422222222222221</v>
      </c>
      <c r="N102" s="39">
        <f t="shared" si="22"/>
        <v>86.055555555555557</v>
      </c>
      <c r="O102" s="40" t="str">
        <f t="shared" si="23"/>
        <v>B</v>
      </c>
      <c r="P102" s="34">
        <v>42</v>
      </c>
      <c r="Q102" s="34">
        <v>28</v>
      </c>
      <c r="R102" s="34">
        <f t="shared" si="16"/>
        <v>70</v>
      </c>
    </row>
    <row r="103" spans="1:18" ht="25" customHeight="1" x14ac:dyDescent="0.3">
      <c r="A103" s="35">
        <f t="shared" si="20"/>
        <v>100</v>
      </c>
      <c r="B103" s="36" t="s">
        <v>218</v>
      </c>
      <c r="C103" s="37">
        <v>3.46</v>
      </c>
      <c r="D103" s="37">
        <v>3.47</v>
      </c>
      <c r="E103" s="37">
        <v>3.46</v>
      </c>
      <c r="F103" s="37">
        <v>3.55</v>
      </c>
      <c r="G103" s="37">
        <v>3.5</v>
      </c>
      <c r="H103" s="37">
        <v>3.48</v>
      </c>
      <c r="I103" s="37">
        <v>3.45</v>
      </c>
      <c r="J103" s="37">
        <v>3.44</v>
      </c>
      <c r="K103" s="37">
        <v>3.41</v>
      </c>
      <c r="L103" s="34">
        <f t="shared" si="15"/>
        <v>223</v>
      </c>
      <c r="M103" s="38">
        <f t="shared" si="21"/>
        <v>3.4688888888888894</v>
      </c>
      <c r="N103" s="39">
        <f t="shared" si="22"/>
        <v>86.722222222222229</v>
      </c>
      <c r="O103" s="40" t="str">
        <f t="shared" si="23"/>
        <v>B</v>
      </c>
      <c r="P103" s="34">
        <v>148</v>
      </c>
      <c r="Q103" s="34">
        <v>75</v>
      </c>
      <c r="R103" s="34">
        <f t="shared" si="16"/>
        <v>223</v>
      </c>
    </row>
    <row r="104" spans="1:18" ht="25" customHeight="1" x14ac:dyDescent="0.3">
      <c r="A104" s="35">
        <f t="shared" si="20"/>
        <v>101</v>
      </c>
      <c r="B104" s="36" t="s">
        <v>219</v>
      </c>
      <c r="C104" s="37">
        <v>3.63</v>
      </c>
      <c r="D104" s="37">
        <v>3.43</v>
      </c>
      <c r="E104" s="37">
        <v>3.05</v>
      </c>
      <c r="F104" s="37">
        <v>3.69</v>
      </c>
      <c r="G104" s="37">
        <v>3.3</v>
      </c>
      <c r="H104" s="37">
        <v>3.52</v>
      </c>
      <c r="I104" s="37">
        <v>3.07</v>
      </c>
      <c r="J104" s="37">
        <v>3.13</v>
      </c>
      <c r="K104" s="37">
        <v>3.16</v>
      </c>
      <c r="L104" s="34">
        <f t="shared" si="15"/>
        <v>256</v>
      </c>
      <c r="M104" s="38">
        <f t="shared" si="21"/>
        <v>3.3311111111111109</v>
      </c>
      <c r="N104" s="39">
        <f t="shared" si="22"/>
        <v>83.277777777777771</v>
      </c>
      <c r="O104" s="40" t="str">
        <f t="shared" si="23"/>
        <v>B</v>
      </c>
      <c r="P104" s="34">
        <v>192</v>
      </c>
      <c r="Q104" s="34">
        <v>64</v>
      </c>
      <c r="R104" s="34">
        <f t="shared" si="16"/>
        <v>256</v>
      </c>
    </row>
    <row r="105" spans="1:18" ht="25" customHeight="1" x14ac:dyDescent="0.3">
      <c r="A105" s="35">
        <f t="shared" si="20"/>
        <v>102</v>
      </c>
      <c r="B105" s="36" t="s">
        <v>220</v>
      </c>
      <c r="C105" s="37">
        <v>3.51</v>
      </c>
      <c r="D105" s="37">
        <v>3.5</v>
      </c>
      <c r="E105" s="37">
        <v>3.47</v>
      </c>
      <c r="F105" s="37">
        <v>3.64</v>
      </c>
      <c r="G105" s="37">
        <v>3.52</v>
      </c>
      <c r="H105" s="37">
        <v>3.49</v>
      </c>
      <c r="I105" s="37">
        <v>3.46</v>
      </c>
      <c r="J105" s="37">
        <v>3.44</v>
      </c>
      <c r="K105" s="37">
        <v>3.49</v>
      </c>
      <c r="L105" s="34">
        <f t="shared" si="15"/>
        <v>702</v>
      </c>
      <c r="M105" s="38">
        <f t="shared" si="21"/>
        <v>3.5022222222222226</v>
      </c>
      <c r="N105" s="39">
        <f t="shared" si="22"/>
        <v>87.555555555555571</v>
      </c>
      <c r="O105" s="40" t="str">
        <f t="shared" si="23"/>
        <v>B</v>
      </c>
      <c r="P105" s="34">
        <v>421</v>
      </c>
      <c r="Q105" s="34">
        <v>281</v>
      </c>
      <c r="R105" s="34">
        <f t="shared" si="16"/>
        <v>702</v>
      </c>
    </row>
    <row r="106" spans="1:18" ht="25" customHeight="1" x14ac:dyDescent="0.3">
      <c r="A106" s="35">
        <f t="shared" si="20"/>
        <v>103</v>
      </c>
      <c r="B106" s="36" t="s">
        <v>221</v>
      </c>
      <c r="C106" s="37">
        <v>3.67</v>
      </c>
      <c r="D106" s="37">
        <v>3.71</v>
      </c>
      <c r="E106" s="37">
        <v>3.67</v>
      </c>
      <c r="F106" s="37">
        <v>3.71</v>
      </c>
      <c r="G106" s="37">
        <v>3.71</v>
      </c>
      <c r="H106" s="37">
        <v>3.52</v>
      </c>
      <c r="I106" s="37">
        <v>3.43</v>
      </c>
      <c r="J106" s="37">
        <v>3.62</v>
      </c>
      <c r="K106" s="37">
        <v>3.38</v>
      </c>
      <c r="L106" s="34">
        <f t="shared" si="15"/>
        <v>21</v>
      </c>
      <c r="M106" s="38">
        <f t="shared" si="21"/>
        <v>3.6022222222222222</v>
      </c>
      <c r="N106" s="39">
        <f t="shared" si="22"/>
        <v>90.055555555555557</v>
      </c>
      <c r="O106" s="40" t="str">
        <f t="shared" si="23"/>
        <v>A</v>
      </c>
      <c r="P106" s="34">
        <v>13</v>
      </c>
      <c r="Q106" s="34">
        <v>8</v>
      </c>
      <c r="R106" s="34">
        <f t="shared" si="16"/>
        <v>21</v>
      </c>
    </row>
    <row r="107" spans="1:18" ht="25" customHeight="1" x14ac:dyDescent="0.3">
      <c r="A107" s="35">
        <f t="shared" si="20"/>
        <v>104</v>
      </c>
      <c r="B107" s="36" t="s">
        <v>222</v>
      </c>
      <c r="C107" s="37">
        <v>3.74</v>
      </c>
      <c r="D107" s="37">
        <v>3.74</v>
      </c>
      <c r="E107" s="37">
        <v>3.73</v>
      </c>
      <c r="F107" s="37">
        <v>3.72</v>
      </c>
      <c r="G107" s="37">
        <v>3.73</v>
      </c>
      <c r="H107" s="37">
        <v>3.73</v>
      </c>
      <c r="I107" s="37">
        <v>3.73</v>
      </c>
      <c r="J107" s="37">
        <v>3.73</v>
      </c>
      <c r="K107" s="37">
        <v>3.73</v>
      </c>
      <c r="L107" s="34">
        <f t="shared" si="15"/>
        <v>234</v>
      </c>
      <c r="M107" s="38">
        <f t="shared" si="21"/>
        <v>3.7311111111111108</v>
      </c>
      <c r="N107" s="39">
        <f t="shared" si="22"/>
        <v>93.277777777777771</v>
      </c>
      <c r="O107" s="40" t="str">
        <f t="shared" si="23"/>
        <v>A</v>
      </c>
      <c r="P107" s="34">
        <v>143</v>
      </c>
      <c r="Q107" s="34">
        <v>91</v>
      </c>
      <c r="R107" s="34">
        <f t="shared" si="16"/>
        <v>234</v>
      </c>
    </row>
    <row r="108" spans="1:18" ht="25" customHeight="1" x14ac:dyDescent="0.3">
      <c r="A108" s="35">
        <f t="shared" si="20"/>
        <v>105</v>
      </c>
      <c r="B108" s="36" t="s">
        <v>223</v>
      </c>
      <c r="C108" s="37">
        <v>3.45</v>
      </c>
      <c r="D108" s="37">
        <v>3.41</v>
      </c>
      <c r="E108" s="37">
        <v>3.3</v>
      </c>
      <c r="F108" s="37">
        <v>3.7</v>
      </c>
      <c r="G108" s="37">
        <v>3.58</v>
      </c>
      <c r="H108" s="37">
        <v>3.63</v>
      </c>
      <c r="I108" s="37">
        <v>3.6</v>
      </c>
      <c r="J108" s="37">
        <v>3.48</v>
      </c>
      <c r="K108" s="37">
        <v>3.58</v>
      </c>
      <c r="L108" s="34">
        <f t="shared" si="15"/>
        <v>109</v>
      </c>
      <c r="M108" s="38">
        <f t="shared" si="21"/>
        <v>3.5255555555555551</v>
      </c>
      <c r="N108" s="39">
        <f t="shared" si="22"/>
        <v>88.138888888888872</v>
      </c>
      <c r="O108" s="40" t="str">
        <f t="shared" si="23"/>
        <v>B</v>
      </c>
      <c r="P108" s="34">
        <v>47</v>
      </c>
      <c r="Q108" s="34">
        <v>62</v>
      </c>
      <c r="R108" s="34">
        <f t="shared" si="16"/>
        <v>109</v>
      </c>
    </row>
    <row r="109" spans="1:18" ht="25" customHeight="1" x14ac:dyDescent="0.3">
      <c r="A109" s="35">
        <f t="shared" si="20"/>
        <v>106</v>
      </c>
      <c r="B109" s="36" t="s">
        <v>224</v>
      </c>
      <c r="C109" s="37">
        <v>2.74</v>
      </c>
      <c r="D109" s="37">
        <v>3.42</v>
      </c>
      <c r="E109" s="37">
        <v>3.3</v>
      </c>
      <c r="F109" s="37">
        <v>3.96</v>
      </c>
      <c r="G109" s="37">
        <v>3.95</v>
      </c>
      <c r="H109" s="37">
        <v>3.76</v>
      </c>
      <c r="I109" s="37">
        <v>3.52</v>
      </c>
      <c r="J109" s="37">
        <v>2.61</v>
      </c>
      <c r="K109" s="37">
        <v>3.56</v>
      </c>
      <c r="L109" s="34">
        <f t="shared" si="15"/>
        <v>255</v>
      </c>
      <c r="M109" s="38">
        <f t="shared" si="21"/>
        <v>3.4244444444444446</v>
      </c>
      <c r="N109" s="39">
        <f t="shared" si="22"/>
        <v>85.611111111111114</v>
      </c>
      <c r="O109" s="40" t="str">
        <f t="shared" si="23"/>
        <v>B</v>
      </c>
      <c r="P109" s="34">
        <v>177</v>
      </c>
      <c r="Q109" s="34">
        <v>78</v>
      </c>
      <c r="R109" s="34">
        <f t="shared" si="16"/>
        <v>255</v>
      </c>
    </row>
    <row r="110" spans="1:18" ht="25" customHeight="1" x14ac:dyDescent="0.3">
      <c r="A110" s="35">
        <f t="shared" si="20"/>
        <v>107</v>
      </c>
      <c r="B110" s="36" t="s">
        <v>225</v>
      </c>
      <c r="C110" s="37">
        <v>3.44</v>
      </c>
      <c r="D110" s="37">
        <v>3.45</v>
      </c>
      <c r="E110" s="37">
        <v>3.37</v>
      </c>
      <c r="F110" s="37">
        <v>3.64</v>
      </c>
      <c r="G110" s="37">
        <v>3.55</v>
      </c>
      <c r="H110" s="37">
        <v>3.51</v>
      </c>
      <c r="I110" s="37">
        <v>3.57</v>
      </c>
      <c r="J110" s="37">
        <v>3.34</v>
      </c>
      <c r="K110" s="37">
        <v>3.61</v>
      </c>
      <c r="L110" s="34">
        <f t="shared" si="15"/>
        <v>397</v>
      </c>
      <c r="M110" s="38">
        <f t="shared" si="21"/>
        <v>3.4977777777777779</v>
      </c>
      <c r="N110" s="39">
        <f t="shared" si="22"/>
        <v>87.444444444444443</v>
      </c>
      <c r="O110" s="40" t="str">
        <f t="shared" si="23"/>
        <v>B</v>
      </c>
      <c r="P110" s="34">
        <v>175</v>
      </c>
      <c r="Q110" s="34">
        <v>222</v>
      </c>
      <c r="R110" s="34">
        <f t="shared" si="16"/>
        <v>397</v>
      </c>
    </row>
    <row r="111" spans="1:18" ht="25" customHeight="1" x14ac:dyDescent="0.3">
      <c r="A111" s="35">
        <f t="shared" si="20"/>
        <v>108</v>
      </c>
      <c r="B111" s="36" t="s">
        <v>226</v>
      </c>
      <c r="C111" s="37">
        <v>3.33</v>
      </c>
      <c r="D111" s="37">
        <v>3.67</v>
      </c>
      <c r="E111" s="37">
        <v>3.38</v>
      </c>
      <c r="F111" s="37">
        <v>3.63</v>
      </c>
      <c r="G111" s="37">
        <v>3.42</v>
      </c>
      <c r="H111" s="37">
        <v>3.63</v>
      </c>
      <c r="I111" s="37">
        <v>3.42</v>
      </c>
      <c r="J111" s="37">
        <v>3.58</v>
      </c>
      <c r="K111" s="37">
        <v>3.38</v>
      </c>
      <c r="L111" s="34">
        <f t="shared" si="15"/>
        <v>24</v>
      </c>
      <c r="M111" s="38">
        <f t="shared" si="21"/>
        <v>3.4933333333333327</v>
      </c>
      <c r="N111" s="39">
        <f t="shared" si="22"/>
        <v>87.333333333333314</v>
      </c>
      <c r="O111" s="40" t="str">
        <f t="shared" si="23"/>
        <v>B</v>
      </c>
      <c r="P111" s="34">
        <v>14</v>
      </c>
      <c r="Q111" s="34">
        <v>10</v>
      </c>
      <c r="R111" s="34">
        <f t="shared" si="16"/>
        <v>24</v>
      </c>
    </row>
    <row r="112" spans="1:18" ht="25" customHeight="1" x14ac:dyDescent="0.3">
      <c r="A112" s="35">
        <f t="shared" si="20"/>
        <v>109</v>
      </c>
      <c r="B112" s="36" t="s">
        <v>227</v>
      </c>
      <c r="C112" s="37">
        <v>3.36</v>
      </c>
      <c r="D112" s="37">
        <v>3.34</v>
      </c>
      <c r="E112" s="37">
        <v>3.19</v>
      </c>
      <c r="F112" s="37">
        <v>3.23</v>
      </c>
      <c r="G112" s="37">
        <v>3.2</v>
      </c>
      <c r="H112" s="37">
        <v>3.16</v>
      </c>
      <c r="I112" s="37">
        <v>3.08</v>
      </c>
      <c r="J112" s="37">
        <v>3.05</v>
      </c>
      <c r="K112" s="37">
        <v>3.04</v>
      </c>
      <c r="L112" s="34">
        <f t="shared" si="15"/>
        <v>162</v>
      </c>
      <c r="M112" s="38">
        <f t="shared" si="21"/>
        <v>3.1833333333333336</v>
      </c>
      <c r="N112" s="39">
        <f t="shared" si="22"/>
        <v>79.583333333333343</v>
      </c>
      <c r="O112" s="40" t="str">
        <f t="shared" si="23"/>
        <v>B</v>
      </c>
      <c r="P112" s="34">
        <v>89</v>
      </c>
      <c r="Q112" s="34">
        <v>73</v>
      </c>
      <c r="R112" s="34">
        <f t="shared" si="16"/>
        <v>162</v>
      </c>
    </row>
    <row r="113" spans="1:18" ht="25" customHeight="1" x14ac:dyDescent="0.3">
      <c r="A113" s="35">
        <f t="shared" si="20"/>
        <v>110</v>
      </c>
      <c r="B113" s="36" t="s">
        <v>228</v>
      </c>
      <c r="C113" s="37">
        <v>3.27</v>
      </c>
      <c r="D113" s="37">
        <v>3.41</v>
      </c>
      <c r="E113" s="37">
        <v>3.47</v>
      </c>
      <c r="F113" s="37">
        <v>3.41</v>
      </c>
      <c r="G113" s="37">
        <v>3.36</v>
      </c>
      <c r="H113" s="37">
        <v>3.78</v>
      </c>
      <c r="I113" s="37">
        <v>3.74</v>
      </c>
      <c r="J113" s="37">
        <v>3.41</v>
      </c>
      <c r="K113" s="37">
        <v>3.48</v>
      </c>
      <c r="L113" s="34">
        <f t="shared" si="15"/>
        <v>81</v>
      </c>
      <c r="M113" s="38">
        <f t="shared" si="21"/>
        <v>3.4811111111111117</v>
      </c>
      <c r="N113" s="39">
        <f t="shared" si="22"/>
        <v>87.0277777777778</v>
      </c>
      <c r="O113" s="40" t="str">
        <f t="shared" si="23"/>
        <v>B</v>
      </c>
      <c r="P113" s="34">
        <v>58</v>
      </c>
      <c r="Q113" s="34">
        <v>23</v>
      </c>
      <c r="R113" s="34">
        <f t="shared" si="16"/>
        <v>81</v>
      </c>
    </row>
    <row r="114" spans="1:18" ht="25" customHeight="1" x14ac:dyDescent="0.3">
      <c r="A114" s="35">
        <f t="shared" si="20"/>
        <v>111</v>
      </c>
      <c r="B114" s="36" t="s">
        <v>229</v>
      </c>
      <c r="C114" s="37">
        <v>4</v>
      </c>
      <c r="D114" s="37">
        <v>3.8</v>
      </c>
      <c r="E114" s="37">
        <v>3.7</v>
      </c>
      <c r="F114" s="37">
        <v>3.8</v>
      </c>
      <c r="G114" s="37">
        <v>3.9</v>
      </c>
      <c r="H114" s="37">
        <v>3.9</v>
      </c>
      <c r="I114" s="37">
        <v>3.9</v>
      </c>
      <c r="J114" s="37">
        <v>3.9</v>
      </c>
      <c r="K114" s="37">
        <v>3.9</v>
      </c>
      <c r="L114" s="34">
        <f t="shared" si="15"/>
        <v>10</v>
      </c>
      <c r="M114" s="38">
        <f t="shared" si="21"/>
        <v>3.8666666666666663</v>
      </c>
      <c r="N114" s="39">
        <f t="shared" si="22"/>
        <v>96.666666666666657</v>
      </c>
      <c r="O114" s="40" t="str">
        <f t="shared" si="23"/>
        <v>A</v>
      </c>
      <c r="P114" s="34">
        <v>8</v>
      </c>
      <c r="Q114" s="34">
        <v>2</v>
      </c>
      <c r="R114" s="34">
        <f t="shared" si="16"/>
        <v>10</v>
      </c>
    </row>
    <row r="115" spans="1:18" ht="50" customHeight="1" x14ac:dyDescent="0.3">
      <c r="A115" s="35">
        <f t="shared" si="20"/>
        <v>112</v>
      </c>
      <c r="B115" s="36" t="s">
        <v>230</v>
      </c>
      <c r="C115" s="37">
        <v>3.65</v>
      </c>
      <c r="D115" s="37">
        <v>3.53</v>
      </c>
      <c r="E115" s="37">
        <v>3.59</v>
      </c>
      <c r="F115" s="37">
        <v>3.63</v>
      </c>
      <c r="G115" s="37">
        <v>3.53</v>
      </c>
      <c r="H115" s="37">
        <v>3.65</v>
      </c>
      <c r="I115" s="37">
        <v>3.73</v>
      </c>
      <c r="J115" s="37">
        <v>3.45</v>
      </c>
      <c r="K115" s="37">
        <v>3.59</v>
      </c>
      <c r="L115" s="34">
        <f t="shared" si="15"/>
        <v>49</v>
      </c>
      <c r="M115" s="38">
        <f t="shared" si="21"/>
        <v>3.5944444444444437</v>
      </c>
      <c r="N115" s="39">
        <f t="shared" si="22"/>
        <v>89.861111111111086</v>
      </c>
      <c r="O115" s="40" t="str">
        <f t="shared" si="23"/>
        <v>A</v>
      </c>
      <c r="P115" s="34">
        <v>25</v>
      </c>
      <c r="Q115" s="34">
        <v>24</v>
      </c>
      <c r="R115" s="34">
        <f t="shared" si="16"/>
        <v>49</v>
      </c>
    </row>
    <row r="116" spans="1:18" ht="50" customHeight="1" x14ac:dyDescent="0.3">
      <c r="A116" s="35">
        <f t="shared" si="20"/>
        <v>113</v>
      </c>
      <c r="B116" s="36" t="s">
        <v>231</v>
      </c>
      <c r="C116" s="37">
        <v>3.28</v>
      </c>
      <c r="D116" s="37">
        <v>3.3</v>
      </c>
      <c r="E116" s="37">
        <v>3.28</v>
      </c>
      <c r="F116" s="37">
        <v>3.86</v>
      </c>
      <c r="G116" s="37">
        <v>3.32</v>
      </c>
      <c r="H116" s="37">
        <v>3.31</v>
      </c>
      <c r="I116" s="37">
        <v>3.33</v>
      </c>
      <c r="J116" s="37">
        <v>3.88</v>
      </c>
      <c r="K116" s="37">
        <v>3.85</v>
      </c>
      <c r="L116" s="34">
        <f t="shared" si="15"/>
        <v>320</v>
      </c>
      <c r="M116" s="38">
        <f t="shared" si="21"/>
        <v>3.49</v>
      </c>
      <c r="N116" s="39">
        <f t="shared" si="22"/>
        <v>87.25</v>
      </c>
      <c r="O116" s="40" t="str">
        <f t="shared" si="23"/>
        <v>B</v>
      </c>
      <c r="P116" s="34">
        <v>196</v>
      </c>
      <c r="Q116" s="34">
        <v>124</v>
      </c>
      <c r="R116" s="34">
        <f t="shared" si="16"/>
        <v>320</v>
      </c>
    </row>
    <row r="117" spans="1:18" ht="50" customHeight="1" x14ac:dyDescent="0.3">
      <c r="A117" s="35">
        <f t="shared" si="20"/>
        <v>114</v>
      </c>
      <c r="B117" s="36" t="s">
        <v>232</v>
      </c>
      <c r="C117" s="37">
        <v>4</v>
      </c>
      <c r="D117" s="37">
        <v>4</v>
      </c>
      <c r="E117" s="37">
        <v>4</v>
      </c>
      <c r="F117" s="37">
        <v>3.99</v>
      </c>
      <c r="G117" s="37">
        <v>4</v>
      </c>
      <c r="H117" s="37">
        <v>4</v>
      </c>
      <c r="I117" s="37">
        <v>4</v>
      </c>
      <c r="J117" s="37">
        <v>4</v>
      </c>
      <c r="K117" s="37">
        <v>4</v>
      </c>
      <c r="L117" s="34">
        <f t="shared" si="15"/>
        <v>79</v>
      </c>
      <c r="M117" s="38">
        <f t="shared" si="21"/>
        <v>3.9988888888888892</v>
      </c>
      <c r="N117" s="39">
        <f t="shared" si="22"/>
        <v>99.972222222222229</v>
      </c>
      <c r="O117" s="40" t="str">
        <f t="shared" si="23"/>
        <v>A</v>
      </c>
      <c r="P117" s="34">
        <v>46</v>
      </c>
      <c r="Q117" s="34">
        <v>33</v>
      </c>
      <c r="R117" s="34">
        <f t="shared" si="16"/>
        <v>79</v>
      </c>
    </row>
    <row r="118" spans="1:18" ht="25" customHeight="1" x14ac:dyDescent="0.3">
      <c r="A118" s="48"/>
      <c r="B118" s="49" t="s">
        <v>233</v>
      </c>
      <c r="C118" s="60">
        <f>SUM(C4:C117)/114</f>
        <v>3.5072456140350883</v>
      </c>
      <c r="D118" s="60">
        <f t="shared" ref="D118:K118" si="24">SUM(D4:D117)/114</f>
        <v>3.4930799220272912</v>
      </c>
      <c r="E118" s="60">
        <f t="shared" si="24"/>
        <v>3.4596491228070172</v>
      </c>
      <c r="F118" s="60">
        <f t="shared" si="24"/>
        <v>3.5966666666666671</v>
      </c>
      <c r="G118" s="60">
        <f t="shared" si="24"/>
        <v>3.5421247563352822</v>
      </c>
      <c r="H118" s="60">
        <f t="shared" si="24"/>
        <v>3.5392397660818706</v>
      </c>
      <c r="I118" s="60">
        <f t="shared" si="24"/>
        <v>3.5535282651072131</v>
      </c>
      <c r="J118" s="60">
        <f t="shared" si="24"/>
        <v>3.4609941520467831</v>
      </c>
      <c r="K118" s="60">
        <f t="shared" si="24"/>
        <v>3.5186549707602346</v>
      </c>
      <c r="L118" s="34">
        <f>SUM(L4:L117)</f>
        <v>21436</v>
      </c>
      <c r="M118" s="51">
        <f t="shared" si="21"/>
        <v>3.5190203595408276</v>
      </c>
      <c r="N118" s="51">
        <f t="shared" si="22"/>
        <v>87.975508988520687</v>
      </c>
      <c r="O118" s="52" t="str">
        <f t="shared" si="23"/>
        <v>B</v>
      </c>
      <c r="P118" s="34">
        <f>SUM(P4:P117)</f>
        <v>10100</v>
      </c>
      <c r="Q118" s="34">
        <f>SUM(Q4:Q117)</f>
        <v>11336</v>
      </c>
      <c r="R118" s="34">
        <f>SUM(P118+Q118)</f>
        <v>21436</v>
      </c>
    </row>
    <row r="119" spans="1:18" ht="15.75" customHeight="1" x14ac:dyDescent="0.3">
      <c r="A119" s="30"/>
      <c r="B119" s="31"/>
      <c r="C119" s="32"/>
      <c r="D119" s="32"/>
      <c r="E119" s="32"/>
      <c r="F119" s="32"/>
      <c r="G119" s="32"/>
      <c r="H119" s="32"/>
      <c r="I119" s="32"/>
      <c r="J119" s="32"/>
      <c r="K119" s="32"/>
      <c r="M119" s="32"/>
      <c r="N119" s="32"/>
      <c r="O119" s="32"/>
    </row>
    <row r="120" spans="1:18" ht="15.75" customHeight="1" x14ac:dyDescent="0.3">
      <c r="A120" s="30"/>
      <c r="B120" s="31"/>
      <c r="C120" s="32"/>
      <c r="D120" s="32"/>
      <c r="E120" s="32"/>
      <c r="F120" s="32"/>
      <c r="G120" s="32"/>
      <c r="H120" s="32"/>
      <c r="I120" s="32"/>
      <c r="J120" s="32"/>
      <c r="K120" s="32"/>
      <c r="M120" s="32"/>
      <c r="N120" s="32"/>
      <c r="O120" s="32"/>
    </row>
    <row r="121" spans="1:18" ht="15.75" customHeight="1" x14ac:dyDescent="0.3">
      <c r="A121" s="30"/>
      <c r="B121" s="31"/>
      <c r="C121" s="32"/>
      <c r="D121" s="32"/>
      <c r="E121" s="32"/>
      <c r="F121" s="32"/>
      <c r="G121" s="32"/>
      <c r="H121" s="32"/>
      <c r="I121" s="32"/>
      <c r="J121" s="32"/>
      <c r="K121" s="32"/>
      <c r="M121" s="32"/>
      <c r="N121" s="32"/>
      <c r="O121" s="32"/>
    </row>
    <row r="122" spans="1:18" ht="15.75" customHeight="1" x14ac:dyDescent="0.3">
      <c r="A122" s="30"/>
      <c r="B122" s="31"/>
      <c r="C122" s="32"/>
      <c r="D122" s="32"/>
      <c r="E122" s="32"/>
      <c r="F122" s="32"/>
      <c r="G122" s="32"/>
      <c r="H122" s="32"/>
      <c r="I122" s="32"/>
      <c r="J122" s="32"/>
      <c r="K122" s="32"/>
      <c r="M122" s="32"/>
      <c r="N122" s="32"/>
      <c r="O122" s="32"/>
    </row>
    <row r="123" spans="1:18" ht="15.75" customHeight="1" x14ac:dyDescent="0.3">
      <c r="A123" s="30"/>
      <c r="B123" s="31"/>
      <c r="C123" s="32"/>
      <c r="D123" s="32"/>
      <c r="E123" s="32"/>
      <c r="F123" s="32"/>
      <c r="G123" s="32"/>
      <c r="H123" s="32"/>
      <c r="I123" s="32"/>
      <c r="J123" s="32"/>
      <c r="K123" s="32"/>
      <c r="M123" s="32"/>
      <c r="N123" s="32"/>
      <c r="O123" s="32"/>
    </row>
    <row r="124" spans="1:18" ht="15.75" customHeight="1" x14ac:dyDescent="0.3">
      <c r="A124" s="30"/>
      <c r="B124" s="31"/>
      <c r="C124" s="32"/>
      <c r="D124" s="32"/>
      <c r="E124" s="32"/>
      <c r="F124" s="32"/>
      <c r="G124" s="32"/>
      <c r="H124" s="32"/>
      <c r="I124" s="32"/>
      <c r="J124" s="32"/>
      <c r="K124" s="32"/>
      <c r="M124" s="32"/>
      <c r="N124" s="32"/>
      <c r="O124" s="32"/>
    </row>
    <row r="125" spans="1:18" ht="15.75" customHeight="1" x14ac:dyDescent="0.3">
      <c r="A125" s="30"/>
      <c r="B125" s="31"/>
      <c r="C125" s="32"/>
      <c r="D125" s="32"/>
      <c r="E125" s="32"/>
      <c r="F125" s="32"/>
      <c r="G125" s="32"/>
      <c r="H125" s="32"/>
      <c r="I125" s="32"/>
      <c r="J125" s="32"/>
      <c r="K125" s="32"/>
      <c r="M125" s="32"/>
      <c r="N125" s="32"/>
      <c r="O125" s="32"/>
    </row>
    <row r="126" spans="1:18" ht="15.75" customHeight="1" x14ac:dyDescent="0.3">
      <c r="A126" s="30"/>
      <c r="B126" s="31"/>
      <c r="C126" s="32"/>
      <c r="D126" s="32"/>
      <c r="E126" s="32"/>
      <c r="F126" s="32"/>
      <c r="G126" s="32"/>
      <c r="H126" s="32"/>
      <c r="I126" s="32"/>
      <c r="J126" s="32"/>
      <c r="K126" s="32"/>
      <c r="M126" s="32"/>
      <c r="N126" s="32"/>
      <c r="O126" s="32"/>
    </row>
    <row r="127" spans="1:18" ht="15.75" customHeight="1" x14ac:dyDescent="0.3">
      <c r="A127" s="30"/>
      <c r="B127" s="31"/>
      <c r="C127" s="32"/>
      <c r="D127" s="32"/>
      <c r="E127" s="32"/>
      <c r="F127" s="32"/>
      <c r="G127" s="32"/>
      <c r="H127" s="32"/>
      <c r="I127" s="32"/>
      <c r="J127" s="32"/>
      <c r="K127" s="32"/>
      <c r="M127" s="32"/>
      <c r="N127" s="32"/>
      <c r="O127" s="32"/>
    </row>
    <row r="128" spans="1:18" ht="15.75" customHeight="1" x14ac:dyDescent="0.3">
      <c r="A128" s="30"/>
      <c r="B128" s="31"/>
      <c r="C128" s="32"/>
      <c r="D128" s="32"/>
      <c r="E128" s="32"/>
      <c r="F128" s="32"/>
      <c r="G128" s="32"/>
      <c r="H128" s="32"/>
      <c r="I128" s="32"/>
      <c r="J128" s="32"/>
      <c r="K128" s="32"/>
      <c r="M128" s="32"/>
      <c r="N128" s="32"/>
      <c r="O128" s="32"/>
    </row>
    <row r="129" spans="1:15" ht="15.75" customHeight="1" x14ac:dyDescent="0.3">
      <c r="A129" s="30"/>
      <c r="B129" s="31"/>
      <c r="C129" s="32"/>
      <c r="D129" s="32"/>
      <c r="E129" s="32"/>
      <c r="F129" s="32"/>
      <c r="G129" s="32"/>
      <c r="H129" s="32"/>
      <c r="I129" s="32"/>
      <c r="J129" s="32"/>
      <c r="K129" s="32"/>
      <c r="M129" s="32"/>
      <c r="N129" s="32"/>
      <c r="O129" s="32"/>
    </row>
    <row r="130" spans="1:15" ht="15.75" customHeight="1" x14ac:dyDescent="0.3">
      <c r="A130" s="30"/>
      <c r="B130" s="31"/>
      <c r="C130" s="32"/>
      <c r="D130" s="32"/>
      <c r="E130" s="32"/>
      <c r="F130" s="32"/>
      <c r="G130" s="32"/>
      <c r="H130" s="32"/>
      <c r="I130" s="32"/>
      <c r="J130" s="32"/>
      <c r="K130" s="32"/>
      <c r="M130" s="32"/>
      <c r="N130" s="32"/>
      <c r="O130" s="32"/>
    </row>
    <row r="131" spans="1:15" ht="15.75" customHeight="1" x14ac:dyDescent="0.3">
      <c r="A131" s="30"/>
      <c r="B131" s="31"/>
      <c r="C131" s="32"/>
      <c r="D131" s="32"/>
      <c r="E131" s="32"/>
      <c r="F131" s="32"/>
      <c r="G131" s="32"/>
      <c r="H131" s="32"/>
      <c r="I131" s="32"/>
      <c r="J131" s="32"/>
      <c r="K131" s="32"/>
      <c r="M131" s="32"/>
      <c r="N131" s="32"/>
      <c r="O131" s="32"/>
    </row>
    <row r="132" spans="1:15" ht="15.75" customHeight="1" x14ac:dyDescent="0.3">
      <c r="A132" s="30"/>
      <c r="B132" s="31"/>
      <c r="C132" s="32"/>
      <c r="D132" s="32"/>
      <c r="E132" s="32"/>
      <c r="F132" s="32"/>
      <c r="G132" s="32"/>
      <c r="H132" s="32"/>
      <c r="I132" s="32"/>
      <c r="J132" s="32"/>
      <c r="K132" s="32"/>
      <c r="M132" s="32"/>
      <c r="N132" s="32"/>
      <c r="O132" s="32"/>
    </row>
    <row r="133" spans="1:15" ht="15.75" customHeight="1" x14ac:dyDescent="0.3">
      <c r="A133" s="30"/>
      <c r="B133" s="31"/>
      <c r="C133" s="32"/>
      <c r="D133" s="32"/>
      <c r="E133" s="32"/>
      <c r="F133" s="32"/>
      <c r="G133" s="32"/>
      <c r="H133" s="32"/>
      <c r="I133" s="32"/>
      <c r="J133" s="32"/>
      <c r="K133" s="32"/>
      <c r="M133" s="32"/>
      <c r="N133" s="32"/>
      <c r="O133" s="32"/>
    </row>
    <row r="134" spans="1:15" ht="15.75" customHeight="1" x14ac:dyDescent="0.3">
      <c r="A134" s="30"/>
      <c r="B134" s="31"/>
      <c r="C134" s="32"/>
      <c r="D134" s="32"/>
      <c r="E134" s="32"/>
      <c r="F134" s="32"/>
      <c r="G134" s="32"/>
      <c r="H134" s="32"/>
      <c r="I134" s="32"/>
      <c r="J134" s="32"/>
      <c r="K134" s="32"/>
      <c r="M134" s="32"/>
      <c r="N134" s="32"/>
      <c r="O134" s="32"/>
    </row>
    <row r="135" spans="1:15" ht="15.75" customHeight="1" x14ac:dyDescent="0.3">
      <c r="A135" s="30"/>
      <c r="B135" s="31"/>
      <c r="C135" s="32"/>
      <c r="D135" s="32"/>
      <c r="E135" s="32"/>
      <c r="F135" s="32"/>
      <c r="G135" s="32"/>
      <c r="H135" s="32"/>
      <c r="I135" s="32"/>
      <c r="J135" s="32"/>
      <c r="K135" s="32"/>
      <c r="M135" s="32"/>
      <c r="N135" s="32"/>
      <c r="O135" s="32"/>
    </row>
    <row r="136" spans="1:15" ht="15.75" customHeight="1" x14ac:dyDescent="0.3">
      <c r="A136" s="30"/>
      <c r="B136" s="31"/>
      <c r="C136" s="32"/>
      <c r="D136" s="32"/>
      <c r="E136" s="32"/>
      <c r="F136" s="32"/>
      <c r="G136" s="32"/>
      <c r="H136" s="32"/>
      <c r="I136" s="32"/>
      <c r="J136" s="32"/>
      <c r="K136" s="32"/>
      <c r="M136" s="32"/>
      <c r="N136" s="32"/>
      <c r="O136" s="32"/>
    </row>
    <row r="137" spans="1:15" ht="15.75" customHeight="1" x14ac:dyDescent="0.3">
      <c r="A137" s="30"/>
      <c r="B137" s="31"/>
      <c r="C137" s="32"/>
      <c r="D137" s="32"/>
      <c r="E137" s="32"/>
      <c r="F137" s="32"/>
      <c r="G137" s="32"/>
      <c r="H137" s="32"/>
      <c r="I137" s="32"/>
      <c r="J137" s="32"/>
      <c r="K137" s="32"/>
      <c r="M137" s="32"/>
      <c r="N137" s="32"/>
      <c r="O137" s="32"/>
    </row>
    <row r="138" spans="1:15" ht="15.75" customHeight="1" x14ac:dyDescent="0.3">
      <c r="A138" s="30"/>
      <c r="B138" s="31"/>
      <c r="C138" s="32"/>
      <c r="D138" s="32"/>
      <c r="E138" s="32"/>
      <c r="F138" s="32"/>
      <c r="G138" s="32"/>
      <c r="H138" s="32"/>
      <c r="I138" s="32"/>
      <c r="J138" s="32"/>
      <c r="K138" s="32"/>
      <c r="M138" s="32"/>
      <c r="N138" s="32"/>
      <c r="O138" s="32"/>
    </row>
    <row r="139" spans="1:15" ht="15.75" customHeight="1" x14ac:dyDescent="0.3">
      <c r="A139" s="30"/>
      <c r="B139" s="31"/>
      <c r="C139" s="32"/>
      <c r="D139" s="32"/>
      <c r="E139" s="32"/>
      <c r="F139" s="32"/>
      <c r="G139" s="32"/>
      <c r="H139" s="32"/>
      <c r="I139" s="32"/>
      <c r="J139" s="32"/>
      <c r="K139" s="32"/>
      <c r="M139" s="32"/>
      <c r="N139" s="32"/>
      <c r="O139" s="32"/>
    </row>
    <row r="140" spans="1:15" ht="15.75" customHeight="1" x14ac:dyDescent="0.3">
      <c r="A140" s="30"/>
      <c r="B140" s="31"/>
      <c r="C140" s="32"/>
      <c r="D140" s="32"/>
      <c r="E140" s="32"/>
      <c r="F140" s="32"/>
      <c r="G140" s="32"/>
      <c r="H140" s="32"/>
      <c r="I140" s="32"/>
      <c r="J140" s="32"/>
      <c r="K140" s="32"/>
      <c r="M140" s="32"/>
      <c r="N140" s="32"/>
      <c r="O140" s="32"/>
    </row>
    <row r="141" spans="1:15" ht="15.75" customHeight="1" x14ac:dyDescent="0.3">
      <c r="A141" s="30"/>
      <c r="B141" s="31"/>
      <c r="C141" s="32"/>
      <c r="D141" s="32"/>
      <c r="E141" s="32"/>
      <c r="F141" s="32"/>
      <c r="G141" s="32"/>
      <c r="H141" s="32"/>
      <c r="I141" s="32"/>
      <c r="J141" s="32"/>
      <c r="K141" s="32"/>
      <c r="M141" s="32"/>
      <c r="N141" s="32"/>
      <c r="O141" s="32"/>
    </row>
    <row r="142" spans="1:15" ht="15.75" customHeight="1" x14ac:dyDescent="0.3">
      <c r="A142" s="30"/>
      <c r="B142" s="31"/>
      <c r="C142" s="32"/>
      <c r="D142" s="32"/>
      <c r="E142" s="32"/>
      <c r="F142" s="32"/>
      <c r="G142" s="32"/>
      <c r="H142" s="32"/>
      <c r="I142" s="32"/>
      <c r="J142" s="32"/>
      <c r="K142" s="32"/>
      <c r="M142" s="32"/>
      <c r="N142" s="32"/>
      <c r="O142" s="32"/>
    </row>
    <row r="143" spans="1:15" ht="15.75" customHeight="1" x14ac:dyDescent="0.3">
      <c r="A143" s="30"/>
      <c r="B143" s="31"/>
      <c r="C143" s="32"/>
      <c r="D143" s="32"/>
      <c r="E143" s="32"/>
      <c r="F143" s="32"/>
      <c r="G143" s="32"/>
      <c r="H143" s="32"/>
      <c r="I143" s="32"/>
      <c r="J143" s="32"/>
      <c r="K143" s="32"/>
      <c r="M143" s="32"/>
      <c r="N143" s="32"/>
      <c r="O143" s="32"/>
    </row>
    <row r="144" spans="1:15" ht="15.75" customHeight="1" x14ac:dyDescent="0.3">
      <c r="A144" s="30"/>
      <c r="B144" s="31"/>
      <c r="C144" s="32"/>
      <c r="D144" s="32"/>
      <c r="E144" s="32"/>
      <c r="F144" s="32"/>
      <c r="G144" s="32"/>
      <c r="H144" s="32"/>
      <c r="I144" s="32"/>
      <c r="J144" s="32"/>
      <c r="K144" s="32"/>
      <c r="M144" s="32"/>
      <c r="N144" s="32"/>
      <c r="O144" s="32"/>
    </row>
    <row r="145" spans="1:15" ht="15.75" customHeight="1" x14ac:dyDescent="0.3">
      <c r="A145" s="30"/>
      <c r="B145" s="31"/>
      <c r="C145" s="32"/>
      <c r="D145" s="32"/>
      <c r="E145" s="32"/>
      <c r="F145" s="32"/>
      <c r="G145" s="32"/>
      <c r="H145" s="32"/>
      <c r="I145" s="32"/>
      <c r="J145" s="32"/>
      <c r="K145" s="32"/>
      <c r="M145" s="32"/>
      <c r="N145" s="32"/>
      <c r="O145" s="32"/>
    </row>
    <row r="146" spans="1:15" ht="15.75" customHeight="1" x14ac:dyDescent="0.3">
      <c r="A146" s="30"/>
      <c r="B146" s="31"/>
      <c r="C146" s="32"/>
      <c r="D146" s="32"/>
      <c r="E146" s="32"/>
      <c r="F146" s="32"/>
      <c r="G146" s="32"/>
      <c r="H146" s="32"/>
      <c r="I146" s="32"/>
      <c r="J146" s="32"/>
      <c r="K146" s="32"/>
      <c r="M146" s="32"/>
      <c r="N146" s="32"/>
      <c r="O146" s="32"/>
    </row>
    <row r="147" spans="1:15" ht="15.75" customHeight="1" x14ac:dyDescent="0.3">
      <c r="A147" s="30"/>
      <c r="B147" s="31"/>
      <c r="C147" s="32"/>
      <c r="D147" s="32"/>
      <c r="E147" s="32"/>
      <c r="F147" s="32"/>
      <c r="G147" s="32"/>
      <c r="H147" s="32"/>
      <c r="I147" s="32"/>
      <c r="J147" s="32"/>
      <c r="K147" s="32"/>
      <c r="M147" s="32"/>
      <c r="N147" s="32"/>
      <c r="O147" s="32"/>
    </row>
    <row r="148" spans="1:15" ht="15.75" customHeight="1" x14ac:dyDescent="0.3">
      <c r="A148" s="30"/>
      <c r="B148" s="31"/>
      <c r="C148" s="32"/>
      <c r="D148" s="32"/>
      <c r="E148" s="32"/>
      <c r="F148" s="32"/>
      <c r="G148" s="32"/>
      <c r="H148" s="32"/>
      <c r="I148" s="32"/>
      <c r="J148" s="32"/>
      <c r="K148" s="32"/>
      <c r="M148" s="32"/>
      <c r="N148" s="32"/>
      <c r="O148" s="32"/>
    </row>
    <row r="149" spans="1:15" ht="15.75" customHeight="1" x14ac:dyDescent="0.3">
      <c r="A149" s="30"/>
      <c r="B149" s="31"/>
      <c r="C149" s="32"/>
      <c r="D149" s="32"/>
      <c r="E149" s="32"/>
      <c r="F149" s="32"/>
      <c r="G149" s="32"/>
      <c r="H149" s="32"/>
      <c r="I149" s="32"/>
      <c r="J149" s="32"/>
      <c r="K149" s="32"/>
      <c r="M149" s="32"/>
      <c r="N149" s="32"/>
      <c r="O149" s="32"/>
    </row>
    <row r="150" spans="1:15" ht="15.75" customHeight="1" x14ac:dyDescent="0.3">
      <c r="A150" s="30"/>
      <c r="B150" s="31"/>
      <c r="C150" s="32"/>
      <c r="D150" s="32"/>
      <c r="E150" s="32"/>
      <c r="F150" s="32"/>
      <c r="G150" s="32"/>
      <c r="H150" s="32"/>
      <c r="I150" s="32"/>
      <c r="J150" s="32"/>
      <c r="K150" s="32"/>
      <c r="M150" s="32"/>
      <c r="N150" s="32"/>
      <c r="O150" s="32"/>
    </row>
    <row r="151" spans="1:15" ht="15.75" customHeight="1" x14ac:dyDescent="0.3">
      <c r="A151" s="30"/>
      <c r="B151" s="31"/>
      <c r="C151" s="32"/>
      <c r="D151" s="32"/>
      <c r="E151" s="32"/>
      <c r="F151" s="32"/>
      <c r="G151" s="32"/>
      <c r="H151" s="32"/>
      <c r="I151" s="32"/>
      <c r="J151" s="32"/>
      <c r="K151" s="32"/>
      <c r="M151" s="32"/>
      <c r="N151" s="32"/>
      <c r="O151" s="32"/>
    </row>
    <row r="152" spans="1:15" ht="15.75" customHeight="1" x14ac:dyDescent="0.3">
      <c r="A152" s="30"/>
      <c r="B152" s="31"/>
      <c r="C152" s="32"/>
      <c r="D152" s="32"/>
      <c r="E152" s="32"/>
      <c r="F152" s="32"/>
      <c r="G152" s="32"/>
      <c r="H152" s="32"/>
      <c r="I152" s="32"/>
      <c r="J152" s="32"/>
      <c r="K152" s="32"/>
      <c r="M152" s="32"/>
      <c r="N152" s="32"/>
      <c r="O152" s="32"/>
    </row>
    <row r="153" spans="1:15" ht="15.75" customHeight="1" x14ac:dyDescent="0.3">
      <c r="A153" s="30"/>
      <c r="B153" s="31"/>
      <c r="C153" s="32"/>
      <c r="D153" s="32"/>
      <c r="E153" s="32"/>
      <c r="F153" s="32"/>
      <c r="G153" s="32"/>
      <c r="H153" s="32"/>
      <c r="I153" s="32"/>
      <c r="J153" s="32"/>
      <c r="K153" s="32"/>
      <c r="M153" s="32"/>
      <c r="N153" s="32"/>
      <c r="O153" s="32"/>
    </row>
    <row r="154" spans="1:15" ht="15.75" customHeight="1" x14ac:dyDescent="0.3">
      <c r="A154" s="30"/>
      <c r="B154" s="31"/>
      <c r="C154" s="32"/>
      <c r="D154" s="32"/>
      <c r="E154" s="32"/>
      <c r="F154" s="32"/>
      <c r="G154" s="32"/>
      <c r="H154" s="32"/>
      <c r="I154" s="32"/>
      <c r="J154" s="32"/>
      <c r="K154" s="32"/>
      <c r="M154" s="32"/>
      <c r="N154" s="32"/>
      <c r="O154" s="32"/>
    </row>
    <row r="155" spans="1:15" ht="15.75" customHeight="1" x14ac:dyDescent="0.3">
      <c r="A155" s="30"/>
      <c r="B155" s="31"/>
      <c r="C155" s="32"/>
      <c r="D155" s="32"/>
      <c r="E155" s="32"/>
      <c r="F155" s="32"/>
      <c r="G155" s="32"/>
      <c r="H155" s="32"/>
      <c r="I155" s="32"/>
      <c r="J155" s="32"/>
      <c r="K155" s="32"/>
      <c r="M155" s="32"/>
      <c r="N155" s="32"/>
      <c r="O155" s="32"/>
    </row>
    <row r="156" spans="1:15" ht="15.75" customHeight="1" x14ac:dyDescent="0.3">
      <c r="A156" s="30"/>
      <c r="B156" s="31"/>
      <c r="C156" s="32"/>
      <c r="D156" s="32"/>
      <c r="E156" s="32"/>
      <c r="F156" s="32"/>
      <c r="G156" s="32"/>
      <c r="H156" s="32"/>
      <c r="I156" s="32"/>
      <c r="J156" s="32"/>
      <c r="K156" s="32"/>
      <c r="M156" s="32"/>
      <c r="N156" s="32"/>
      <c r="O156" s="32"/>
    </row>
    <row r="157" spans="1:15" ht="15.75" customHeight="1" x14ac:dyDescent="0.3">
      <c r="A157" s="30"/>
      <c r="B157" s="31"/>
      <c r="C157" s="32"/>
      <c r="D157" s="32"/>
      <c r="E157" s="32"/>
      <c r="F157" s="32"/>
      <c r="G157" s="32"/>
      <c r="H157" s="32"/>
      <c r="I157" s="32"/>
      <c r="J157" s="32"/>
      <c r="K157" s="32"/>
      <c r="M157" s="32"/>
      <c r="N157" s="32"/>
      <c r="O157" s="32"/>
    </row>
    <row r="158" spans="1:15" ht="15.75" customHeight="1" x14ac:dyDescent="0.3">
      <c r="A158" s="30"/>
      <c r="B158" s="31"/>
      <c r="C158" s="32"/>
      <c r="D158" s="32"/>
      <c r="E158" s="32"/>
      <c r="F158" s="32"/>
      <c r="G158" s="32"/>
      <c r="H158" s="32"/>
      <c r="I158" s="32"/>
      <c r="J158" s="32"/>
      <c r="K158" s="32"/>
      <c r="M158" s="32"/>
      <c r="N158" s="32"/>
      <c r="O158" s="32"/>
    </row>
    <row r="159" spans="1:15" ht="15.75" customHeight="1" x14ac:dyDescent="0.3">
      <c r="A159" s="30"/>
      <c r="B159" s="31"/>
      <c r="C159" s="32"/>
      <c r="D159" s="32"/>
      <c r="E159" s="32"/>
      <c r="F159" s="32"/>
      <c r="G159" s="32"/>
      <c r="H159" s="32"/>
      <c r="I159" s="32"/>
      <c r="J159" s="32"/>
      <c r="K159" s="32"/>
      <c r="M159" s="32"/>
      <c r="N159" s="32"/>
      <c r="O159" s="32"/>
    </row>
    <row r="160" spans="1:15" ht="15.75" customHeight="1" x14ac:dyDescent="0.3">
      <c r="A160" s="30"/>
      <c r="B160" s="31"/>
      <c r="C160" s="32"/>
      <c r="D160" s="32"/>
      <c r="E160" s="32"/>
      <c r="F160" s="32"/>
      <c r="G160" s="32"/>
      <c r="H160" s="32"/>
      <c r="I160" s="32"/>
      <c r="J160" s="32"/>
      <c r="K160" s="32"/>
      <c r="M160" s="32"/>
      <c r="N160" s="32"/>
      <c r="O160" s="32"/>
    </row>
    <row r="161" spans="1:15" ht="15.75" customHeight="1" x14ac:dyDescent="0.3">
      <c r="A161" s="30"/>
      <c r="B161" s="31"/>
      <c r="C161" s="32"/>
      <c r="D161" s="32"/>
      <c r="E161" s="32"/>
      <c r="F161" s="32"/>
      <c r="G161" s="32"/>
      <c r="H161" s="32"/>
      <c r="I161" s="32"/>
      <c r="J161" s="32"/>
      <c r="K161" s="32"/>
      <c r="M161" s="32"/>
      <c r="N161" s="32"/>
      <c r="O161" s="32"/>
    </row>
    <row r="162" spans="1:15" ht="15.75" customHeight="1" x14ac:dyDescent="0.3">
      <c r="A162" s="30"/>
      <c r="B162" s="31"/>
      <c r="C162" s="32"/>
      <c r="D162" s="32"/>
      <c r="E162" s="32"/>
      <c r="F162" s="32"/>
      <c r="G162" s="32"/>
      <c r="H162" s="32"/>
      <c r="I162" s="32"/>
      <c r="J162" s="32"/>
      <c r="K162" s="32"/>
      <c r="M162" s="32"/>
      <c r="N162" s="32"/>
      <c r="O162" s="32"/>
    </row>
    <row r="163" spans="1:15" ht="15.75" customHeight="1" x14ac:dyDescent="0.3">
      <c r="A163" s="30"/>
      <c r="B163" s="31"/>
      <c r="C163" s="32"/>
      <c r="D163" s="32"/>
      <c r="E163" s="32"/>
      <c r="F163" s="32"/>
      <c r="G163" s="32"/>
      <c r="H163" s="32"/>
      <c r="I163" s="32"/>
      <c r="J163" s="32"/>
      <c r="K163" s="32"/>
      <c r="M163" s="32"/>
      <c r="N163" s="32"/>
      <c r="O163" s="32"/>
    </row>
    <row r="164" spans="1:15" ht="15.75" customHeight="1" x14ac:dyDescent="0.3">
      <c r="A164" s="30"/>
      <c r="B164" s="31"/>
      <c r="C164" s="32"/>
      <c r="D164" s="32"/>
      <c r="E164" s="32"/>
      <c r="F164" s="32"/>
      <c r="G164" s="32"/>
      <c r="H164" s="32"/>
      <c r="I164" s="32"/>
      <c r="J164" s="32"/>
      <c r="K164" s="32"/>
      <c r="M164" s="32"/>
      <c r="N164" s="32"/>
      <c r="O164" s="32"/>
    </row>
    <row r="165" spans="1:15" ht="15.75" customHeight="1" x14ac:dyDescent="0.3">
      <c r="A165" s="30"/>
      <c r="B165" s="31"/>
      <c r="C165" s="32"/>
      <c r="D165" s="32"/>
      <c r="E165" s="32"/>
      <c r="F165" s="32"/>
      <c r="G165" s="32"/>
      <c r="H165" s="32"/>
      <c r="I165" s="32"/>
      <c r="J165" s="32"/>
      <c r="K165" s="32"/>
      <c r="M165" s="32"/>
      <c r="N165" s="32"/>
      <c r="O165" s="32"/>
    </row>
    <row r="166" spans="1:15" ht="15.75" customHeight="1" x14ac:dyDescent="0.3">
      <c r="A166" s="30"/>
      <c r="B166" s="31"/>
      <c r="C166" s="32"/>
      <c r="D166" s="32"/>
      <c r="E166" s="32"/>
      <c r="F166" s="32"/>
      <c r="G166" s="32"/>
      <c r="H166" s="32"/>
      <c r="I166" s="32"/>
      <c r="J166" s="32"/>
      <c r="K166" s="32"/>
      <c r="M166" s="32"/>
      <c r="N166" s="32"/>
      <c r="O166" s="32"/>
    </row>
    <row r="167" spans="1:15" ht="15.75" customHeight="1" x14ac:dyDescent="0.3">
      <c r="A167" s="30"/>
      <c r="B167" s="31"/>
      <c r="C167" s="32"/>
      <c r="D167" s="32"/>
      <c r="E167" s="32"/>
      <c r="F167" s="32"/>
      <c r="G167" s="32"/>
      <c r="H167" s="32"/>
      <c r="I167" s="32"/>
      <c r="J167" s="32"/>
      <c r="K167" s="32"/>
      <c r="M167" s="32"/>
      <c r="N167" s="32"/>
      <c r="O167" s="32"/>
    </row>
    <row r="168" spans="1:15" ht="15.75" customHeight="1" x14ac:dyDescent="0.3">
      <c r="A168" s="30"/>
      <c r="B168" s="31"/>
      <c r="C168" s="32"/>
      <c r="D168" s="32"/>
      <c r="E168" s="32"/>
      <c r="F168" s="32"/>
      <c r="G168" s="32"/>
      <c r="H168" s="32"/>
      <c r="I168" s="32"/>
      <c r="J168" s="32"/>
      <c r="K168" s="32"/>
      <c r="M168" s="32"/>
      <c r="N168" s="32"/>
      <c r="O168" s="32"/>
    </row>
    <row r="169" spans="1:15" ht="15.75" customHeight="1" x14ac:dyDescent="0.3">
      <c r="A169" s="30"/>
      <c r="B169" s="31"/>
      <c r="C169" s="32"/>
      <c r="D169" s="32"/>
      <c r="E169" s="32"/>
      <c r="F169" s="32"/>
      <c r="G169" s="32"/>
      <c r="H169" s="32"/>
      <c r="I169" s="32"/>
      <c r="J169" s="32"/>
      <c r="K169" s="32"/>
      <c r="M169" s="32"/>
      <c r="N169" s="32"/>
      <c r="O169" s="32"/>
    </row>
    <row r="170" spans="1:15" ht="15.75" customHeight="1" x14ac:dyDescent="0.3">
      <c r="A170" s="30"/>
      <c r="B170" s="31"/>
      <c r="C170" s="32"/>
      <c r="D170" s="32"/>
      <c r="E170" s="32"/>
      <c r="F170" s="32"/>
      <c r="G170" s="32"/>
      <c r="H170" s="32"/>
      <c r="I170" s="32"/>
      <c r="J170" s="32"/>
      <c r="K170" s="32"/>
      <c r="M170" s="32"/>
      <c r="N170" s="32"/>
      <c r="O170" s="32"/>
    </row>
    <row r="171" spans="1:15" ht="15.75" customHeight="1" x14ac:dyDescent="0.3">
      <c r="A171" s="30"/>
      <c r="B171" s="31"/>
      <c r="C171" s="32"/>
      <c r="D171" s="32"/>
      <c r="E171" s="32"/>
      <c r="F171" s="32"/>
      <c r="G171" s="32"/>
      <c r="H171" s="32"/>
      <c r="I171" s="32"/>
      <c r="J171" s="32"/>
      <c r="K171" s="32"/>
      <c r="M171" s="32"/>
      <c r="N171" s="32"/>
      <c r="O171" s="32"/>
    </row>
    <row r="172" spans="1:15" ht="15.75" customHeight="1" x14ac:dyDescent="0.3">
      <c r="A172" s="30"/>
      <c r="B172" s="31"/>
      <c r="C172" s="32"/>
      <c r="D172" s="32"/>
      <c r="E172" s="32"/>
      <c r="F172" s="32"/>
      <c r="G172" s="32"/>
      <c r="H172" s="32"/>
      <c r="I172" s="32"/>
      <c r="J172" s="32"/>
      <c r="K172" s="32"/>
      <c r="M172" s="32"/>
      <c r="N172" s="32"/>
      <c r="O172" s="32"/>
    </row>
    <row r="173" spans="1:15" ht="15.75" customHeight="1" x14ac:dyDescent="0.3">
      <c r="A173" s="30"/>
      <c r="B173" s="31"/>
      <c r="C173" s="32"/>
      <c r="D173" s="32"/>
      <c r="E173" s="32"/>
      <c r="F173" s="32"/>
      <c r="G173" s="32"/>
      <c r="H173" s="32"/>
      <c r="I173" s="32"/>
      <c r="J173" s="32"/>
      <c r="K173" s="32"/>
      <c r="M173" s="32"/>
      <c r="N173" s="32"/>
      <c r="O173" s="32"/>
    </row>
    <row r="174" spans="1:15" ht="15.75" customHeight="1" x14ac:dyDescent="0.3">
      <c r="A174" s="30"/>
      <c r="B174" s="31"/>
      <c r="C174" s="32"/>
      <c r="D174" s="32"/>
      <c r="E174" s="32"/>
      <c r="F174" s="32"/>
      <c r="G174" s="32"/>
      <c r="H174" s="32"/>
      <c r="I174" s="32"/>
      <c r="J174" s="32"/>
      <c r="K174" s="32"/>
      <c r="M174" s="32"/>
      <c r="N174" s="32"/>
      <c r="O174" s="32"/>
    </row>
    <row r="175" spans="1:15" ht="15.75" customHeight="1" x14ac:dyDescent="0.3">
      <c r="A175" s="30"/>
      <c r="B175" s="31"/>
      <c r="C175" s="32"/>
      <c r="D175" s="32"/>
      <c r="E175" s="32"/>
      <c r="F175" s="32"/>
      <c r="G175" s="32"/>
      <c r="H175" s="32"/>
      <c r="I175" s="32"/>
      <c r="J175" s="32"/>
      <c r="K175" s="32"/>
      <c r="M175" s="32"/>
      <c r="N175" s="32"/>
      <c r="O175" s="32"/>
    </row>
    <row r="176" spans="1:15" ht="15.75" customHeight="1" x14ac:dyDescent="0.3">
      <c r="A176" s="30"/>
      <c r="B176" s="31"/>
      <c r="C176" s="32"/>
      <c r="D176" s="32"/>
      <c r="E176" s="32"/>
      <c r="F176" s="32"/>
      <c r="G176" s="32"/>
      <c r="H176" s="32"/>
      <c r="I176" s="32"/>
      <c r="J176" s="32"/>
      <c r="K176" s="32"/>
      <c r="M176" s="32"/>
      <c r="N176" s="32"/>
      <c r="O176" s="32"/>
    </row>
    <row r="177" spans="1:15" ht="15.75" customHeight="1" x14ac:dyDescent="0.3">
      <c r="A177" s="30"/>
      <c r="B177" s="31"/>
      <c r="C177" s="32"/>
      <c r="D177" s="32"/>
      <c r="E177" s="32"/>
      <c r="F177" s="32"/>
      <c r="G177" s="32"/>
      <c r="H177" s="32"/>
      <c r="I177" s="32"/>
      <c r="J177" s="32"/>
      <c r="K177" s="32"/>
      <c r="M177" s="32"/>
      <c r="N177" s="32"/>
      <c r="O177" s="32"/>
    </row>
    <row r="178" spans="1:15" ht="15.75" customHeight="1" x14ac:dyDescent="0.3">
      <c r="A178" s="30"/>
      <c r="B178" s="31"/>
      <c r="C178" s="32"/>
      <c r="D178" s="32"/>
      <c r="E178" s="32"/>
      <c r="F178" s="32"/>
      <c r="G178" s="32"/>
      <c r="H178" s="32"/>
      <c r="I178" s="32"/>
      <c r="J178" s="32"/>
      <c r="K178" s="32"/>
      <c r="M178" s="32"/>
      <c r="N178" s="32"/>
      <c r="O178" s="32"/>
    </row>
    <row r="179" spans="1:15" ht="15.75" customHeight="1" x14ac:dyDescent="0.3">
      <c r="A179" s="30"/>
      <c r="B179" s="31"/>
      <c r="C179" s="32"/>
      <c r="D179" s="32"/>
      <c r="E179" s="32"/>
      <c r="F179" s="32"/>
      <c r="G179" s="32"/>
      <c r="H179" s="32"/>
      <c r="I179" s="32"/>
      <c r="J179" s="32"/>
      <c r="K179" s="32"/>
      <c r="M179" s="32"/>
      <c r="N179" s="32"/>
      <c r="O179" s="32"/>
    </row>
    <row r="180" spans="1:15" ht="15.75" customHeight="1" x14ac:dyDescent="0.3">
      <c r="A180" s="30"/>
      <c r="B180" s="31"/>
      <c r="C180" s="32"/>
      <c r="D180" s="32"/>
      <c r="E180" s="32"/>
      <c r="F180" s="32"/>
      <c r="G180" s="32"/>
      <c r="H180" s="32"/>
      <c r="I180" s="32"/>
      <c r="J180" s="32"/>
      <c r="K180" s="32"/>
      <c r="M180" s="32"/>
      <c r="N180" s="32"/>
      <c r="O180" s="32"/>
    </row>
    <row r="181" spans="1:15" ht="15.75" customHeight="1" x14ac:dyDescent="0.3">
      <c r="A181" s="30"/>
      <c r="B181" s="31"/>
      <c r="C181" s="32"/>
      <c r="D181" s="32"/>
      <c r="E181" s="32"/>
      <c r="F181" s="32"/>
      <c r="G181" s="32"/>
      <c r="H181" s="32"/>
      <c r="I181" s="32"/>
      <c r="J181" s="32"/>
      <c r="K181" s="32"/>
      <c r="M181" s="32"/>
      <c r="N181" s="32"/>
      <c r="O181" s="32"/>
    </row>
    <row r="182" spans="1:15" ht="15.75" customHeight="1" x14ac:dyDescent="0.3">
      <c r="A182" s="30"/>
      <c r="B182" s="31"/>
      <c r="C182" s="32"/>
      <c r="D182" s="32"/>
      <c r="E182" s="32"/>
      <c r="F182" s="32"/>
      <c r="G182" s="32"/>
      <c r="H182" s="32"/>
      <c r="I182" s="32"/>
      <c r="J182" s="32"/>
      <c r="K182" s="32"/>
      <c r="M182" s="32"/>
      <c r="N182" s="32"/>
      <c r="O182" s="32"/>
    </row>
    <row r="183" spans="1:15" ht="15.75" customHeight="1" x14ac:dyDescent="0.3">
      <c r="A183" s="30"/>
      <c r="B183" s="31"/>
      <c r="C183" s="32"/>
      <c r="D183" s="32"/>
      <c r="E183" s="32"/>
      <c r="F183" s="32"/>
      <c r="G183" s="32"/>
      <c r="H183" s="32"/>
      <c r="I183" s="32"/>
      <c r="J183" s="32"/>
      <c r="K183" s="32"/>
      <c r="M183" s="32"/>
      <c r="N183" s="32"/>
      <c r="O183" s="32"/>
    </row>
    <row r="184" spans="1:15" ht="15.75" customHeight="1" x14ac:dyDescent="0.3">
      <c r="A184" s="30"/>
      <c r="B184" s="31"/>
      <c r="C184" s="32"/>
      <c r="D184" s="32"/>
      <c r="E184" s="32"/>
      <c r="F184" s="32"/>
      <c r="G184" s="32"/>
      <c r="H184" s="32"/>
      <c r="I184" s="32"/>
      <c r="J184" s="32"/>
      <c r="K184" s="32"/>
      <c r="M184" s="32"/>
      <c r="N184" s="32"/>
      <c r="O184" s="32"/>
    </row>
    <row r="185" spans="1:15" ht="15.75" customHeight="1" x14ac:dyDescent="0.3">
      <c r="A185" s="30"/>
      <c r="B185" s="31"/>
      <c r="C185" s="32"/>
      <c r="D185" s="32"/>
      <c r="E185" s="32"/>
      <c r="F185" s="32"/>
      <c r="G185" s="32"/>
      <c r="H185" s="32"/>
      <c r="I185" s="32"/>
      <c r="J185" s="32"/>
      <c r="K185" s="32"/>
      <c r="M185" s="32"/>
      <c r="N185" s="32"/>
      <c r="O185" s="32"/>
    </row>
    <row r="186" spans="1:15" ht="15.75" customHeight="1" x14ac:dyDescent="0.3">
      <c r="A186" s="30"/>
      <c r="B186" s="31"/>
      <c r="C186" s="32"/>
      <c r="D186" s="32"/>
      <c r="E186" s="32"/>
      <c r="F186" s="32"/>
      <c r="G186" s="32"/>
      <c r="H186" s="32"/>
      <c r="I186" s="32"/>
      <c r="J186" s="32"/>
      <c r="K186" s="32"/>
      <c r="M186" s="32"/>
      <c r="N186" s="32"/>
      <c r="O186" s="32"/>
    </row>
    <row r="187" spans="1:15" ht="15.75" customHeight="1" x14ac:dyDescent="0.3">
      <c r="A187" s="30"/>
      <c r="B187" s="31"/>
      <c r="C187" s="32"/>
      <c r="D187" s="32"/>
      <c r="E187" s="32"/>
      <c r="F187" s="32"/>
      <c r="G187" s="32"/>
      <c r="H187" s="32"/>
      <c r="I187" s="32"/>
      <c r="J187" s="32"/>
      <c r="K187" s="32"/>
      <c r="M187" s="32"/>
      <c r="N187" s="32"/>
      <c r="O187" s="32"/>
    </row>
    <row r="188" spans="1:15" ht="15.75" customHeight="1" x14ac:dyDescent="0.3">
      <c r="A188" s="30"/>
      <c r="B188" s="31"/>
      <c r="C188" s="32"/>
      <c r="D188" s="32"/>
      <c r="E188" s="32"/>
      <c r="F188" s="32"/>
      <c r="G188" s="32"/>
      <c r="H188" s="32"/>
      <c r="I188" s="32"/>
      <c r="J188" s="32"/>
      <c r="K188" s="32"/>
      <c r="M188" s="32"/>
      <c r="N188" s="32"/>
      <c r="O188" s="32"/>
    </row>
    <row r="189" spans="1:15" ht="15.75" customHeight="1" x14ac:dyDescent="0.3">
      <c r="A189" s="30"/>
      <c r="B189" s="31"/>
      <c r="C189" s="32"/>
      <c r="D189" s="32"/>
      <c r="E189" s="32"/>
      <c r="F189" s="32"/>
      <c r="G189" s="32"/>
      <c r="H189" s="32"/>
      <c r="I189" s="32"/>
      <c r="J189" s="32"/>
      <c r="K189" s="32"/>
      <c r="M189" s="32"/>
      <c r="N189" s="32"/>
      <c r="O189" s="32"/>
    </row>
    <row r="190" spans="1:15" ht="15.75" customHeight="1" x14ac:dyDescent="0.3">
      <c r="A190" s="30"/>
      <c r="B190" s="31"/>
      <c r="C190" s="32"/>
      <c r="D190" s="32"/>
      <c r="E190" s="32"/>
      <c r="F190" s="32"/>
      <c r="G190" s="32"/>
      <c r="H190" s="32"/>
      <c r="I190" s="32"/>
      <c r="J190" s="32"/>
      <c r="K190" s="32"/>
      <c r="M190" s="32"/>
      <c r="N190" s="32"/>
      <c r="O190" s="32"/>
    </row>
    <row r="191" spans="1:15" ht="15.75" customHeight="1" x14ac:dyDescent="0.3">
      <c r="A191" s="30"/>
      <c r="B191" s="31"/>
      <c r="C191" s="32"/>
      <c r="D191" s="32"/>
      <c r="E191" s="32"/>
      <c r="F191" s="32"/>
      <c r="G191" s="32"/>
      <c r="H191" s="32"/>
      <c r="I191" s="32"/>
      <c r="J191" s="32"/>
      <c r="K191" s="32"/>
      <c r="M191" s="32"/>
      <c r="N191" s="32"/>
      <c r="O191" s="32"/>
    </row>
    <row r="192" spans="1:15" ht="15.75" customHeight="1" x14ac:dyDescent="0.3">
      <c r="A192" s="30"/>
      <c r="B192" s="31"/>
      <c r="C192" s="32"/>
      <c r="D192" s="32"/>
      <c r="E192" s="32"/>
      <c r="F192" s="32"/>
      <c r="G192" s="32"/>
      <c r="H192" s="32"/>
      <c r="I192" s="32"/>
      <c r="J192" s="32"/>
      <c r="K192" s="32"/>
      <c r="M192" s="32"/>
      <c r="N192" s="32"/>
      <c r="O192" s="32"/>
    </row>
    <row r="193" spans="1:15" ht="15.75" customHeight="1" x14ac:dyDescent="0.3">
      <c r="A193" s="30"/>
      <c r="B193" s="31"/>
      <c r="C193" s="32"/>
      <c r="D193" s="32"/>
      <c r="E193" s="32"/>
      <c r="F193" s="32"/>
      <c r="G193" s="32"/>
      <c r="H193" s="32"/>
      <c r="I193" s="32"/>
      <c r="J193" s="32"/>
      <c r="K193" s="32"/>
      <c r="M193" s="32"/>
      <c r="N193" s="32"/>
      <c r="O193" s="32"/>
    </row>
    <row r="194" spans="1:15" ht="15.75" customHeight="1" x14ac:dyDescent="0.3">
      <c r="A194" s="30"/>
      <c r="B194" s="31"/>
      <c r="C194" s="32"/>
      <c r="D194" s="32"/>
      <c r="E194" s="32"/>
      <c r="F194" s="32"/>
      <c r="G194" s="32"/>
      <c r="H194" s="32"/>
      <c r="I194" s="32"/>
      <c r="J194" s="32"/>
      <c r="K194" s="32"/>
      <c r="M194" s="32"/>
      <c r="N194" s="32"/>
      <c r="O194" s="32"/>
    </row>
    <row r="195" spans="1:15" ht="15.75" customHeight="1" x14ac:dyDescent="0.3">
      <c r="A195" s="30"/>
      <c r="B195" s="31"/>
      <c r="C195" s="32"/>
      <c r="D195" s="32"/>
      <c r="E195" s="32"/>
      <c r="F195" s="32"/>
      <c r="G195" s="32"/>
      <c r="H195" s="32"/>
      <c r="I195" s="32"/>
      <c r="J195" s="32"/>
      <c r="K195" s="32"/>
      <c r="M195" s="32"/>
      <c r="N195" s="32"/>
      <c r="O195" s="32"/>
    </row>
    <row r="196" spans="1:15" ht="15.75" customHeight="1" x14ac:dyDescent="0.3">
      <c r="A196" s="30"/>
      <c r="B196" s="31"/>
      <c r="C196" s="32"/>
      <c r="D196" s="32"/>
      <c r="E196" s="32"/>
      <c r="F196" s="32"/>
      <c r="G196" s="32"/>
      <c r="H196" s="32"/>
      <c r="I196" s="32"/>
      <c r="J196" s="32"/>
      <c r="K196" s="32"/>
      <c r="M196" s="32"/>
      <c r="N196" s="32"/>
      <c r="O196" s="32"/>
    </row>
    <row r="197" spans="1:15" ht="15.75" customHeight="1" x14ac:dyDescent="0.3">
      <c r="A197" s="30"/>
      <c r="B197" s="31"/>
      <c r="C197" s="32"/>
      <c r="D197" s="32"/>
      <c r="E197" s="32"/>
      <c r="F197" s="32"/>
      <c r="G197" s="32"/>
      <c r="H197" s="32"/>
      <c r="I197" s="32"/>
      <c r="J197" s="32"/>
      <c r="K197" s="32"/>
      <c r="M197" s="32"/>
      <c r="N197" s="32"/>
      <c r="O197" s="32"/>
    </row>
    <row r="198" spans="1:15" ht="15.75" customHeight="1" x14ac:dyDescent="0.3">
      <c r="A198" s="30"/>
      <c r="B198" s="31"/>
      <c r="C198" s="32"/>
      <c r="D198" s="32"/>
      <c r="E198" s="32"/>
      <c r="F198" s="32"/>
      <c r="G198" s="32"/>
      <c r="H198" s="32"/>
      <c r="I198" s="32"/>
      <c r="J198" s="32"/>
      <c r="K198" s="32"/>
      <c r="M198" s="32"/>
      <c r="N198" s="32"/>
      <c r="O198" s="32"/>
    </row>
    <row r="199" spans="1:15" ht="15.75" customHeight="1" x14ac:dyDescent="0.3">
      <c r="A199" s="30"/>
      <c r="B199" s="31"/>
      <c r="C199" s="32"/>
      <c r="D199" s="32"/>
      <c r="E199" s="32"/>
      <c r="F199" s="32"/>
      <c r="G199" s="32"/>
      <c r="H199" s="32"/>
      <c r="I199" s="32"/>
      <c r="J199" s="32"/>
      <c r="K199" s="32"/>
      <c r="M199" s="32"/>
      <c r="N199" s="32"/>
      <c r="O199" s="32"/>
    </row>
    <row r="200" spans="1:15" ht="15.75" customHeight="1" x14ac:dyDescent="0.3">
      <c r="A200" s="30"/>
      <c r="B200" s="31"/>
      <c r="C200" s="32"/>
      <c r="D200" s="32"/>
      <c r="E200" s="32"/>
      <c r="F200" s="32"/>
      <c r="G200" s="32"/>
      <c r="H200" s="32"/>
      <c r="I200" s="32"/>
      <c r="J200" s="32"/>
      <c r="K200" s="32"/>
      <c r="M200" s="32"/>
      <c r="N200" s="32"/>
      <c r="O200" s="32"/>
    </row>
    <row r="201" spans="1:15" ht="15.75" customHeight="1" x14ac:dyDescent="0.3">
      <c r="A201" s="30"/>
      <c r="B201" s="31"/>
      <c r="C201" s="32"/>
      <c r="D201" s="32"/>
      <c r="E201" s="32"/>
      <c r="F201" s="32"/>
      <c r="G201" s="32"/>
      <c r="H201" s="32"/>
      <c r="I201" s="32"/>
      <c r="J201" s="32"/>
      <c r="K201" s="32"/>
      <c r="M201" s="32"/>
      <c r="N201" s="32"/>
      <c r="O201" s="32"/>
    </row>
    <row r="202" spans="1:15" ht="15.75" customHeight="1" x14ac:dyDescent="0.3">
      <c r="A202" s="30"/>
      <c r="B202" s="31"/>
      <c r="C202" s="32"/>
      <c r="D202" s="32"/>
      <c r="E202" s="32"/>
      <c r="F202" s="32"/>
      <c r="G202" s="32"/>
      <c r="H202" s="32"/>
      <c r="I202" s="32"/>
      <c r="J202" s="32"/>
      <c r="K202" s="32"/>
      <c r="M202" s="32"/>
      <c r="N202" s="32"/>
      <c r="O202" s="32"/>
    </row>
    <row r="203" spans="1:15" ht="15.75" customHeight="1" x14ac:dyDescent="0.3">
      <c r="A203" s="30"/>
      <c r="B203" s="31"/>
      <c r="C203" s="32"/>
      <c r="D203" s="32"/>
      <c r="E203" s="32"/>
      <c r="F203" s="32"/>
      <c r="G203" s="32"/>
      <c r="H203" s="32"/>
      <c r="I203" s="32"/>
      <c r="J203" s="32"/>
      <c r="K203" s="32"/>
      <c r="M203" s="32"/>
      <c r="N203" s="32"/>
      <c r="O203" s="32"/>
    </row>
    <row r="204" spans="1:15" ht="15.75" customHeight="1" x14ac:dyDescent="0.3">
      <c r="A204" s="30"/>
      <c r="B204" s="31"/>
      <c r="C204" s="32"/>
      <c r="D204" s="32"/>
      <c r="E204" s="32"/>
      <c r="F204" s="32"/>
      <c r="G204" s="32"/>
      <c r="H204" s="32"/>
      <c r="I204" s="32"/>
      <c r="J204" s="32"/>
      <c r="K204" s="32"/>
      <c r="M204" s="32"/>
      <c r="N204" s="32"/>
      <c r="O204" s="32"/>
    </row>
    <row r="205" spans="1:15" ht="15.75" customHeight="1" x14ac:dyDescent="0.3">
      <c r="A205" s="30"/>
      <c r="B205" s="31"/>
      <c r="C205" s="32"/>
      <c r="D205" s="32"/>
      <c r="E205" s="32"/>
      <c r="F205" s="32"/>
      <c r="G205" s="32"/>
      <c r="H205" s="32"/>
      <c r="I205" s="32"/>
      <c r="J205" s="32"/>
      <c r="K205" s="32"/>
      <c r="M205" s="32"/>
      <c r="N205" s="32"/>
      <c r="O205" s="32"/>
    </row>
    <row r="206" spans="1:15" ht="15.75" customHeight="1" x14ac:dyDescent="0.3">
      <c r="A206" s="30"/>
      <c r="B206" s="31"/>
      <c r="C206" s="32"/>
      <c r="D206" s="32"/>
      <c r="E206" s="32"/>
      <c r="F206" s="32"/>
      <c r="G206" s="32"/>
      <c r="H206" s="32"/>
      <c r="I206" s="32"/>
      <c r="J206" s="32"/>
      <c r="K206" s="32"/>
      <c r="M206" s="32"/>
      <c r="N206" s="32"/>
      <c r="O206" s="32"/>
    </row>
    <row r="207" spans="1:15" ht="15.75" customHeight="1" x14ac:dyDescent="0.3">
      <c r="A207" s="30"/>
      <c r="B207" s="31"/>
      <c r="C207" s="32"/>
      <c r="D207" s="32"/>
      <c r="E207" s="32"/>
      <c r="F207" s="32"/>
      <c r="G207" s="32"/>
      <c r="H207" s="32"/>
      <c r="I207" s="32"/>
      <c r="J207" s="32"/>
      <c r="K207" s="32"/>
      <c r="M207" s="32"/>
      <c r="N207" s="32"/>
      <c r="O207" s="32"/>
    </row>
    <row r="208" spans="1:15" ht="15.75" customHeight="1" x14ac:dyDescent="0.3">
      <c r="A208" s="30"/>
      <c r="B208" s="31"/>
      <c r="C208" s="32"/>
      <c r="D208" s="32"/>
      <c r="E208" s="32"/>
      <c r="F208" s="32"/>
      <c r="G208" s="32"/>
      <c r="H208" s="32"/>
      <c r="I208" s="32"/>
      <c r="J208" s="32"/>
      <c r="K208" s="32"/>
      <c r="M208" s="32"/>
      <c r="N208" s="32"/>
      <c r="O208" s="32"/>
    </row>
    <row r="209" spans="1:15" ht="15.75" customHeight="1" x14ac:dyDescent="0.3">
      <c r="A209" s="30"/>
      <c r="B209" s="31"/>
      <c r="C209" s="32"/>
      <c r="D209" s="32"/>
      <c r="E209" s="32"/>
      <c r="F209" s="32"/>
      <c r="G209" s="32"/>
      <c r="H209" s="32"/>
      <c r="I209" s="32"/>
      <c r="J209" s="32"/>
      <c r="K209" s="32"/>
      <c r="M209" s="32"/>
      <c r="N209" s="32"/>
      <c r="O209" s="32"/>
    </row>
    <row r="210" spans="1:15" ht="15.75" customHeight="1" x14ac:dyDescent="0.3">
      <c r="A210" s="30"/>
      <c r="B210" s="31"/>
      <c r="C210" s="32"/>
      <c r="D210" s="32"/>
      <c r="E210" s="32"/>
      <c r="F210" s="32"/>
      <c r="G210" s="32"/>
      <c r="H210" s="32"/>
      <c r="I210" s="32"/>
      <c r="J210" s="32"/>
      <c r="K210" s="32"/>
      <c r="M210" s="32"/>
      <c r="N210" s="32"/>
      <c r="O210" s="32"/>
    </row>
    <row r="211" spans="1:15" ht="15.75" customHeight="1" x14ac:dyDescent="0.3">
      <c r="A211" s="30"/>
      <c r="B211" s="31"/>
      <c r="C211" s="32"/>
      <c r="D211" s="32"/>
      <c r="E211" s="32"/>
      <c r="F211" s="32"/>
      <c r="G211" s="32"/>
      <c r="H211" s="32"/>
      <c r="I211" s="32"/>
      <c r="J211" s="32"/>
      <c r="K211" s="32"/>
      <c r="M211" s="32"/>
      <c r="N211" s="32"/>
      <c r="O211" s="32"/>
    </row>
    <row r="212" spans="1:15" ht="15.75" customHeight="1" x14ac:dyDescent="0.3">
      <c r="A212" s="30"/>
      <c r="B212" s="31"/>
      <c r="C212" s="32"/>
      <c r="D212" s="32"/>
      <c r="E212" s="32"/>
      <c r="F212" s="32"/>
      <c r="G212" s="32"/>
      <c r="H212" s="32"/>
      <c r="I212" s="32"/>
      <c r="J212" s="32"/>
      <c r="K212" s="32"/>
      <c r="M212" s="32"/>
      <c r="N212" s="32"/>
      <c r="O212" s="32"/>
    </row>
    <row r="213" spans="1:15" ht="15.75" customHeight="1" x14ac:dyDescent="0.3">
      <c r="A213" s="30"/>
      <c r="B213" s="31"/>
      <c r="C213" s="32"/>
      <c r="D213" s="32"/>
      <c r="E213" s="32"/>
      <c r="F213" s="32"/>
      <c r="G213" s="32"/>
      <c r="H213" s="32"/>
      <c r="I213" s="32"/>
      <c r="J213" s="32"/>
      <c r="K213" s="32"/>
      <c r="M213" s="32"/>
      <c r="N213" s="32"/>
      <c r="O213" s="32"/>
    </row>
    <row r="214" spans="1:15" ht="15.75" customHeight="1" x14ac:dyDescent="0.3">
      <c r="A214" s="30"/>
      <c r="B214" s="31"/>
      <c r="C214" s="32"/>
      <c r="D214" s="32"/>
      <c r="E214" s="32"/>
      <c r="F214" s="32"/>
      <c r="G214" s="32"/>
      <c r="H214" s="32"/>
      <c r="I214" s="32"/>
      <c r="J214" s="32"/>
      <c r="K214" s="32"/>
      <c r="M214" s="32"/>
      <c r="N214" s="32"/>
      <c r="O214" s="32"/>
    </row>
    <row r="215" spans="1:15" ht="15.75" customHeight="1" x14ac:dyDescent="0.3">
      <c r="A215" s="30"/>
      <c r="B215" s="31"/>
      <c r="C215" s="32"/>
      <c r="D215" s="32"/>
      <c r="E215" s="32"/>
      <c r="F215" s="32"/>
      <c r="G215" s="32"/>
      <c r="H215" s="32"/>
      <c r="I215" s="32"/>
      <c r="J215" s="32"/>
      <c r="K215" s="32"/>
      <c r="M215" s="32"/>
      <c r="N215" s="32"/>
      <c r="O215" s="32"/>
    </row>
    <row r="216" spans="1:15" ht="15.75" customHeight="1" x14ac:dyDescent="0.3">
      <c r="A216" s="30"/>
      <c r="B216" s="31"/>
      <c r="C216" s="32"/>
      <c r="D216" s="32"/>
      <c r="E216" s="32"/>
      <c r="F216" s="32"/>
      <c r="G216" s="32"/>
      <c r="H216" s="32"/>
      <c r="I216" s="32"/>
      <c r="J216" s="32"/>
      <c r="K216" s="32"/>
      <c r="M216" s="32"/>
      <c r="N216" s="32"/>
      <c r="O216" s="32"/>
    </row>
    <row r="217" spans="1:15" ht="15.75" customHeight="1" x14ac:dyDescent="0.3">
      <c r="A217" s="30"/>
      <c r="B217" s="31"/>
      <c r="C217" s="32"/>
      <c r="D217" s="32"/>
      <c r="E217" s="32"/>
      <c r="F217" s="32"/>
      <c r="G217" s="32"/>
      <c r="H217" s="32"/>
      <c r="I217" s="32"/>
      <c r="J217" s="32"/>
      <c r="K217" s="32"/>
      <c r="M217" s="32"/>
      <c r="N217" s="32"/>
      <c r="O217" s="32"/>
    </row>
    <row r="218" spans="1:15" ht="15.75" customHeight="1" x14ac:dyDescent="0.3">
      <c r="A218" s="30"/>
      <c r="B218" s="31"/>
      <c r="C218" s="32"/>
      <c r="D218" s="32"/>
      <c r="E218" s="32"/>
      <c r="F218" s="32"/>
      <c r="G218" s="32"/>
      <c r="H218" s="32"/>
      <c r="I218" s="32"/>
      <c r="J218" s="32"/>
      <c r="K218" s="32"/>
      <c r="M218" s="32"/>
      <c r="N218" s="32"/>
      <c r="O218" s="32"/>
    </row>
    <row r="219" spans="1:15" ht="15.75" customHeight="1" x14ac:dyDescent="0.3">
      <c r="A219" s="30"/>
      <c r="B219" s="31"/>
      <c r="C219" s="32"/>
      <c r="D219" s="32"/>
      <c r="E219" s="32"/>
      <c r="F219" s="32"/>
      <c r="G219" s="32"/>
      <c r="H219" s="32"/>
      <c r="I219" s="32"/>
      <c r="J219" s="32"/>
      <c r="K219" s="32"/>
      <c r="M219" s="32"/>
      <c r="N219" s="32"/>
      <c r="O219" s="32"/>
    </row>
    <row r="220" spans="1:15" ht="15.75" customHeight="1" x14ac:dyDescent="0.3">
      <c r="A220" s="30"/>
      <c r="B220" s="31"/>
      <c r="C220" s="32"/>
      <c r="D220" s="32"/>
      <c r="E220" s="32"/>
      <c r="F220" s="32"/>
      <c r="G220" s="32"/>
      <c r="H220" s="32"/>
      <c r="I220" s="32"/>
      <c r="J220" s="32"/>
      <c r="K220" s="32"/>
      <c r="M220" s="32"/>
      <c r="N220" s="32"/>
      <c r="O220" s="32"/>
    </row>
    <row r="221" spans="1:15" ht="15.75" customHeight="1" x14ac:dyDescent="0.3">
      <c r="A221" s="30"/>
      <c r="B221" s="31"/>
      <c r="C221" s="32"/>
      <c r="D221" s="32"/>
      <c r="E221" s="32"/>
      <c r="F221" s="32"/>
      <c r="G221" s="32"/>
      <c r="H221" s="32"/>
      <c r="I221" s="32"/>
      <c r="J221" s="32"/>
      <c r="K221" s="32"/>
      <c r="M221" s="32"/>
      <c r="N221" s="32"/>
      <c r="O221" s="32"/>
    </row>
    <row r="222" spans="1:15" ht="15.75" customHeight="1" x14ac:dyDescent="0.3">
      <c r="A222" s="30"/>
      <c r="B222" s="31"/>
      <c r="C222" s="32"/>
      <c r="D222" s="32"/>
      <c r="E222" s="32"/>
      <c r="F222" s="32"/>
      <c r="G222" s="32"/>
      <c r="H222" s="32"/>
      <c r="I222" s="32"/>
      <c r="J222" s="32"/>
      <c r="K222" s="32"/>
      <c r="M222" s="32"/>
      <c r="N222" s="32"/>
      <c r="O222" s="32"/>
    </row>
    <row r="223" spans="1:15" ht="15.75" customHeight="1" x14ac:dyDescent="0.3">
      <c r="A223" s="30"/>
      <c r="B223" s="31"/>
      <c r="C223" s="32"/>
      <c r="D223" s="32"/>
      <c r="E223" s="32"/>
      <c r="F223" s="32"/>
      <c r="G223" s="32"/>
      <c r="H223" s="32"/>
      <c r="I223" s="32"/>
      <c r="J223" s="32"/>
      <c r="K223" s="32"/>
      <c r="M223" s="32"/>
      <c r="N223" s="32"/>
      <c r="O223" s="32"/>
    </row>
    <row r="224" spans="1:15" ht="15.75" customHeight="1" x14ac:dyDescent="0.3">
      <c r="A224" s="30"/>
      <c r="B224" s="31"/>
      <c r="C224" s="32"/>
      <c r="D224" s="32"/>
      <c r="E224" s="32"/>
      <c r="F224" s="32"/>
      <c r="G224" s="32"/>
      <c r="H224" s="32"/>
      <c r="I224" s="32"/>
      <c r="J224" s="32"/>
      <c r="K224" s="32"/>
      <c r="M224" s="32"/>
      <c r="N224" s="32"/>
      <c r="O224" s="32"/>
    </row>
    <row r="225" spans="1:15" ht="15.75" customHeight="1" x14ac:dyDescent="0.3">
      <c r="A225" s="30"/>
      <c r="B225" s="31"/>
      <c r="C225" s="32"/>
      <c r="D225" s="32"/>
      <c r="E225" s="32"/>
      <c r="F225" s="32"/>
      <c r="G225" s="32"/>
      <c r="H225" s="32"/>
      <c r="I225" s="32"/>
      <c r="J225" s="32"/>
      <c r="K225" s="32"/>
      <c r="M225" s="32"/>
      <c r="N225" s="32"/>
      <c r="O225" s="32"/>
    </row>
    <row r="226" spans="1:15" ht="15.75" customHeight="1" x14ac:dyDescent="0.3">
      <c r="A226" s="30"/>
      <c r="B226" s="31"/>
      <c r="C226" s="32"/>
      <c r="D226" s="32"/>
      <c r="E226" s="32"/>
      <c r="F226" s="32"/>
      <c r="G226" s="32"/>
      <c r="H226" s="32"/>
      <c r="I226" s="32"/>
      <c r="J226" s="32"/>
      <c r="K226" s="32"/>
      <c r="M226" s="32"/>
      <c r="N226" s="32"/>
      <c r="O226" s="32"/>
    </row>
    <row r="227" spans="1:15" ht="15.75" customHeight="1" x14ac:dyDescent="0.3">
      <c r="A227" s="30"/>
      <c r="B227" s="31"/>
      <c r="C227" s="32"/>
      <c r="D227" s="32"/>
      <c r="E227" s="32"/>
      <c r="F227" s="32"/>
      <c r="G227" s="32"/>
      <c r="H227" s="32"/>
      <c r="I227" s="32"/>
      <c r="J227" s="32"/>
      <c r="K227" s="32"/>
      <c r="M227" s="32"/>
      <c r="N227" s="32"/>
      <c r="O227" s="32"/>
    </row>
    <row r="228" spans="1:15" ht="15.75" customHeight="1" x14ac:dyDescent="0.3">
      <c r="A228" s="30"/>
      <c r="B228" s="31"/>
      <c r="C228" s="32"/>
      <c r="D228" s="32"/>
      <c r="E228" s="32"/>
      <c r="F228" s="32"/>
      <c r="G228" s="32"/>
      <c r="H228" s="32"/>
      <c r="I228" s="32"/>
      <c r="J228" s="32"/>
      <c r="K228" s="32"/>
      <c r="M228" s="32"/>
      <c r="N228" s="32"/>
      <c r="O228" s="32"/>
    </row>
    <row r="229" spans="1:15" ht="15.75" customHeight="1" x14ac:dyDescent="0.3">
      <c r="A229" s="30"/>
      <c r="B229" s="31"/>
      <c r="C229" s="32"/>
      <c r="D229" s="32"/>
      <c r="E229" s="32"/>
      <c r="F229" s="32"/>
      <c r="G229" s="32"/>
      <c r="H229" s="32"/>
      <c r="I229" s="32"/>
      <c r="J229" s="32"/>
      <c r="K229" s="32"/>
      <c r="M229" s="32"/>
      <c r="N229" s="32"/>
      <c r="O229" s="32"/>
    </row>
    <row r="230" spans="1:15" ht="15.75" customHeight="1" x14ac:dyDescent="0.3">
      <c r="A230" s="30"/>
      <c r="B230" s="31"/>
      <c r="C230" s="32"/>
      <c r="D230" s="32"/>
      <c r="E230" s="32"/>
      <c r="F230" s="32"/>
      <c r="G230" s="32"/>
      <c r="H230" s="32"/>
      <c r="I230" s="32"/>
      <c r="J230" s="32"/>
      <c r="K230" s="32"/>
      <c r="M230" s="32"/>
      <c r="N230" s="32"/>
      <c r="O230" s="32"/>
    </row>
    <row r="231" spans="1:15" ht="15.75" customHeight="1" x14ac:dyDescent="0.3">
      <c r="A231" s="30"/>
      <c r="B231" s="31"/>
      <c r="C231" s="32"/>
      <c r="D231" s="32"/>
      <c r="E231" s="32"/>
      <c r="F231" s="32"/>
      <c r="G231" s="32"/>
      <c r="H231" s="32"/>
      <c r="I231" s="32"/>
      <c r="J231" s="32"/>
      <c r="K231" s="32"/>
      <c r="M231" s="32"/>
      <c r="N231" s="32"/>
      <c r="O231" s="32"/>
    </row>
    <row r="232" spans="1:15" ht="15.75" customHeight="1" x14ac:dyDescent="0.3">
      <c r="A232" s="30"/>
      <c r="B232" s="31"/>
      <c r="C232" s="32"/>
      <c r="D232" s="32"/>
      <c r="E232" s="32"/>
      <c r="F232" s="32"/>
      <c r="G232" s="32"/>
      <c r="H232" s="32"/>
      <c r="I232" s="32"/>
      <c r="J232" s="32"/>
      <c r="K232" s="32"/>
      <c r="M232" s="32"/>
      <c r="N232" s="32"/>
      <c r="O232" s="32"/>
    </row>
    <row r="233" spans="1:15" ht="15.75" customHeight="1" x14ac:dyDescent="0.3">
      <c r="A233" s="30"/>
      <c r="B233" s="31"/>
      <c r="C233" s="32"/>
      <c r="D233" s="32"/>
      <c r="E233" s="32"/>
      <c r="F233" s="32"/>
      <c r="G233" s="32"/>
      <c r="H233" s="32"/>
      <c r="I233" s="32"/>
      <c r="J233" s="32"/>
      <c r="K233" s="32"/>
      <c r="M233" s="32"/>
      <c r="N233" s="32"/>
      <c r="O233" s="32"/>
    </row>
    <row r="234" spans="1:15" ht="15.75" customHeight="1" x14ac:dyDescent="0.3">
      <c r="A234" s="30"/>
      <c r="B234" s="31"/>
      <c r="C234" s="32"/>
      <c r="D234" s="32"/>
      <c r="E234" s="32"/>
      <c r="F234" s="32"/>
      <c r="G234" s="32"/>
      <c r="H234" s="32"/>
      <c r="I234" s="32"/>
      <c r="J234" s="32"/>
      <c r="K234" s="32"/>
      <c r="M234" s="32"/>
      <c r="N234" s="32"/>
      <c r="O234" s="32"/>
    </row>
    <row r="235" spans="1:15" ht="15.75" customHeight="1" x14ac:dyDescent="0.3">
      <c r="A235" s="30"/>
      <c r="B235" s="31"/>
      <c r="C235" s="32"/>
      <c r="D235" s="32"/>
      <c r="E235" s="32"/>
      <c r="F235" s="32"/>
      <c r="G235" s="32"/>
      <c r="H235" s="32"/>
      <c r="I235" s="32"/>
      <c r="J235" s="32"/>
      <c r="K235" s="32"/>
      <c r="M235" s="32"/>
      <c r="N235" s="32"/>
      <c r="O235" s="32"/>
    </row>
    <row r="236" spans="1:15" ht="15.75" customHeight="1" x14ac:dyDescent="0.3">
      <c r="A236" s="30"/>
      <c r="B236" s="31"/>
      <c r="C236" s="32"/>
      <c r="D236" s="32"/>
      <c r="E236" s="32"/>
      <c r="F236" s="32"/>
      <c r="G236" s="32"/>
      <c r="H236" s="32"/>
      <c r="I236" s="32"/>
      <c r="J236" s="32"/>
      <c r="K236" s="32"/>
      <c r="M236" s="32"/>
      <c r="N236" s="32"/>
      <c r="O236" s="32"/>
    </row>
    <row r="237" spans="1:15" ht="15.75" customHeight="1" x14ac:dyDescent="0.3">
      <c r="A237" s="30"/>
      <c r="B237" s="31"/>
      <c r="C237" s="32"/>
      <c r="D237" s="32"/>
      <c r="E237" s="32"/>
      <c r="F237" s="32"/>
      <c r="G237" s="32"/>
      <c r="H237" s="32"/>
      <c r="I237" s="32"/>
      <c r="J237" s="32"/>
      <c r="K237" s="32"/>
      <c r="M237" s="32"/>
      <c r="N237" s="32"/>
      <c r="O237" s="32"/>
    </row>
    <row r="238" spans="1:15" ht="15.75" customHeight="1" x14ac:dyDescent="0.3">
      <c r="A238" s="30"/>
      <c r="B238" s="31"/>
      <c r="C238" s="32"/>
      <c r="D238" s="32"/>
      <c r="E238" s="32"/>
      <c r="F238" s="32"/>
      <c r="G238" s="32"/>
      <c r="H238" s="32"/>
      <c r="I238" s="32"/>
      <c r="J238" s="32"/>
      <c r="K238" s="32"/>
      <c r="M238" s="32"/>
      <c r="N238" s="32"/>
      <c r="O238" s="32"/>
    </row>
    <row r="239" spans="1:15" ht="15.75" customHeight="1" x14ac:dyDescent="0.3">
      <c r="A239" s="30"/>
      <c r="B239" s="31"/>
      <c r="C239" s="32"/>
      <c r="D239" s="32"/>
      <c r="E239" s="32"/>
      <c r="F239" s="32"/>
      <c r="G239" s="32"/>
      <c r="H239" s="32"/>
      <c r="I239" s="32"/>
      <c r="J239" s="32"/>
      <c r="K239" s="32"/>
      <c r="M239" s="32"/>
      <c r="N239" s="32"/>
      <c r="O239" s="32"/>
    </row>
    <row r="240" spans="1:15" ht="15.75" customHeight="1" x14ac:dyDescent="0.3">
      <c r="A240" s="30"/>
      <c r="B240" s="31"/>
      <c r="C240" s="32"/>
      <c r="D240" s="32"/>
      <c r="E240" s="32"/>
      <c r="F240" s="32"/>
      <c r="G240" s="32"/>
      <c r="H240" s="32"/>
      <c r="I240" s="32"/>
      <c r="J240" s="32"/>
      <c r="K240" s="32"/>
      <c r="M240" s="32"/>
      <c r="N240" s="32"/>
      <c r="O240" s="32"/>
    </row>
    <row r="241" spans="1:15" ht="15.75" customHeight="1" x14ac:dyDescent="0.3">
      <c r="A241" s="30"/>
      <c r="B241" s="31"/>
      <c r="C241" s="32"/>
      <c r="D241" s="32"/>
      <c r="E241" s="32"/>
      <c r="F241" s="32"/>
      <c r="G241" s="32"/>
      <c r="H241" s="32"/>
      <c r="I241" s="32"/>
      <c r="J241" s="32"/>
      <c r="K241" s="32"/>
      <c r="M241" s="32"/>
      <c r="N241" s="32"/>
      <c r="O241" s="32"/>
    </row>
    <row r="242" spans="1:15" ht="15.75" customHeight="1" x14ac:dyDescent="0.3">
      <c r="A242" s="30"/>
      <c r="B242" s="31"/>
      <c r="C242" s="32"/>
      <c r="D242" s="32"/>
      <c r="E242" s="32"/>
      <c r="F242" s="32"/>
      <c r="G242" s="32"/>
      <c r="H242" s="32"/>
      <c r="I242" s="32"/>
      <c r="J242" s="32"/>
      <c r="K242" s="32"/>
      <c r="M242" s="32"/>
      <c r="N242" s="32"/>
      <c r="O242" s="32"/>
    </row>
    <row r="243" spans="1:15" ht="15.75" customHeight="1" x14ac:dyDescent="0.3">
      <c r="A243" s="30"/>
      <c r="B243" s="31"/>
      <c r="C243" s="32"/>
      <c r="D243" s="32"/>
      <c r="E243" s="32"/>
      <c r="F243" s="32"/>
      <c r="G243" s="32"/>
      <c r="H243" s="32"/>
      <c r="I243" s="32"/>
      <c r="J243" s="32"/>
      <c r="K243" s="32"/>
      <c r="M243" s="32"/>
      <c r="N243" s="32"/>
      <c r="O243" s="32"/>
    </row>
    <row r="244" spans="1:15" ht="15.75" customHeight="1" x14ac:dyDescent="0.3">
      <c r="A244" s="30"/>
      <c r="B244" s="31"/>
      <c r="C244" s="32"/>
      <c r="D244" s="32"/>
      <c r="E244" s="32"/>
      <c r="F244" s="32"/>
      <c r="G244" s="32"/>
      <c r="H244" s="32"/>
      <c r="I244" s="32"/>
      <c r="J244" s="32"/>
      <c r="K244" s="32"/>
      <c r="M244" s="32"/>
      <c r="N244" s="32"/>
      <c r="O244" s="32"/>
    </row>
    <row r="245" spans="1:15" ht="15.75" customHeight="1" x14ac:dyDescent="0.3">
      <c r="A245" s="30"/>
      <c r="B245" s="31"/>
      <c r="C245" s="32"/>
      <c r="D245" s="32"/>
      <c r="E245" s="32"/>
      <c r="F245" s="32"/>
      <c r="G245" s="32"/>
      <c r="H245" s="32"/>
      <c r="I245" s="32"/>
      <c r="J245" s="32"/>
      <c r="K245" s="32"/>
      <c r="M245" s="32"/>
      <c r="N245" s="32"/>
      <c r="O245" s="32"/>
    </row>
    <row r="246" spans="1:15" ht="15.75" customHeight="1" x14ac:dyDescent="0.3">
      <c r="A246" s="30"/>
      <c r="B246" s="31"/>
      <c r="C246" s="32"/>
      <c r="D246" s="32"/>
      <c r="E246" s="32"/>
      <c r="F246" s="32"/>
      <c r="G246" s="32"/>
      <c r="H246" s="32"/>
      <c r="I246" s="32"/>
      <c r="J246" s="32"/>
      <c r="K246" s="32"/>
      <c r="M246" s="32"/>
      <c r="N246" s="32"/>
      <c r="O246" s="32"/>
    </row>
    <row r="247" spans="1:15" ht="15.75" customHeight="1" x14ac:dyDescent="0.3">
      <c r="A247" s="30"/>
      <c r="B247" s="31"/>
      <c r="C247" s="32"/>
      <c r="D247" s="32"/>
      <c r="E247" s="32"/>
      <c r="F247" s="32"/>
      <c r="G247" s="32"/>
      <c r="H247" s="32"/>
      <c r="I247" s="32"/>
      <c r="J247" s="32"/>
      <c r="K247" s="32"/>
      <c r="M247" s="32"/>
      <c r="N247" s="32"/>
      <c r="O247" s="32"/>
    </row>
    <row r="248" spans="1:15" ht="15.75" customHeight="1" x14ac:dyDescent="0.3">
      <c r="A248" s="30"/>
      <c r="B248" s="31"/>
      <c r="C248" s="32"/>
      <c r="D248" s="32"/>
      <c r="E248" s="32"/>
      <c r="F248" s="32"/>
      <c r="G248" s="32"/>
      <c r="H248" s="32"/>
      <c r="I248" s="32"/>
      <c r="J248" s="32"/>
      <c r="K248" s="32"/>
      <c r="M248" s="32"/>
      <c r="N248" s="32"/>
      <c r="O248" s="32"/>
    </row>
    <row r="249" spans="1:15" ht="15.75" customHeight="1" x14ac:dyDescent="0.3">
      <c r="A249" s="30"/>
      <c r="B249" s="31"/>
      <c r="C249" s="32"/>
      <c r="D249" s="32"/>
      <c r="E249" s="32"/>
      <c r="F249" s="32"/>
      <c r="G249" s="32"/>
      <c r="H249" s="32"/>
      <c r="I249" s="32"/>
      <c r="J249" s="32"/>
      <c r="K249" s="32"/>
      <c r="M249" s="32"/>
      <c r="N249" s="32"/>
      <c r="O249" s="32"/>
    </row>
    <row r="250" spans="1:15" ht="15.75" customHeight="1" x14ac:dyDescent="0.3">
      <c r="A250" s="30"/>
      <c r="B250" s="31"/>
      <c r="C250" s="32"/>
      <c r="D250" s="32"/>
      <c r="E250" s="32"/>
      <c r="F250" s="32"/>
      <c r="G250" s="32"/>
      <c r="H250" s="32"/>
      <c r="I250" s="32"/>
      <c r="J250" s="32"/>
      <c r="K250" s="32"/>
      <c r="M250" s="32"/>
      <c r="N250" s="32"/>
      <c r="O250" s="32"/>
    </row>
    <row r="251" spans="1:15" ht="15.75" customHeight="1" x14ac:dyDescent="0.3">
      <c r="A251" s="30"/>
      <c r="B251" s="31"/>
      <c r="C251" s="32"/>
      <c r="D251" s="32"/>
      <c r="E251" s="32"/>
      <c r="F251" s="32"/>
      <c r="G251" s="32"/>
      <c r="H251" s="32"/>
      <c r="I251" s="32"/>
      <c r="J251" s="32"/>
      <c r="K251" s="32"/>
      <c r="M251" s="32"/>
      <c r="N251" s="32"/>
      <c r="O251" s="32"/>
    </row>
    <row r="252" spans="1:15" ht="15.75" customHeight="1" x14ac:dyDescent="0.3">
      <c r="A252" s="30"/>
      <c r="B252" s="31"/>
      <c r="C252" s="32"/>
      <c r="D252" s="32"/>
      <c r="E252" s="32"/>
      <c r="F252" s="32"/>
      <c r="G252" s="32"/>
      <c r="H252" s="32"/>
      <c r="I252" s="32"/>
      <c r="J252" s="32"/>
      <c r="K252" s="32"/>
      <c r="M252" s="32"/>
      <c r="N252" s="32"/>
      <c r="O252" s="32"/>
    </row>
    <row r="253" spans="1:15" ht="15.75" customHeight="1" x14ac:dyDescent="0.3">
      <c r="A253" s="30"/>
      <c r="B253" s="31"/>
      <c r="C253" s="32"/>
      <c r="D253" s="32"/>
      <c r="E253" s="32"/>
      <c r="F253" s="32"/>
      <c r="G253" s="32"/>
      <c r="H253" s="32"/>
      <c r="I253" s="32"/>
      <c r="J253" s="32"/>
      <c r="K253" s="32"/>
      <c r="M253" s="32"/>
      <c r="N253" s="32"/>
      <c r="O253" s="32"/>
    </row>
    <row r="254" spans="1:15" ht="15.75" customHeight="1" x14ac:dyDescent="0.3">
      <c r="A254" s="30"/>
      <c r="B254" s="31"/>
      <c r="C254" s="32"/>
      <c r="D254" s="32"/>
      <c r="E254" s="32"/>
      <c r="F254" s="32"/>
      <c r="G254" s="32"/>
      <c r="H254" s="32"/>
      <c r="I254" s="32"/>
      <c r="J254" s="32"/>
      <c r="K254" s="32"/>
      <c r="M254" s="32"/>
      <c r="N254" s="32"/>
      <c r="O254" s="32"/>
    </row>
    <row r="255" spans="1:15" ht="15.75" customHeight="1" x14ac:dyDescent="0.3">
      <c r="A255" s="30"/>
      <c r="B255" s="31"/>
      <c r="C255" s="32"/>
      <c r="D255" s="32"/>
      <c r="E255" s="32"/>
      <c r="F255" s="32"/>
      <c r="G255" s="32"/>
      <c r="H255" s="32"/>
      <c r="I255" s="32"/>
      <c r="J255" s="32"/>
      <c r="K255" s="32"/>
      <c r="M255" s="32"/>
      <c r="N255" s="32"/>
      <c r="O255" s="32"/>
    </row>
    <row r="256" spans="1:15" ht="15.75" customHeight="1" x14ac:dyDescent="0.3">
      <c r="A256" s="30"/>
      <c r="B256" s="31"/>
      <c r="C256" s="32"/>
      <c r="D256" s="32"/>
      <c r="E256" s="32"/>
      <c r="F256" s="32"/>
      <c r="G256" s="32"/>
      <c r="H256" s="32"/>
      <c r="I256" s="32"/>
      <c r="J256" s="32"/>
      <c r="K256" s="32"/>
      <c r="M256" s="32"/>
      <c r="N256" s="32"/>
      <c r="O256" s="32"/>
    </row>
    <row r="257" spans="1:15" ht="15.75" customHeight="1" x14ac:dyDescent="0.3">
      <c r="A257" s="30"/>
      <c r="B257" s="31"/>
      <c r="C257" s="32"/>
      <c r="D257" s="32"/>
      <c r="E257" s="32"/>
      <c r="F257" s="32"/>
      <c r="G257" s="32"/>
      <c r="H257" s="32"/>
      <c r="I257" s="32"/>
      <c r="J257" s="32"/>
      <c r="K257" s="32"/>
      <c r="M257" s="32"/>
      <c r="N257" s="32"/>
      <c r="O257" s="32"/>
    </row>
    <row r="258" spans="1:15" ht="15.75" customHeight="1" x14ac:dyDescent="0.3">
      <c r="A258" s="30"/>
      <c r="B258" s="31"/>
      <c r="C258" s="32"/>
      <c r="D258" s="32"/>
      <c r="E258" s="32"/>
      <c r="F258" s="32"/>
      <c r="G258" s="32"/>
      <c r="H258" s="32"/>
      <c r="I258" s="32"/>
      <c r="J258" s="32"/>
      <c r="K258" s="32"/>
      <c r="M258" s="32"/>
      <c r="N258" s="32"/>
      <c r="O258" s="32"/>
    </row>
    <row r="259" spans="1:15" ht="15.75" customHeight="1" x14ac:dyDescent="0.3">
      <c r="A259" s="30"/>
      <c r="B259" s="31"/>
      <c r="C259" s="32"/>
      <c r="D259" s="32"/>
      <c r="E259" s="32"/>
      <c r="F259" s="32"/>
      <c r="G259" s="32"/>
      <c r="H259" s="32"/>
      <c r="I259" s="32"/>
      <c r="J259" s="32"/>
      <c r="K259" s="32"/>
      <c r="M259" s="32"/>
      <c r="N259" s="32"/>
      <c r="O259" s="32"/>
    </row>
    <row r="260" spans="1:15" ht="15.75" customHeight="1" x14ac:dyDescent="0.3">
      <c r="A260" s="30"/>
      <c r="B260" s="31"/>
      <c r="C260" s="32"/>
      <c r="D260" s="32"/>
      <c r="E260" s="32"/>
      <c r="F260" s="32"/>
      <c r="G260" s="32"/>
      <c r="H260" s="32"/>
      <c r="I260" s="32"/>
      <c r="J260" s="32"/>
      <c r="K260" s="32"/>
      <c r="M260" s="32"/>
      <c r="N260" s="32"/>
      <c r="O260" s="32"/>
    </row>
    <row r="261" spans="1:15" ht="15.75" customHeight="1" x14ac:dyDescent="0.3">
      <c r="A261" s="30"/>
      <c r="B261" s="31"/>
      <c r="C261" s="32"/>
      <c r="D261" s="32"/>
      <c r="E261" s="32"/>
      <c r="F261" s="32"/>
      <c r="G261" s="32"/>
      <c r="H261" s="32"/>
      <c r="I261" s="32"/>
      <c r="J261" s="32"/>
      <c r="K261" s="32"/>
      <c r="M261" s="32"/>
      <c r="N261" s="32"/>
      <c r="O261" s="32"/>
    </row>
    <row r="262" spans="1:15" ht="15.75" customHeight="1" x14ac:dyDescent="0.3">
      <c r="A262" s="30"/>
      <c r="B262" s="31"/>
      <c r="C262" s="32"/>
      <c r="D262" s="32"/>
      <c r="E262" s="32"/>
      <c r="F262" s="32"/>
      <c r="G262" s="32"/>
      <c r="H262" s="32"/>
      <c r="I262" s="32"/>
      <c r="J262" s="32"/>
      <c r="K262" s="32"/>
      <c r="M262" s="32"/>
      <c r="N262" s="32"/>
      <c r="O262" s="32"/>
    </row>
    <row r="263" spans="1:15" ht="15.75" customHeight="1" x14ac:dyDescent="0.3">
      <c r="A263" s="30"/>
      <c r="B263" s="31"/>
      <c r="C263" s="32"/>
      <c r="D263" s="32"/>
      <c r="E263" s="32"/>
      <c r="F263" s="32"/>
      <c r="G263" s="32"/>
      <c r="H263" s="32"/>
      <c r="I263" s="32"/>
      <c r="J263" s="32"/>
      <c r="K263" s="32"/>
      <c r="M263" s="32"/>
      <c r="N263" s="32"/>
      <c r="O263" s="32"/>
    </row>
    <row r="264" spans="1:15" ht="15.75" customHeight="1" x14ac:dyDescent="0.3">
      <c r="A264" s="30"/>
      <c r="B264" s="31"/>
      <c r="C264" s="32"/>
      <c r="D264" s="32"/>
      <c r="E264" s="32"/>
      <c r="F264" s="32"/>
      <c r="G264" s="32"/>
      <c r="H264" s="32"/>
      <c r="I264" s="32"/>
      <c r="J264" s="32"/>
      <c r="K264" s="32"/>
      <c r="M264" s="32"/>
      <c r="N264" s="32"/>
      <c r="O264" s="32"/>
    </row>
    <row r="265" spans="1:15" ht="15.75" customHeight="1" x14ac:dyDescent="0.3">
      <c r="A265" s="30"/>
      <c r="B265" s="31"/>
      <c r="C265" s="32"/>
      <c r="D265" s="32"/>
      <c r="E265" s="32"/>
      <c r="F265" s="32"/>
      <c r="G265" s="32"/>
      <c r="H265" s="32"/>
      <c r="I265" s="32"/>
      <c r="J265" s="32"/>
      <c r="K265" s="32"/>
      <c r="M265" s="32"/>
      <c r="N265" s="32"/>
      <c r="O265" s="32"/>
    </row>
    <row r="266" spans="1:15" ht="15.75" customHeight="1" x14ac:dyDescent="0.3">
      <c r="A266" s="30"/>
      <c r="B266" s="31"/>
      <c r="C266" s="32"/>
      <c r="D266" s="32"/>
      <c r="E266" s="32"/>
      <c r="F266" s="32"/>
      <c r="G266" s="32"/>
      <c r="H266" s="32"/>
      <c r="I266" s="32"/>
      <c r="J266" s="32"/>
      <c r="K266" s="32"/>
      <c r="M266" s="32"/>
      <c r="N266" s="32"/>
      <c r="O266" s="32"/>
    </row>
    <row r="267" spans="1:15" ht="15.75" customHeight="1" x14ac:dyDescent="0.3">
      <c r="A267" s="30"/>
      <c r="B267" s="31"/>
      <c r="C267" s="32"/>
      <c r="D267" s="32"/>
      <c r="E267" s="32"/>
      <c r="F267" s="32"/>
      <c r="G267" s="32"/>
      <c r="H267" s="32"/>
      <c r="I267" s="32"/>
      <c r="J267" s="32"/>
      <c r="K267" s="32"/>
      <c r="M267" s="32"/>
      <c r="N267" s="32"/>
      <c r="O267" s="32"/>
    </row>
    <row r="268" spans="1:15" ht="15.75" customHeight="1" x14ac:dyDescent="0.3">
      <c r="A268" s="30"/>
      <c r="B268" s="31"/>
      <c r="C268" s="32"/>
      <c r="D268" s="32"/>
      <c r="E268" s="32"/>
      <c r="F268" s="32"/>
      <c r="G268" s="32"/>
      <c r="H268" s="32"/>
      <c r="I268" s="32"/>
      <c r="J268" s="32"/>
      <c r="K268" s="32"/>
      <c r="M268" s="32"/>
      <c r="N268" s="32"/>
      <c r="O268" s="32"/>
    </row>
    <row r="269" spans="1:15" ht="15.75" customHeight="1" x14ac:dyDescent="0.3">
      <c r="A269" s="30"/>
      <c r="B269" s="31"/>
      <c r="C269" s="32"/>
      <c r="D269" s="32"/>
      <c r="E269" s="32"/>
      <c r="F269" s="32"/>
      <c r="G269" s="32"/>
      <c r="H269" s="32"/>
      <c r="I269" s="32"/>
      <c r="J269" s="32"/>
      <c r="K269" s="32"/>
      <c r="M269" s="32"/>
      <c r="N269" s="32"/>
      <c r="O269" s="32"/>
    </row>
    <row r="270" spans="1:15" ht="15.75" customHeight="1" x14ac:dyDescent="0.3">
      <c r="A270" s="30"/>
      <c r="B270" s="31"/>
      <c r="C270" s="32"/>
      <c r="D270" s="32"/>
      <c r="E270" s="32"/>
      <c r="F270" s="32"/>
      <c r="G270" s="32"/>
      <c r="H270" s="32"/>
      <c r="I270" s="32"/>
      <c r="J270" s="32"/>
      <c r="K270" s="32"/>
      <c r="M270" s="32"/>
      <c r="N270" s="32"/>
      <c r="O270" s="32"/>
    </row>
    <row r="271" spans="1:15" ht="15.75" customHeight="1" x14ac:dyDescent="0.3">
      <c r="A271" s="30"/>
      <c r="B271" s="31"/>
      <c r="C271" s="32"/>
      <c r="D271" s="32"/>
      <c r="E271" s="32"/>
      <c r="F271" s="32"/>
      <c r="G271" s="32"/>
      <c r="H271" s="32"/>
      <c r="I271" s="32"/>
      <c r="J271" s="32"/>
      <c r="K271" s="32"/>
      <c r="M271" s="32"/>
      <c r="N271" s="32"/>
      <c r="O271" s="32"/>
    </row>
    <row r="272" spans="1:15" ht="15.75" customHeight="1" x14ac:dyDescent="0.3">
      <c r="A272" s="30"/>
      <c r="B272" s="31"/>
      <c r="C272" s="32"/>
      <c r="D272" s="32"/>
      <c r="E272" s="32"/>
      <c r="F272" s="32"/>
      <c r="G272" s="32"/>
      <c r="H272" s="32"/>
      <c r="I272" s="32"/>
      <c r="J272" s="32"/>
      <c r="K272" s="32"/>
      <c r="M272" s="32"/>
      <c r="N272" s="32"/>
      <c r="O272" s="32"/>
    </row>
    <row r="273" spans="1:15" ht="15.75" customHeight="1" x14ac:dyDescent="0.3">
      <c r="A273" s="30"/>
      <c r="B273" s="31"/>
      <c r="C273" s="32"/>
      <c r="D273" s="32"/>
      <c r="E273" s="32"/>
      <c r="F273" s="32"/>
      <c r="G273" s="32"/>
      <c r="H273" s="32"/>
      <c r="I273" s="32"/>
      <c r="J273" s="32"/>
      <c r="K273" s="32"/>
      <c r="M273" s="32"/>
      <c r="N273" s="32"/>
      <c r="O273" s="32"/>
    </row>
    <row r="274" spans="1:15" ht="15.75" customHeight="1" x14ac:dyDescent="0.3">
      <c r="A274" s="30"/>
      <c r="B274" s="31"/>
      <c r="C274" s="32"/>
      <c r="D274" s="32"/>
      <c r="E274" s="32"/>
      <c r="F274" s="32"/>
      <c r="G274" s="32"/>
      <c r="H274" s="32"/>
      <c r="I274" s="32"/>
      <c r="J274" s="32"/>
      <c r="K274" s="32"/>
      <c r="M274" s="32"/>
      <c r="N274" s="32"/>
      <c r="O274" s="32"/>
    </row>
    <row r="275" spans="1:15" ht="15.75" customHeight="1" x14ac:dyDescent="0.3">
      <c r="A275" s="30"/>
      <c r="B275" s="31"/>
      <c r="C275" s="32"/>
      <c r="D275" s="32"/>
      <c r="E275" s="32"/>
      <c r="F275" s="32"/>
      <c r="G275" s="32"/>
      <c r="H275" s="32"/>
      <c r="I275" s="32"/>
      <c r="J275" s="32"/>
      <c r="K275" s="32"/>
      <c r="M275" s="32"/>
      <c r="N275" s="32"/>
      <c r="O275" s="32"/>
    </row>
    <row r="276" spans="1:15" ht="15.75" customHeight="1" x14ac:dyDescent="0.3">
      <c r="A276" s="30"/>
      <c r="B276" s="31"/>
      <c r="C276" s="32"/>
      <c r="D276" s="32"/>
      <c r="E276" s="32"/>
      <c r="F276" s="32"/>
      <c r="G276" s="32"/>
      <c r="H276" s="32"/>
      <c r="I276" s="32"/>
      <c r="J276" s="32"/>
      <c r="K276" s="32"/>
      <c r="M276" s="32"/>
      <c r="N276" s="32"/>
      <c r="O276" s="32"/>
    </row>
    <row r="277" spans="1:15" ht="15.75" customHeight="1" x14ac:dyDescent="0.3">
      <c r="A277" s="30"/>
      <c r="B277" s="31"/>
      <c r="C277" s="32"/>
      <c r="D277" s="32"/>
      <c r="E277" s="32"/>
      <c r="F277" s="32"/>
      <c r="G277" s="32"/>
      <c r="H277" s="32"/>
      <c r="I277" s="32"/>
      <c r="J277" s="32"/>
      <c r="K277" s="32"/>
      <c r="M277" s="32"/>
      <c r="N277" s="32"/>
      <c r="O277" s="32"/>
    </row>
    <row r="278" spans="1:15" ht="15.75" customHeight="1" x14ac:dyDescent="0.3">
      <c r="A278" s="30"/>
      <c r="B278" s="31"/>
      <c r="C278" s="32"/>
      <c r="D278" s="32"/>
      <c r="E278" s="32"/>
      <c r="F278" s="32"/>
      <c r="G278" s="32"/>
      <c r="H278" s="32"/>
      <c r="I278" s="32"/>
      <c r="J278" s="32"/>
      <c r="K278" s="32"/>
      <c r="M278" s="32"/>
      <c r="N278" s="32"/>
      <c r="O278" s="32"/>
    </row>
    <row r="279" spans="1:15" ht="15.75" customHeight="1" x14ac:dyDescent="0.3">
      <c r="A279" s="30"/>
      <c r="B279" s="31"/>
      <c r="C279" s="32"/>
      <c r="D279" s="32"/>
      <c r="E279" s="32"/>
      <c r="F279" s="32"/>
      <c r="G279" s="32"/>
      <c r="H279" s="32"/>
      <c r="I279" s="32"/>
      <c r="J279" s="32"/>
      <c r="K279" s="32"/>
      <c r="M279" s="32"/>
      <c r="N279" s="32"/>
      <c r="O279" s="32"/>
    </row>
    <row r="280" spans="1:15" ht="15.75" customHeight="1" x14ac:dyDescent="0.3">
      <c r="A280" s="30"/>
      <c r="B280" s="31"/>
      <c r="C280" s="32"/>
      <c r="D280" s="32"/>
      <c r="E280" s="32"/>
      <c r="F280" s="32"/>
      <c r="G280" s="32"/>
      <c r="H280" s="32"/>
      <c r="I280" s="32"/>
      <c r="J280" s="32"/>
      <c r="K280" s="32"/>
      <c r="M280" s="32"/>
      <c r="N280" s="32"/>
      <c r="O280" s="32"/>
    </row>
    <row r="281" spans="1:15" ht="15.75" customHeight="1" x14ac:dyDescent="0.3">
      <c r="A281" s="30"/>
      <c r="B281" s="31"/>
      <c r="C281" s="32"/>
      <c r="D281" s="32"/>
      <c r="E281" s="32"/>
      <c r="F281" s="32"/>
      <c r="G281" s="32"/>
      <c r="H281" s="32"/>
      <c r="I281" s="32"/>
      <c r="J281" s="32"/>
      <c r="K281" s="32"/>
      <c r="M281" s="32"/>
      <c r="N281" s="32"/>
      <c r="O281" s="32"/>
    </row>
    <row r="282" spans="1:15" ht="15.75" customHeight="1" x14ac:dyDescent="0.3">
      <c r="A282" s="30"/>
      <c r="B282" s="31"/>
      <c r="C282" s="32"/>
      <c r="D282" s="32"/>
      <c r="E282" s="32"/>
      <c r="F282" s="32"/>
      <c r="G282" s="32"/>
      <c r="H282" s="32"/>
      <c r="I282" s="32"/>
      <c r="J282" s="32"/>
      <c r="K282" s="32"/>
      <c r="M282" s="32"/>
      <c r="N282" s="32"/>
      <c r="O282" s="32"/>
    </row>
    <row r="283" spans="1:15" ht="15.75" customHeight="1" x14ac:dyDescent="0.3">
      <c r="A283" s="30"/>
      <c r="B283" s="31"/>
      <c r="C283" s="32"/>
      <c r="D283" s="32"/>
      <c r="E283" s="32"/>
      <c r="F283" s="32"/>
      <c r="G283" s="32"/>
      <c r="H283" s="32"/>
      <c r="I283" s="32"/>
      <c r="J283" s="32"/>
      <c r="K283" s="32"/>
      <c r="M283" s="32"/>
      <c r="N283" s="32"/>
      <c r="O283" s="32"/>
    </row>
    <row r="284" spans="1:15" ht="15.75" customHeight="1" x14ac:dyDescent="0.3">
      <c r="A284" s="30"/>
      <c r="B284" s="31"/>
      <c r="C284" s="32"/>
      <c r="D284" s="32"/>
      <c r="E284" s="32"/>
      <c r="F284" s="32"/>
      <c r="G284" s="32"/>
      <c r="H284" s="32"/>
      <c r="I284" s="32"/>
      <c r="J284" s="32"/>
      <c r="K284" s="32"/>
      <c r="M284" s="32"/>
      <c r="N284" s="32"/>
      <c r="O284" s="32"/>
    </row>
    <row r="285" spans="1:15" ht="15.75" customHeight="1" x14ac:dyDescent="0.3">
      <c r="A285" s="30"/>
      <c r="B285" s="31"/>
      <c r="C285" s="32"/>
      <c r="D285" s="32"/>
      <c r="E285" s="32"/>
      <c r="F285" s="32"/>
      <c r="G285" s="32"/>
      <c r="H285" s="32"/>
      <c r="I285" s="32"/>
      <c r="J285" s="32"/>
      <c r="K285" s="32"/>
      <c r="M285" s="32"/>
      <c r="N285" s="32"/>
      <c r="O285" s="32"/>
    </row>
    <row r="286" spans="1:15" ht="15.75" customHeight="1" x14ac:dyDescent="0.3">
      <c r="A286" s="30"/>
      <c r="B286" s="31"/>
      <c r="C286" s="32"/>
      <c r="D286" s="32"/>
      <c r="E286" s="32"/>
      <c r="F286" s="32"/>
      <c r="G286" s="32"/>
      <c r="H286" s="32"/>
      <c r="I286" s="32"/>
      <c r="J286" s="32"/>
      <c r="K286" s="32"/>
      <c r="M286" s="32"/>
      <c r="N286" s="32"/>
      <c r="O286" s="32"/>
    </row>
    <row r="287" spans="1:15" ht="15.75" customHeight="1" x14ac:dyDescent="0.3">
      <c r="A287" s="30"/>
      <c r="B287" s="31"/>
      <c r="C287" s="32"/>
      <c r="D287" s="32"/>
      <c r="E287" s="32"/>
      <c r="F287" s="32"/>
      <c r="G287" s="32"/>
      <c r="H287" s="32"/>
      <c r="I287" s="32"/>
      <c r="J287" s="32"/>
      <c r="K287" s="32"/>
      <c r="M287" s="32"/>
      <c r="N287" s="32"/>
      <c r="O287" s="32"/>
    </row>
    <row r="288" spans="1:15" ht="15.75" customHeight="1" x14ac:dyDescent="0.3">
      <c r="A288" s="30"/>
      <c r="B288" s="31"/>
      <c r="C288" s="32"/>
      <c r="D288" s="32"/>
      <c r="E288" s="32"/>
      <c r="F288" s="32"/>
      <c r="G288" s="32"/>
      <c r="H288" s="32"/>
      <c r="I288" s="32"/>
      <c r="J288" s="32"/>
      <c r="K288" s="32"/>
      <c r="M288" s="32"/>
      <c r="N288" s="32"/>
      <c r="O288" s="32"/>
    </row>
    <row r="289" spans="1:15" ht="15.75" customHeight="1" x14ac:dyDescent="0.3">
      <c r="A289" s="30"/>
      <c r="B289" s="31"/>
      <c r="C289" s="32"/>
      <c r="D289" s="32"/>
      <c r="E289" s="32"/>
      <c r="F289" s="32"/>
      <c r="G289" s="32"/>
      <c r="H289" s="32"/>
      <c r="I289" s="32"/>
      <c r="J289" s="32"/>
      <c r="K289" s="32"/>
      <c r="M289" s="32"/>
      <c r="N289" s="32"/>
      <c r="O289" s="32"/>
    </row>
    <row r="290" spans="1:15" ht="15.75" customHeight="1" x14ac:dyDescent="0.3">
      <c r="A290" s="30"/>
      <c r="B290" s="31"/>
      <c r="C290" s="32"/>
      <c r="D290" s="32"/>
      <c r="E290" s="32"/>
      <c r="F290" s="32"/>
      <c r="G290" s="32"/>
      <c r="H290" s="32"/>
      <c r="I290" s="32"/>
      <c r="J290" s="32"/>
      <c r="K290" s="32"/>
      <c r="M290" s="32"/>
      <c r="N290" s="32"/>
      <c r="O290" s="32"/>
    </row>
    <row r="291" spans="1:15" ht="15.75" customHeight="1" x14ac:dyDescent="0.3">
      <c r="A291" s="30"/>
      <c r="B291" s="31"/>
      <c r="C291" s="32"/>
      <c r="D291" s="32"/>
      <c r="E291" s="32"/>
      <c r="F291" s="32"/>
      <c r="G291" s="32"/>
      <c r="H291" s="32"/>
      <c r="I291" s="32"/>
      <c r="J291" s="32"/>
      <c r="K291" s="32"/>
      <c r="M291" s="32"/>
      <c r="N291" s="32"/>
      <c r="O291" s="32"/>
    </row>
    <row r="292" spans="1:15" ht="15.75" customHeight="1" x14ac:dyDescent="0.3">
      <c r="A292" s="30"/>
      <c r="B292" s="31"/>
      <c r="C292" s="32"/>
      <c r="D292" s="32"/>
      <c r="E292" s="32"/>
      <c r="F292" s="32"/>
      <c r="G292" s="32"/>
      <c r="H292" s="32"/>
      <c r="I292" s="32"/>
      <c r="J292" s="32"/>
      <c r="K292" s="32"/>
      <c r="M292" s="32"/>
      <c r="N292" s="32"/>
      <c r="O292" s="32"/>
    </row>
    <row r="293" spans="1:15" ht="15.75" customHeight="1" x14ac:dyDescent="0.3">
      <c r="A293" s="30"/>
      <c r="B293" s="31"/>
      <c r="C293" s="32"/>
      <c r="D293" s="32"/>
      <c r="E293" s="32"/>
      <c r="F293" s="32"/>
      <c r="G293" s="32"/>
      <c r="H293" s="32"/>
      <c r="I293" s="32"/>
      <c r="J293" s="32"/>
      <c r="K293" s="32"/>
      <c r="M293" s="32"/>
      <c r="N293" s="32"/>
      <c r="O293" s="32"/>
    </row>
    <row r="294" spans="1:15" ht="15.75" customHeight="1" x14ac:dyDescent="0.3">
      <c r="A294" s="30"/>
      <c r="B294" s="31"/>
      <c r="C294" s="32"/>
      <c r="D294" s="32"/>
      <c r="E294" s="32"/>
      <c r="F294" s="32"/>
      <c r="G294" s="32"/>
      <c r="H294" s="32"/>
      <c r="I294" s="32"/>
      <c r="J294" s="32"/>
      <c r="K294" s="32"/>
      <c r="M294" s="32"/>
      <c r="N294" s="32"/>
      <c r="O294" s="32"/>
    </row>
    <row r="295" spans="1:15" ht="15.75" customHeight="1" x14ac:dyDescent="0.3">
      <c r="A295" s="30"/>
      <c r="B295" s="31"/>
      <c r="C295" s="32"/>
      <c r="D295" s="32"/>
      <c r="E295" s="32"/>
      <c r="F295" s="32"/>
      <c r="G295" s="32"/>
      <c r="H295" s="32"/>
      <c r="I295" s="32"/>
      <c r="J295" s="32"/>
      <c r="K295" s="32"/>
      <c r="M295" s="32"/>
      <c r="N295" s="32"/>
      <c r="O295" s="32"/>
    </row>
    <row r="296" spans="1:15" ht="15.75" customHeight="1" x14ac:dyDescent="0.3">
      <c r="A296" s="30"/>
      <c r="B296" s="31"/>
      <c r="C296" s="32"/>
      <c r="D296" s="32"/>
      <c r="E296" s="32"/>
      <c r="F296" s="32"/>
      <c r="G296" s="32"/>
      <c r="H296" s="32"/>
      <c r="I296" s="32"/>
      <c r="J296" s="32"/>
      <c r="K296" s="32"/>
      <c r="M296" s="32"/>
      <c r="N296" s="32"/>
      <c r="O296" s="32"/>
    </row>
    <row r="297" spans="1:15" ht="15.75" customHeight="1" x14ac:dyDescent="0.3">
      <c r="A297" s="30"/>
      <c r="B297" s="31"/>
      <c r="C297" s="32"/>
      <c r="D297" s="32"/>
      <c r="E297" s="32"/>
      <c r="F297" s="32"/>
      <c r="G297" s="32"/>
      <c r="H297" s="32"/>
      <c r="I297" s="32"/>
      <c r="J297" s="32"/>
      <c r="K297" s="32"/>
      <c r="M297" s="32"/>
      <c r="N297" s="32"/>
      <c r="O297" s="32"/>
    </row>
    <row r="298" spans="1:15" ht="15.75" customHeight="1" x14ac:dyDescent="0.3">
      <c r="A298" s="30"/>
      <c r="B298" s="31"/>
      <c r="C298" s="32"/>
      <c r="D298" s="32"/>
      <c r="E298" s="32"/>
      <c r="F298" s="32"/>
      <c r="G298" s="32"/>
      <c r="H298" s="32"/>
      <c r="I298" s="32"/>
      <c r="J298" s="32"/>
      <c r="K298" s="32"/>
      <c r="M298" s="32"/>
      <c r="N298" s="32"/>
      <c r="O298" s="32"/>
    </row>
    <row r="299" spans="1:15" ht="15.75" customHeight="1" x14ac:dyDescent="0.3">
      <c r="A299" s="30"/>
      <c r="B299" s="31"/>
      <c r="C299" s="32"/>
      <c r="D299" s="32"/>
      <c r="E299" s="32"/>
      <c r="F299" s="32"/>
      <c r="G299" s="32"/>
      <c r="H299" s="32"/>
      <c r="I299" s="32"/>
      <c r="J299" s="32"/>
      <c r="K299" s="32"/>
      <c r="M299" s="32"/>
      <c r="N299" s="32"/>
      <c r="O299" s="32"/>
    </row>
    <row r="300" spans="1:15" ht="15.75" customHeight="1" x14ac:dyDescent="0.3">
      <c r="A300" s="30"/>
      <c r="B300" s="31"/>
      <c r="C300" s="32"/>
      <c r="D300" s="32"/>
      <c r="E300" s="32"/>
      <c r="F300" s="32"/>
      <c r="G300" s="32"/>
      <c r="H300" s="32"/>
      <c r="I300" s="32"/>
      <c r="J300" s="32"/>
      <c r="K300" s="32"/>
      <c r="M300" s="32"/>
      <c r="N300" s="32"/>
      <c r="O300" s="32"/>
    </row>
    <row r="301" spans="1:15" ht="15.75" customHeight="1" x14ac:dyDescent="0.3">
      <c r="A301" s="30"/>
      <c r="B301" s="31"/>
      <c r="C301" s="32"/>
      <c r="D301" s="32"/>
      <c r="E301" s="32"/>
      <c r="F301" s="32"/>
      <c r="G301" s="32"/>
      <c r="H301" s="32"/>
      <c r="I301" s="32"/>
      <c r="J301" s="32"/>
      <c r="K301" s="32"/>
      <c r="M301" s="32"/>
      <c r="N301" s="32"/>
      <c r="O301" s="32"/>
    </row>
    <row r="302" spans="1:15" ht="15.75" customHeight="1" x14ac:dyDescent="0.3">
      <c r="A302" s="30"/>
      <c r="B302" s="31"/>
      <c r="C302" s="32"/>
      <c r="D302" s="32"/>
      <c r="E302" s="32"/>
      <c r="F302" s="32"/>
      <c r="G302" s="32"/>
      <c r="H302" s="32"/>
      <c r="I302" s="32"/>
      <c r="J302" s="32"/>
      <c r="K302" s="32"/>
      <c r="M302" s="32"/>
      <c r="N302" s="32"/>
      <c r="O302" s="32"/>
    </row>
    <row r="303" spans="1:15" ht="15.75" customHeight="1" x14ac:dyDescent="0.3">
      <c r="A303" s="30"/>
      <c r="B303" s="31"/>
      <c r="C303" s="32"/>
      <c r="D303" s="32"/>
      <c r="E303" s="32"/>
      <c r="F303" s="32"/>
      <c r="G303" s="32"/>
      <c r="H303" s="32"/>
      <c r="I303" s="32"/>
      <c r="J303" s="32"/>
      <c r="K303" s="32"/>
      <c r="M303" s="32"/>
      <c r="N303" s="32"/>
      <c r="O303" s="32"/>
    </row>
    <row r="304" spans="1:15" ht="15.75" customHeight="1" x14ac:dyDescent="0.3">
      <c r="A304" s="30"/>
      <c r="B304" s="31"/>
      <c r="C304" s="32"/>
      <c r="D304" s="32"/>
      <c r="E304" s="32"/>
      <c r="F304" s="32"/>
      <c r="G304" s="32"/>
      <c r="H304" s="32"/>
      <c r="I304" s="32"/>
      <c r="J304" s="32"/>
      <c r="K304" s="32"/>
      <c r="M304" s="32"/>
      <c r="N304" s="32"/>
      <c r="O304" s="32"/>
    </row>
    <row r="305" spans="1:15" ht="15.75" customHeight="1" x14ac:dyDescent="0.3">
      <c r="A305" s="30"/>
      <c r="B305" s="31"/>
      <c r="C305" s="32"/>
      <c r="D305" s="32"/>
      <c r="E305" s="32"/>
      <c r="F305" s="32"/>
      <c r="G305" s="32"/>
      <c r="H305" s="32"/>
      <c r="I305" s="32"/>
      <c r="J305" s="32"/>
      <c r="K305" s="32"/>
      <c r="M305" s="32"/>
      <c r="N305" s="32"/>
      <c r="O305" s="32"/>
    </row>
    <row r="306" spans="1:15" ht="15.75" customHeight="1" x14ac:dyDescent="0.3">
      <c r="A306" s="30"/>
      <c r="B306" s="31"/>
      <c r="C306" s="32"/>
      <c r="D306" s="32"/>
      <c r="E306" s="32"/>
      <c r="F306" s="32"/>
      <c r="G306" s="32"/>
      <c r="H306" s="32"/>
      <c r="I306" s="32"/>
      <c r="J306" s="32"/>
      <c r="K306" s="32"/>
      <c r="M306" s="32"/>
      <c r="N306" s="32"/>
      <c r="O306" s="32"/>
    </row>
    <row r="307" spans="1:15" ht="15.75" customHeight="1" x14ac:dyDescent="0.3">
      <c r="A307" s="30"/>
      <c r="B307" s="31"/>
      <c r="C307" s="32"/>
      <c r="D307" s="32"/>
      <c r="E307" s="32"/>
      <c r="F307" s="32"/>
      <c r="G307" s="32"/>
      <c r="H307" s="32"/>
      <c r="I307" s="32"/>
      <c r="J307" s="32"/>
      <c r="K307" s="32"/>
      <c r="M307" s="32"/>
      <c r="N307" s="32"/>
      <c r="O307" s="32"/>
    </row>
    <row r="308" spans="1:15" ht="15.75" customHeight="1" x14ac:dyDescent="0.3">
      <c r="A308" s="30"/>
      <c r="B308" s="31"/>
      <c r="C308" s="32"/>
      <c r="D308" s="32"/>
      <c r="E308" s="32"/>
      <c r="F308" s="32"/>
      <c r="G308" s="32"/>
      <c r="H308" s="32"/>
      <c r="I308" s="32"/>
      <c r="J308" s="32"/>
      <c r="K308" s="32"/>
      <c r="M308" s="32"/>
      <c r="N308" s="32"/>
      <c r="O308" s="32"/>
    </row>
    <row r="309" spans="1:15" ht="15.75" customHeight="1" x14ac:dyDescent="0.3">
      <c r="A309" s="30"/>
      <c r="B309" s="31"/>
      <c r="C309" s="32"/>
      <c r="D309" s="32"/>
      <c r="E309" s="32"/>
      <c r="F309" s="32"/>
      <c r="G309" s="32"/>
      <c r="H309" s="32"/>
      <c r="I309" s="32"/>
      <c r="J309" s="32"/>
      <c r="K309" s="32"/>
      <c r="M309" s="32"/>
      <c r="N309" s="32"/>
      <c r="O309" s="32"/>
    </row>
    <row r="310" spans="1:15" ht="15.75" customHeight="1" x14ac:dyDescent="0.3">
      <c r="A310" s="30"/>
      <c r="B310" s="31"/>
      <c r="C310" s="32"/>
      <c r="D310" s="32"/>
      <c r="E310" s="32"/>
      <c r="F310" s="32"/>
      <c r="G310" s="32"/>
      <c r="H310" s="32"/>
      <c r="I310" s="32"/>
      <c r="J310" s="32"/>
      <c r="K310" s="32"/>
      <c r="M310" s="32"/>
      <c r="N310" s="32"/>
      <c r="O310" s="32"/>
    </row>
    <row r="311" spans="1:15" ht="15.75" customHeight="1" x14ac:dyDescent="0.3">
      <c r="A311" s="30"/>
      <c r="B311" s="31"/>
      <c r="C311" s="32"/>
      <c r="D311" s="32"/>
      <c r="E311" s="32"/>
      <c r="F311" s="32"/>
      <c r="G311" s="32"/>
      <c r="H311" s="32"/>
      <c r="I311" s="32"/>
      <c r="J311" s="32"/>
      <c r="K311" s="32"/>
      <c r="M311" s="32"/>
      <c r="N311" s="32"/>
      <c r="O311" s="32"/>
    </row>
    <row r="312" spans="1:15" ht="15.75" customHeight="1" x14ac:dyDescent="0.3">
      <c r="A312" s="30"/>
      <c r="B312" s="31"/>
      <c r="C312" s="32"/>
      <c r="D312" s="32"/>
      <c r="E312" s="32"/>
      <c r="F312" s="32"/>
      <c r="G312" s="32"/>
      <c r="H312" s="32"/>
      <c r="I312" s="32"/>
      <c r="J312" s="32"/>
      <c r="K312" s="32"/>
      <c r="M312" s="32"/>
      <c r="N312" s="32"/>
      <c r="O312" s="32"/>
    </row>
    <row r="313" spans="1:15" ht="15.75" customHeight="1" x14ac:dyDescent="0.3">
      <c r="A313" s="30"/>
      <c r="B313" s="31"/>
      <c r="C313" s="32"/>
      <c r="D313" s="32"/>
      <c r="E313" s="32"/>
      <c r="F313" s="32"/>
      <c r="G313" s="32"/>
      <c r="H313" s="32"/>
      <c r="I313" s="32"/>
      <c r="J313" s="32"/>
      <c r="K313" s="32"/>
      <c r="M313" s="32"/>
      <c r="N313" s="32"/>
      <c r="O313" s="32"/>
    </row>
    <row r="314" spans="1:15" ht="15.75" customHeight="1" x14ac:dyDescent="0.3">
      <c r="A314" s="30"/>
      <c r="B314" s="31"/>
      <c r="C314" s="32"/>
      <c r="D314" s="32"/>
      <c r="E314" s="32"/>
      <c r="F314" s="32"/>
      <c r="G314" s="32"/>
      <c r="H314" s="32"/>
      <c r="I314" s="32"/>
      <c r="J314" s="32"/>
      <c r="K314" s="32"/>
      <c r="M314" s="32"/>
      <c r="N314" s="32"/>
      <c r="O314" s="32"/>
    </row>
    <row r="315" spans="1:15" ht="15.75" customHeight="1" x14ac:dyDescent="0.3">
      <c r="A315" s="30"/>
      <c r="B315" s="31"/>
      <c r="C315" s="32"/>
      <c r="D315" s="32"/>
      <c r="E315" s="32"/>
      <c r="F315" s="32"/>
      <c r="G315" s="32"/>
      <c r="H315" s="32"/>
      <c r="I315" s="32"/>
      <c r="J315" s="32"/>
      <c r="K315" s="32"/>
      <c r="M315" s="32"/>
      <c r="N315" s="32"/>
      <c r="O315" s="32"/>
    </row>
    <row r="316" spans="1:15" ht="15.75" customHeight="1" x14ac:dyDescent="0.3">
      <c r="A316" s="30"/>
      <c r="B316" s="31"/>
      <c r="C316" s="32"/>
      <c r="D316" s="32"/>
      <c r="E316" s="32"/>
      <c r="F316" s="32"/>
      <c r="G316" s="32"/>
      <c r="H316" s="32"/>
      <c r="I316" s="32"/>
      <c r="J316" s="32"/>
      <c r="K316" s="32"/>
      <c r="M316" s="32"/>
      <c r="N316" s="32"/>
      <c r="O316" s="32"/>
    </row>
    <row r="317" spans="1:15" ht="15.75" customHeight="1" x14ac:dyDescent="0.3">
      <c r="A317" s="30"/>
      <c r="B317" s="31"/>
      <c r="C317" s="32"/>
      <c r="D317" s="32"/>
      <c r="E317" s="32"/>
      <c r="F317" s="32"/>
      <c r="G317" s="32"/>
      <c r="H317" s="32"/>
      <c r="I317" s="32"/>
      <c r="J317" s="32"/>
      <c r="K317" s="32"/>
      <c r="M317" s="32"/>
      <c r="N317" s="32"/>
      <c r="O317" s="32"/>
    </row>
    <row r="318" spans="1:15" ht="15.75" customHeight="1" x14ac:dyDescent="0.3">
      <c r="A318" s="30"/>
      <c r="B318" s="31"/>
      <c r="C318" s="32"/>
      <c r="D318" s="32"/>
      <c r="E318" s="32"/>
      <c r="F318" s="32"/>
      <c r="G318" s="32"/>
      <c r="H318" s="32"/>
      <c r="I318" s="32"/>
      <c r="J318" s="32"/>
      <c r="K318" s="32"/>
      <c r="M318" s="32"/>
      <c r="N318" s="32"/>
      <c r="O318" s="32"/>
    </row>
    <row r="319" spans="1:15" ht="15.75" customHeight="1" x14ac:dyDescent="0.3"/>
    <row r="320" spans="1:15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</sheetData>
  <sheetProtection algorithmName="SHA-512" hashValue="vpJTNYkDqc1+BjBJuWjCvHzLGZ+NbY/QXEtZlAbtN3y/ZVaMXMfS4eDP249MMrzyRIxPvrTxQNt878zQfwDELw==" saltValue="15rim5jhUKI2rM412w1frw==" spinCount="100000" sheet="1" objects="1" scenarios="1"/>
  <mergeCells count="7">
    <mergeCell ref="A1:R1"/>
    <mergeCell ref="P2:R2"/>
    <mergeCell ref="A2:A3"/>
    <mergeCell ref="B2:B3"/>
    <mergeCell ref="C2:K2"/>
    <mergeCell ref="M2:M3"/>
    <mergeCell ref="N2:O3"/>
  </mergeCells>
  <pageMargins left="0.7" right="0.7" top="0.75" bottom="0.75" header="0" footer="0"/>
  <pageSetup paperSize="14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23"/>
  <sheetViews>
    <sheetView zoomScale="120" zoomScaleNormal="120" workbookViewId="0">
      <selection sqref="A1:XFD1048576"/>
    </sheetView>
  </sheetViews>
  <sheetFormatPr defaultColWidth="14.5" defaultRowHeight="20" customHeight="1" x14ac:dyDescent="0.3"/>
  <cols>
    <col min="1" max="1" width="8.796875" style="33" customWidth="1"/>
    <col min="2" max="2" width="40.796875" style="33" customWidth="1"/>
    <col min="3" max="11" width="6.69921875" style="33" customWidth="1"/>
    <col min="12" max="12" width="7.3984375" style="33" customWidth="1"/>
    <col min="13" max="13" width="8.8984375" style="33" customWidth="1"/>
    <col min="14" max="14" width="7.69921875" style="33" customWidth="1"/>
    <col min="15" max="15" width="7.3984375" style="33" customWidth="1"/>
    <col min="16" max="16" width="8.59765625" style="33" customWidth="1"/>
    <col min="17" max="17" width="8.796875" style="33" customWidth="1"/>
    <col min="18" max="16384" width="14.5" style="33"/>
  </cols>
  <sheetData>
    <row r="1" spans="1:17" ht="38.5" customHeight="1" x14ac:dyDescent="0.3">
      <c r="A1" s="75" t="s">
        <v>239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7" ht="24.5" customHeight="1" x14ac:dyDescent="0.3">
      <c r="A2" s="76" t="s">
        <v>0</v>
      </c>
      <c r="B2" s="77" t="s">
        <v>1</v>
      </c>
      <c r="C2" s="78" t="s">
        <v>2</v>
      </c>
      <c r="D2" s="68"/>
      <c r="E2" s="68"/>
      <c r="F2" s="68"/>
      <c r="G2" s="68"/>
      <c r="H2" s="68"/>
      <c r="I2" s="68"/>
      <c r="J2" s="68"/>
      <c r="K2" s="79"/>
      <c r="L2" s="76" t="s">
        <v>3</v>
      </c>
      <c r="M2" s="81" t="s">
        <v>4</v>
      </c>
      <c r="N2" s="72"/>
      <c r="O2" s="63" t="s">
        <v>237</v>
      </c>
      <c r="P2" s="63"/>
      <c r="Q2" s="63"/>
    </row>
    <row r="3" spans="1:17" ht="20" customHeight="1" x14ac:dyDescent="0.3">
      <c r="A3" s="65"/>
      <c r="B3" s="65"/>
      <c r="C3" s="55" t="s">
        <v>9</v>
      </c>
      <c r="D3" s="55" t="s">
        <v>10</v>
      </c>
      <c r="E3" s="55" t="s">
        <v>11</v>
      </c>
      <c r="F3" s="55" t="s">
        <v>12</v>
      </c>
      <c r="G3" s="55" t="s">
        <v>13</v>
      </c>
      <c r="H3" s="55" t="s">
        <v>14</v>
      </c>
      <c r="I3" s="55" t="s">
        <v>15</v>
      </c>
      <c r="J3" s="55" t="s">
        <v>16</v>
      </c>
      <c r="K3" s="55" t="s">
        <v>17</v>
      </c>
      <c r="L3" s="80"/>
      <c r="M3" s="73"/>
      <c r="N3" s="74"/>
      <c r="O3" s="34" t="s">
        <v>234</v>
      </c>
      <c r="P3" s="34" t="s">
        <v>235</v>
      </c>
      <c r="Q3" s="34" t="s">
        <v>236</v>
      </c>
    </row>
    <row r="4" spans="1:17" ht="20" customHeight="1" x14ac:dyDescent="0.3">
      <c r="A4" s="58">
        <v>1</v>
      </c>
      <c r="B4" s="58">
        <v>2</v>
      </c>
      <c r="C4" s="58">
        <v>3</v>
      </c>
      <c r="D4" s="58">
        <v>4</v>
      </c>
      <c r="E4" s="58">
        <v>5</v>
      </c>
      <c r="F4" s="58">
        <v>6</v>
      </c>
      <c r="G4" s="58">
        <v>7</v>
      </c>
      <c r="H4" s="58">
        <v>8</v>
      </c>
      <c r="I4" s="58">
        <v>9</v>
      </c>
      <c r="J4" s="58">
        <v>10</v>
      </c>
      <c r="K4" s="58">
        <v>11</v>
      </c>
      <c r="L4" s="58">
        <v>12</v>
      </c>
      <c r="M4" s="58">
        <v>13</v>
      </c>
      <c r="N4" s="58">
        <v>14</v>
      </c>
      <c r="O4" s="58">
        <v>15</v>
      </c>
      <c r="P4" s="58">
        <v>16</v>
      </c>
      <c r="Q4" s="58">
        <v>17</v>
      </c>
    </row>
    <row r="5" spans="1:17" ht="20" customHeight="1" x14ac:dyDescent="0.3">
      <c r="A5" s="56">
        <v>1</v>
      </c>
      <c r="B5" s="57" t="s">
        <v>18</v>
      </c>
      <c r="C5" s="37">
        <v>3.35</v>
      </c>
      <c r="D5" s="37">
        <v>3.3</v>
      </c>
      <c r="E5" s="37">
        <v>3.23</v>
      </c>
      <c r="F5" s="37">
        <v>3.45</v>
      </c>
      <c r="G5" s="37">
        <v>3.41</v>
      </c>
      <c r="H5" s="37">
        <v>3.39</v>
      </c>
      <c r="I5" s="37">
        <v>3.39</v>
      </c>
      <c r="J5" s="37">
        <v>3.29</v>
      </c>
      <c r="K5" s="37">
        <v>3.31</v>
      </c>
      <c r="L5" s="38">
        <f t="shared" ref="L5:L36" si="0">SUM(C5:K5)/9</f>
        <v>3.3466666666666667</v>
      </c>
      <c r="M5" s="39">
        <f t="shared" ref="M5:M31" si="1">L5*25</f>
        <v>83.666666666666671</v>
      </c>
      <c r="N5" s="40" t="str">
        <f t="shared" ref="N5:N49" si="2">IF(M5&gt;=88.31,"A",IF(M5&gt;=76.61,"B",IF(M5&gt;=65,"C")))</f>
        <v>B</v>
      </c>
      <c r="O5" s="34">
        <v>341</v>
      </c>
      <c r="P5" s="34">
        <v>311</v>
      </c>
      <c r="Q5" s="34">
        <f>SUM(O5+P5)</f>
        <v>652</v>
      </c>
    </row>
    <row r="6" spans="1:17" ht="20" customHeight="1" x14ac:dyDescent="0.3">
      <c r="A6" s="35">
        <f>A5+1</f>
        <v>2</v>
      </c>
      <c r="B6" s="36" t="s">
        <v>32</v>
      </c>
      <c r="C6" s="37">
        <v>3.53</v>
      </c>
      <c r="D6" s="37">
        <v>3.59</v>
      </c>
      <c r="E6" s="37">
        <v>3.47</v>
      </c>
      <c r="F6" s="37">
        <v>3.47</v>
      </c>
      <c r="G6" s="37">
        <v>3.47</v>
      </c>
      <c r="H6" s="37">
        <v>3.59</v>
      </c>
      <c r="I6" s="37">
        <v>3.59</v>
      </c>
      <c r="J6" s="37">
        <v>3.59</v>
      </c>
      <c r="K6" s="37">
        <v>3.47</v>
      </c>
      <c r="L6" s="38">
        <f t="shared" si="0"/>
        <v>3.53</v>
      </c>
      <c r="M6" s="39">
        <f t="shared" si="1"/>
        <v>88.25</v>
      </c>
      <c r="N6" s="40" t="str">
        <f t="shared" si="2"/>
        <v>B</v>
      </c>
      <c r="O6" s="34">
        <v>10</v>
      </c>
      <c r="P6" s="34">
        <v>7</v>
      </c>
      <c r="Q6" s="34">
        <f>SUM(O6+P6)</f>
        <v>17</v>
      </c>
    </row>
    <row r="7" spans="1:17" ht="20" customHeight="1" x14ac:dyDescent="0.3">
      <c r="A7" s="35">
        <f t="shared" ref="A7:A70" si="3">A6+1</f>
        <v>3</v>
      </c>
      <c r="B7" s="36" t="s">
        <v>33</v>
      </c>
      <c r="C7" s="37">
        <v>3.67</v>
      </c>
      <c r="D7" s="37">
        <v>3.62</v>
      </c>
      <c r="E7" s="37">
        <v>3.64</v>
      </c>
      <c r="F7" s="37">
        <v>3.66</v>
      </c>
      <c r="G7" s="37">
        <v>3.64</v>
      </c>
      <c r="H7" s="37">
        <v>3.67</v>
      </c>
      <c r="I7" s="37">
        <v>3.62</v>
      </c>
      <c r="J7" s="37">
        <v>3.57</v>
      </c>
      <c r="K7" s="37">
        <v>3.62</v>
      </c>
      <c r="L7" s="38">
        <f t="shared" si="0"/>
        <v>3.6344444444444446</v>
      </c>
      <c r="M7" s="39">
        <f t="shared" si="1"/>
        <v>90.861111111111114</v>
      </c>
      <c r="N7" s="40" t="str">
        <f t="shared" si="2"/>
        <v>A</v>
      </c>
      <c r="O7" s="34">
        <v>57</v>
      </c>
      <c r="P7" s="34">
        <v>125</v>
      </c>
      <c r="Q7" s="34">
        <f t="shared" ref="Q7:Q70" si="4">SUM(O7+P7)</f>
        <v>182</v>
      </c>
    </row>
    <row r="8" spans="1:17" ht="20" customHeight="1" x14ac:dyDescent="0.3">
      <c r="A8" s="35">
        <f t="shared" si="3"/>
        <v>4</v>
      </c>
      <c r="B8" s="36" t="s">
        <v>34</v>
      </c>
      <c r="C8" s="37">
        <v>3.95</v>
      </c>
      <c r="D8" s="37">
        <v>3.94</v>
      </c>
      <c r="E8" s="37">
        <v>3.89</v>
      </c>
      <c r="F8" s="37">
        <v>3.94</v>
      </c>
      <c r="G8" s="37">
        <v>3.96</v>
      </c>
      <c r="H8" s="37">
        <v>3.9</v>
      </c>
      <c r="I8" s="37">
        <v>3.93</v>
      </c>
      <c r="J8" s="37">
        <v>3.62</v>
      </c>
      <c r="K8" s="37">
        <v>3.93</v>
      </c>
      <c r="L8" s="38">
        <f t="shared" si="0"/>
        <v>3.8955555555555557</v>
      </c>
      <c r="M8" s="39">
        <f t="shared" si="1"/>
        <v>97.388888888888886</v>
      </c>
      <c r="N8" s="40" t="str">
        <f t="shared" si="2"/>
        <v>A</v>
      </c>
      <c r="O8" s="34">
        <v>55</v>
      </c>
      <c r="P8" s="34">
        <v>110</v>
      </c>
      <c r="Q8" s="34">
        <f t="shared" si="4"/>
        <v>165</v>
      </c>
    </row>
    <row r="9" spans="1:17" ht="20" customHeight="1" x14ac:dyDescent="0.3">
      <c r="A9" s="35">
        <f t="shared" si="3"/>
        <v>5</v>
      </c>
      <c r="B9" s="36" t="s">
        <v>35</v>
      </c>
      <c r="C9" s="37">
        <v>3.29</v>
      </c>
      <c r="D9" s="37">
        <v>3.23</v>
      </c>
      <c r="E9" s="37">
        <v>3.11</v>
      </c>
      <c r="F9" s="37">
        <v>3.24</v>
      </c>
      <c r="G9" s="37">
        <v>3.3</v>
      </c>
      <c r="H9" s="37">
        <v>3.3</v>
      </c>
      <c r="I9" s="37">
        <v>3.32</v>
      </c>
      <c r="J9" s="37">
        <v>3.44</v>
      </c>
      <c r="K9" s="37">
        <v>3.77</v>
      </c>
      <c r="L9" s="38">
        <f t="shared" si="0"/>
        <v>3.3333333333333335</v>
      </c>
      <c r="M9" s="39">
        <f t="shared" si="1"/>
        <v>83.333333333333343</v>
      </c>
      <c r="N9" s="40" t="str">
        <f t="shared" si="2"/>
        <v>B</v>
      </c>
      <c r="O9" s="34">
        <v>23</v>
      </c>
      <c r="P9" s="34">
        <v>59</v>
      </c>
      <c r="Q9" s="34">
        <f t="shared" si="4"/>
        <v>82</v>
      </c>
    </row>
    <row r="10" spans="1:17" ht="20" customHeight="1" x14ac:dyDescent="0.3">
      <c r="A10" s="35">
        <f t="shared" si="3"/>
        <v>6</v>
      </c>
      <c r="B10" s="36" t="s">
        <v>36</v>
      </c>
      <c r="C10" s="37">
        <v>3.02</v>
      </c>
      <c r="D10" s="37">
        <v>3.1</v>
      </c>
      <c r="E10" s="37">
        <v>3.2</v>
      </c>
      <c r="F10" s="37">
        <v>3.29</v>
      </c>
      <c r="G10" s="37">
        <v>3.33</v>
      </c>
      <c r="H10" s="37">
        <v>3.37</v>
      </c>
      <c r="I10" s="37">
        <v>3.4</v>
      </c>
      <c r="J10" s="37">
        <v>3.39</v>
      </c>
      <c r="K10" s="37">
        <v>3.3</v>
      </c>
      <c r="L10" s="38">
        <f t="shared" si="0"/>
        <v>3.2666666666666666</v>
      </c>
      <c r="M10" s="39">
        <f t="shared" si="1"/>
        <v>81.666666666666671</v>
      </c>
      <c r="N10" s="40" t="str">
        <f t="shared" si="2"/>
        <v>B</v>
      </c>
      <c r="O10" s="34">
        <v>31</v>
      </c>
      <c r="P10" s="34">
        <v>62</v>
      </c>
      <c r="Q10" s="34">
        <f t="shared" si="4"/>
        <v>93</v>
      </c>
    </row>
    <row r="11" spans="1:17" ht="20" customHeight="1" x14ac:dyDescent="0.3">
      <c r="A11" s="35">
        <f t="shared" si="3"/>
        <v>7</v>
      </c>
      <c r="B11" s="36" t="s">
        <v>37</v>
      </c>
      <c r="C11" s="37">
        <v>3.87</v>
      </c>
      <c r="D11" s="37">
        <v>3.79</v>
      </c>
      <c r="E11" s="37">
        <v>3.41</v>
      </c>
      <c r="F11" s="37">
        <v>3.58</v>
      </c>
      <c r="G11" s="37">
        <v>3.61</v>
      </c>
      <c r="H11" s="37">
        <v>3.69</v>
      </c>
      <c r="I11" s="37">
        <v>3.7</v>
      </c>
      <c r="J11" s="37">
        <v>3.73</v>
      </c>
      <c r="K11" s="37">
        <v>3.83</v>
      </c>
      <c r="L11" s="38">
        <f t="shared" si="0"/>
        <v>3.69</v>
      </c>
      <c r="M11" s="39">
        <f t="shared" si="1"/>
        <v>92.25</v>
      </c>
      <c r="N11" s="40" t="str">
        <f t="shared" si="2"/>
        <v>A</v>
      </c>
      <c r="O11" s="34">
        <v>32</v>
      </c>
      <c r="P11" s="34">
        <v>39</v>
      </c>
      <c r="Q11" s="34">
        <f t="shared" si="4"/>
        <v>71</v>
      </c>
    </row>
    <row r="12" spans="1:17" ht="20" customHeight="1" x14ac:dyDescent="0.3">
      <c r="A12" s="35">
        <f t="shared" si="3"/>
        <v>8</v>
      </c>
      <c r="B12" s="36" t="s">
        <v>38</v>
      </c>
      <c r="C12" s="37">
        <v>3.54</v>
      </c>
      <c r="D12" s="37">
        <v>3.47</v>
      </c>
      <c r="E12" s="37">
        <v>3.27</v>
      </c>
      <c r="F12" s="37">
        <v>3.44</v>
      </c>
      <c r="G12" s="37">
        <v>3.4</v>
      </c>
      <c r="H12" s="37">
        <v>3.38</v>
      </c>
      <c r="I12" s="37">
        <v>3.5</v>
      </c>
      <c r="J12" s="37">
        <v>3.26</v>
      </c>
      <c r="K12" s="37">
        <v>3.62</v>
      </c>
      <c r="L12" s="38">
        <f t="shared" si="0"/>
        <v>3.431111111111111</v>
      </c>
      <c r="M12" s="39">
        <f t="shared" si="1"/>
        <v>85.777777777777771</v>
      </c>
      <c r="N12" s="40" t="str">
        <f t="shared" si="2"/>
        <v>B</v>
      </c>
      <c r="O12" s="34">
        <v>25</v>
      </c>
      <c r="P12" s="34">
        <v>89</v>
      </c>
      <c r="Q12" s="34">
        <f t="shared" si="4"/>
        <v>114</v>
      </c>
    </row>
    <row r="13" spans="1:17" ht="20" customHeight="1" x14ac:dyDescent="0.3">
      <c r="A13" s="35">
        <f t="shared" si="3"/>
        <v>9</v>
      </c>
      <c r="B13" s="36" t="s">
        <v>39</v>
      </c>
      <c r="C13" s="37">
        <v>3.54</v>
      </c>
      <c r="D13" s="37">
        <v>3.61</v>
      </c>
      <c r="E13" s="37">
        <v>3.46</v>
      </c>
      <c r="F13" s="37">
        <v>3.56</v>
      </c>
      <c r="G13" s="37">
        <v>3.58</v>
      </c>
      <c r="H13" s="37">
        <v>3.67</v>
      </c>
      <c r="I13" s="37">
        <v>3.65</v>
      </c>
      <c r="J13" s="37">
        <v>3.55</v>
      </c>
      <c r="K13" s="37">
        <v>3.6</v>
      </c>
      <c r="L13" s="38">
        <f t="shared" si="0"/>
        <v>3.58</v>
      </c>
      <c r="M13" s="39">
        <f t="shared" si="1"/>
        <v>89.5</v>
      </c>
      <c r="N13" s="40" t="str">
        <f t="shared" si="2"/>
        <v>A</v>
      </c>
      <c r="O13" s="34">
        <v>44</v>
      </c>
      <c r="P13" s="34">
        <v>124</v>
      </c>
      <c r="Q13" s="34">
        <f t="shared" si="4"/>
        <v>168</v>
      </c>
    </row>
    <row r="14" spans="1:17" ht="20" customHeight="1" x14ac:dyDescent="0.3">
      <c r="A14" s="35">
        <f t="shared" si="3"/>
        <v>10</v>
      </c>
      <c r="B14" s="36" t="s">
        <v>40</v>
      </c>
      <c r="C14" s="37">
        <v>3.72</v>
      </c>
      <c r="D14" s="37">
        <v>3.62</v>
      </c>
      <c r="E14" s="37">
        <v>3.49</v>
      </c>
      <c r="F14" s="37">
        <v>3.66</v>
      </c>
      <c r="G14" s="37">
        <v>3.79</v>
      </c>
      <c r="H14" s="37">
        <v>3.62</v>
      </c>
      <c r="I14" s="37">
        <v>3.6</v>
      </c>
      <c r="J14" s="37">
        <v>3.49</v>
      </c>
      <c r="K14" s="37">
        <v>3.64</v>
      </c>
      <c r="L14" s="38">
        <f t="shared" si="0"/>
        <v>3.6255555555555556</v>
      </c>
      <c r="M14" s="39">
        <f t="shared" si="1"/>
        <v>90.638888888888886</v>
      </c>
      <c r="N14" s="40" t="str">
        <f t="shared" si="2"/>
        <v>A</v>
      </c>
      <c r="O14" s="34">
        <v>15</v>
      </c>
      <c r="P14" s="34">
        <v>32</v>
      </c>
      <c r="Q14" s="34">
        <f t="shared" si="4"/>
        <v>47</v>
      </c>
    </row>
    <row r="15" spans="1:17" ht="20" customHeight="1" x14ac:dyDescent="0.3">
      <c r="A15" s="35">
        <f t="shared" si="3"/>
        <v>11</v>
      </c>
      <c r="B15" s="36" t="s">
        <v>41</v>
      </c>
      <c r="C15" s="37">
        <v>3.42</v>
      </c>
      <c r="D15" s="37">
        <v>3.4</v>
      </c>
      <c r="E15" s="37">
        <v>3.24</v>
      </c>
      <c r="F15" s="37">
        <v>3.68</v>
      </c>
      <c r="G15" s="37">
        <v>3.46</v>
      </c>
      <c r="H15" s="37">
        <v>3.5</v>
      </c>
      <c r="I15" s="37">
        <v>3.42</v>
      </c>
      <c r="J15" s="37">
        <v>3.4</v>
      </c>
      <c r="K15" s="37">
        <v>3.44</v>
      </c>
      <c r="L15" s="38">
        <f t="shared" si="0"/>
        <v>3.4399999999999995</v>
      </c>
      <c r="M15" s="39">
        <f t="shared" si="1"/>
        <v>85.999999999999986</v>
      </c>
      <c r="N15" s="40" t="str">
        <f t="shared" si="2"/>
        <v>B</v>
      </c>
      <c r="O15" s="34">
        <v>9</v>
      </c>
      <c r="P15" s="34">
        <v>41</v>
      </c>
      <c r="Q15" s="34">
        <f t="shared" si="4"/>
        <v>50</v>
      </c>
    </row>
    <row r="16" spans="1:17" ht="20" customHeight="1" x14ac:dyDescent="0.3">
      <c r="A16" s="35">
        <f t="shared" si="3"/>
        <v>12</v>
      </c>
      <c r="B16" s="36" t="s">
        <v>42</v>
      </c>
      <c r="C16" s="37">
        <v>3.27</v>
      </c>
      <c r="D16" s="37">
        <v>3.25</v>
      </c>
      <c r="E16" s="37">
        <v>3.17</v>
      </c>
      <c r="F16" s="37">
        <v>3.28</v>
      </c>
      <c r="G16" s="37">
        <v>3.16</v>
      </c>
      <c r="H16" s="37">
        <v>3.22</v>
      </c>
      <c r="I16" s="37">
        <v>3.25</v>
      </c>
      <c r="J16" s="37">
        <v>3.06</v>
      </c>
      <c r="K16" s="37">
        <v>3.03</v>
      </c>
      <c r="L16" s="38">
        <f t="shared" si="0"/>
        <v>3.1877777777777774</v>
      </c>
      <c r="M16" s="39">
        <f t="shared" si="1"/>
        <v>79.694444444444429</v>
      </c>
      <c r="N16" s="40" t="str">
        <f t="shared" si="2"/>
        <v>B</v>
      </c>
      <c r="O16" s="34">
        <v>28</v>
      </c>
      <c r="P16" s="34">
        <v>36</v>
      </c>
      <c r="Q16" s="34">
        <f t="shared" si="4"/>
        <v>64</v>
      </c>
    </row>
    <row r="17" spans="1:17" ht="20" customHeight="1" x14ac:dyDescent="0.3">
      <c r="A17" s="35">
        <f t="shared" si="3"/>
        <v>13</v>
      </c>
      <c r="B17" s="36" t="s">
        <v>43</v>
      </c>
      <c r="C17" s="37">
        <v>3.39</v>
      </c>
      <c r="D17" s="37">
        <v>3.43</v>
      </c>
      <c r="E17" s="37">
        <v>3.38</v>
      </c>
      <c r="F17" s="37">
        <v>3.51</v>
      </c>
      <c r="G17" s="37">
        <v>3.5</v>
      </c>
      <c r="H17" s="37">
        <v>3.47</v>
      </c>
      <c r="I17" s="37">
        <v>3.46</v>
      </c>
      <c r="J17" s="37">
        <v>3.43</v>
      </c>
      <c r="K17" s="37">
        <v>3.46</v>
      </c>
      <c r="L17" s="38">
        <f t="shared" si="0"/>
        <v>3.4477777777777781</v>
      </c>
      <c r="M17" s="39">
        <f t="shared" si="1"/>
        <v>86.194444444444457</v>
      </c>
      <c r="N17" s="40" t="str">
        <f t="shared" si="2"/>
        <v>B</v>
      </c>
      <c r="O17" s="34">
        <v>126</v>
      </c>
      <c r="P17" s="34">
        <v>271</v>
      </c>
      <c r="Q17" s="34">
        <f t="shared" si="4"/>
        <v>397</v>
      </c>
    </row>
    <row r="18" spans="1:17" ht="20" customHeight="1" x14ac:dyDescent="0.3">
      <c r="A18" s="35">
        <f t="shared" si="3"/>
        <v>14</v>
      </c>
      <c r="B18" s="36" t="s">
        <v>44</v>
      </c>
      <c r="C18" s="37">
        <v>3.33</v>
      </c>
      <c r="D18" s="37">
        <v>3.34</v>
      </c>
      <c r="E18" s="37">
        <v>3.24</v>
      </c>
      <c r="F18" s="37">
        <v>3.48</v>
      </c>
      <c r="G18" s="37">
        <v>3.32</v>
      </c>
      <c r="H18" s="37">
        <v>3.31</v>
      </c>
      <c r="I18" s="37">
        <v>3.28</v>
      </c>
      <c r="J18" s="37">
        <v>3.21</v>
      </c>
      <c r="K18" s="37">
        <v>3.33</v>
      </c>
      <c r="L18" s="38">
        <f t="shared" si="0"/>
        <v>3.315555555555556</v>
      </c>
      <c r="M18" s="39">
        <f t="shared" si="1"/>
        <v>82.8888888888889</v>
      </c>
      <c r="N18" s="40" t="str">
        <f t="shared" si="2"/>
        <v>B</v>
      </c>
      <c r="O18" s="34">
        <v>64</v>
      </c>
      <c r="P18" s="34">
        <v>110</v>
      </c>
      <c r="Q18" s="34">
        <f t="shared" si="4"/>
        <v>174</v>
      </c>
    </row>
    <row r="19" spans="1:17" ht="20" customHeight="1" x14ac:dyDescent="0.3">
      <c r="A19" s="35">
        <f t="shared" si="3"/>
        <v>15</v>
      </c>
      <c r="B19" s="36" t="s">
        <v>45</v>
      </c>
      <c r="C19" s="37">
        <v>3.68</v>
      </c>
      <c r="D19" s="37">
        <v>3.66</v>
      </c>
      <c r="E19" s="37">
        <v>3.68</v>
      </c>
      <c r="F19" s="37">
        <v>3.64</v>
      </c>
      <c r="G19" s="37">
        <v>3.71</v>
      </c>
      <c r="H19" s="37">
        <v>3.71</v>
      </c>
      <c r="I19" s="37">
        <v>3.71</v>
      </c>
      <c r="J19" s="37">
        <v>3.72</v>
      </c>
      <c r="K19" s="37">
        <v>3.71</v>
      </c>
      <c r="L19" s="38">
        <f t="shared" si="0"/>
        <v>3.6911111111111108</v>
      </c>
      <c r="M19" s="39">
        <f t="shared" si="1"/>
        <v>92.277777777777771</v>
      </c>
      <c r="N19" s="40" t="str">
        <f t="shared" si="2"/>
        <v>A</v>
      </c>
      <c r="O19" s="34">
        <v>277</v>
      </c>
      <c r="P19" s="34">
        <v>754</v>
      </c>
      <c r="Q19" s="34">
        <f t="shared" si="4"/>
        <v>1031</v>
      </c>
    </row>
    <row r="20" spans="1:17" ht="20" customHeight="1" x14ac:dyDescent="0.3">
      <c r="A20" s="35">
        <f t="shared" si="3"/>
        <v>16</v>
      </c>
      <c r="B20" s="36" t="s">
        <v>46</v>
      </c>
      <c r="C20" s="37">
        <v>3.54</v>
      </c>
      <c r="D20" s="37">
        <v>3.49</v>
      </c>
      <c r="E20" s="37">
        <v>3.5</v>
      </c>
      <c r="F20" s="37">
        <v>3.54</v>
      </c>
      <c r="G20" s="37">
        <v>3.56</v>
      </c>
      <c r="H20" s="37">
        <v>3.59</v>
      </c>
      <c r="I20" s="37">
        <v>3.54</v>
      </c>
      <c r="J20" s="37">
        <v>3.57</v>
      </c>
      <c r="K20" s="37">
        <v>3.58</v>
      </c>
      <c r="L20" s="38">
        <f t="shared" si="0"/>
        <v>3.5455555555555551</v>
      </c>
      <c r="M20" s="39">
        <f t="shared" si="1"/>
        <v>88.638888888888872</v>
      </c>
      <c r="N20" s="40" t="str">
        <f t="shared" si="2"/>
        <v>A</v>
      </c>
      <c r="O20" s="34">
        <v>136</v>
      </c>
      <c r="P20" s="34">
        <v>226</v>
      </c>
      <c r="Q20" s="34">
        <f t="shared" si="4"/>
        <v>362</v>
      </c>
    </row>
    <row r="21" spans="1:17" ht="20" customHeight="1" x14ac:dyDescent="0.3">
      <c r="A21" s="35">
        <f t="shared" si="3"/>
        <v>17</v>
      </c>
      <c r="B21" s="36" t="s">
        <v>47</v>
      </c>
      <c r="C21" s="37">
        <v>3.07</v>
      </c>
      <c r="D21" s="37">
        <v>3.22</v>
      </c>
      <c r="E21" s="37">
        <v>3.19</v>
      </c>
      <c r="F21" s="37">
        <v>3.46</v>
      </c>
      <c r="G21" s="37">
        <v>3.32</v>
      </c>
      <c r="H21" s="37">
        <v>3.12</v>
      </c>
      <c r="I21" s="37">
        <v>3.22</v>
      </c>
      <c r="J21" s="37">
        <v>3.36</v>
      </c>
      <c r="K21" s="37">
        <v>3.22</v>
      </c>
      <c r="L21" s="38">
        <f t="shared" si="0"/>
        <v>3.2422222222222223</v>
      </c>
      <c r="M21" s="39">
        <f t="shared" si="1"/>
        <v>81.055555555555557</v>
      </c>
      <c r="N21" s="40" t="str">
        <f t="shared" si="2"/>
        <v>B</v>
      </c>
      <c r="O21" s="34">
        <v>24</v>
      </c>
      <c r="P21" s="34">
        <v>57</v>
      </c>
      <c r="Q21" s="34">
        <f t="shared" si="4"/>
        <v>81</v>
      </c>
    </row>
    <row r="22" spans="1:17" ht="20" customHeight="1" x14ac:dyDescent="0.3">
      <c r="A22" s="35">
        <f t="shared" si="3"/>
        <v>18</v>
      </c>
      <c r="B22" s="36" t="s">
        <v>48</v>
      </c>
      <c r="C22" s="37">
        <v>3</v>
      </c>
      <c r="D22" s="37">
        <v>3.01</v>
      </c>
      <c r="E22" s="37">
        <v>3.08</v>
      </c>
      <c r="F22" s="37">
        <v>3.22</v>
      </c>
      <c r="G22" s="37">
        <v>3.21</v>
      </c>
      <c r="H22" s="37">
        <v>3.28</v>
      </c>
      <c r="I22" s="37">
        <v>3.15</v>
      </c>
      <c r="J22" s="37">
        <v>3.27</v>
      </c>
      <c r="K22" s="37">
        <v>3.22</v>
      </c>
      <c r="L22" s="38">
        <f t="shared" si="0"/>
        <v>3.1599999999999997</v>
      </c>
      <c r="M22" s="39">
        <f t="shared" si="1"/>
        <v>78.999999999999986</v>
      </c>
      <c r="N22" s="40" t="str">
        <f t="shared" si="2"/>
        <v>B</v>
      </c>
      <c r="O22" s="34">
        <v>31</v>
      </c>
      <c r="P22" s="34">
        <v>74</v>
      </c>
      <c r="Q22" s="34">
        <f t="shared" si="4"/>
        <v>105</v>
      </c>
    </row>
    <row r="23" spans="1:17" ht="20" customHeight="1" x14ac:dyDescent="0.3">
      <c r="A23" s="35">
        <f t="shared" si="3"/>
        <v>19</v>
      </c>
      <c r="B23" s="36" t="s">
        <v>62</v>
      </c>
      <c r="C23" s="37">
        <v>3.24</v>
      </c>
      <c r="D23" s="37">
        <v>3.33</v>
      </c>
      <c r="E23" s="37">
        <v>3.22</v>
      </c>
      <c r="F23" s="37">
        <v>3.53</v>
      </c>
      <c r="G23" s="37">
        <v>3.53</v>
      </c>
      <c r="H23" s="37">
        <v>3.44</v>
      </c>
      <c r="I23" s="37">
        <v>3.46</v>
      </c>
      <c r="J23" s="37">
        <v>3.38</v>
      </c>
      <c r="K23" s="37">
        <v>3.48</v>
      </c>
      <c r="L23" s="38">
        <f t="shared" si="0"/>
        <v>3.4011111111111116</v>
      </c>
      <c r="M23" s="39">
        <f t="shared" si="1"/>
        <v>85.027777777777786</v>
      </c>
      <c r="N23" s="40" t="str">
        <f t="shared" si="2"/>
        <v>B</v>
      </c>
      <c r="O23" s="34">
        <v>36</v>
      </c>
      <c r="P23" s="34">
        <v>82</v>
      </c>
      <c r="Q23" s="34">
        <f t="shared" si="4"/>
        <v>118</v>
      </c>
    </row>
    <row r="24" spans="1:17" ht="20" customHeight="1" x14ac:dyDescent="0.3">
      <c r="A24" s="35">
        <f t="shared" si="3"/>
        <v>20</v>
      </c>
      <c r="B24" s="36" t="s">
        <v>63</v>
      </c>
      <c r="C24" s="37">
        <v>3.28</v>
      </c>
      <c r="D24" s="37">
        <v>3.27</v>
      </c>
      <c r="E24" s="37">
        <v>3.09</v>
      </c>
      <c r="F24" s="37">
        <v>3.57</v>
      </c>
      <c r="G24" s="37">
        <v>3.5</v>
      </c>
      <c r="H24" s="37">
        <v>3.37</v>
      </c>
      <c r="I24" s="37">
        <v>3.31</v>
      </c>
      <c r="J24" s="37">
        <v>3.16</v>
      </c>
      <c r="K24" s="37">
        <v>3.28</v>
      </c>
      <c r="L24" s="38">
        <f t="shared" si="0"/>
        <v>3.3144444444444447</v>
      </c>
      <c r="M24" s="39">
        <f t="shared" si="1"/>
        <v>82.861111111111114</v>
      </c>
      <c r="N24" s="40" t="str">
        <f t="shared" si="2"/>
        <v>B</v>
      </c>
      <c r="O24" s="34">
        <v>39</v>
      </c>
      <c r="P24" s="34">
        <v>80</v>
      </c>
      <c r="Q24" s="34">
        <f t="shared" si="4"/>
        <v>119</v>
      </c>
    </row>
    <row r="25" spans="1:17" ht="20" customHeight="1" x14ac:dyDescent="0.3">
      <c r="A25" s="35">
        <f t="shared" si="3"/>
        <v>21</v>
      </c>
      <c r="B25" s="36" t="s">
        <v>64</v>
      </c>
      <c r="C25" s="37">
        <v>3.53</v>
      </c>
      <c r="D25" s="37">
        <v>3.55</v>
      </c>
      <c r="E25" s="37">
        <v>3.43</v>
      </c>
      <c r="F25" s="37">
        <v>3.53</v>
      </c>
      <c r="G25" s="37">
        <v>3.49</v>
      </c>
      <c r="H25" s="37">
        <v>3.55</v>
      </c>
      <c r="I25" s="37">
        <v>3.53</v>
      </c>
      <c r="J25" s="37">
        <v>3.53</v>
      </c>
      <c r="K25" s="37">
        <v>3.52</v>
      </c>
      <c r="L25" s="38">
        <f t="shared" si="0"/>
        <v>3.5177777777777783</v>
      </c>
      <c r="M25" s="39">
        <f t="shared" si="1"/>
        <v>87.944444444444457</v>
      </c>
      <c r="N25" s="40" t="str">
        <f t="shared" si="2"/>
        <v>B</v>
      </c>
      <c r="O25" s="34">
        <v>37</v>
      </c>
      <c r="P25" s="34">
        <v>136</v>
      </c>
      <c r="Q25" s="34">
        <f t="shared" si="4"/>
        <v>173</v>
      </c>
    </row>
    <row r="26" spans="1:17" ht="20" customHeight="1" x14ac:dyDescent="0.3">
      <c r="A26" s="35">
        <f t="shared" si="3"/>
        <v>22</v>
      </c>
      <c r="B26" s="36" t="s">
        <v>65</v>
      </c>
      <c r="C26" s="37">
        <v>3.28</v>
      </c>
      <c r="D26" s="37">
        <v>3.21</v>
      </c>
      <c r="E26" s="37">
        <v>3.19</v>
      </c>
      <c r="F26" s="37">
        <v>3.15</v>
      </c>
      <c r="G26" s="37">
        <v>3.23</v>
      </c>
      <c r="H26" s="37">
        <v>3.26</v>
      </c>
      <c r="I26" s="37">
        <v>3.15</v>
      </c>
      <c r="J26" s="37">
        <v>3.25</v>
      </c>
      <c r="K26" s="37">
        <v>3.09</v>
      </c>
      <c r="L26" s="38">
        <f t="shared" si="0"/>
        <v>3.201111111111111</v>
      </c>
      <c r="M26" s="39">
        <f t="shared" si="1"/>
        <v>80.027777777777771</v>
      </c>
      <c r="N26" s="40" t="str">
        <f t="shared" si="2"/>
        <v>B</v>
      </c>
      <c r="O26" s="34">
        <v>19</v>
      </c>
      <c r="P26" s="34">
        <v>34</v>
      </c>
      <c r="Q26" s="34">
        <f t="shared" si="4"/>
        <v>53</v>
      </c>
    </row>
    <row r="27" spans="1:17" ht="20" customHeight="1" x14ac:dyDescent="0.3">
      <c r="A27" s="35">
        <f t="shared" si="3"/>
        <v>23</v>
      </c>
      <c r="B27" s="36" t="s">
        <v>66</v>
      </c>
      <c r="C27" s="37">
        <v>3.32</v>
      </c>
      <c r="D27" s="37">
        <v>3.29</v>
      </c>
      <c r="E27" s="37">
        <v>3.25</v>
      </c>
      <c r="F27" s="37">
        <v>3.35</v>
      </c>
      <c r="G27" s="37">
        <v>3.33</v>
      </c>
      <c r="H27" s="37">
        <v>3.4</v>
      </c>
      <c r="I27" s="37">
        <v>3.41</v>
      </c>
      <c r="J27" s="37">
        <v>3.37</v>
      </c>
      <c r="K27" s="37">
        <v>3.36</v>
      </c>
      <c r="L27" s="38">
        <f t="shared" si="0"/>
        <v>3.342222222222222</v>
      </c>
      <c r="M27" s="39">
        <f t="shared" si="1"/>
        <v>83.555555555555543</v>
      </c>
      <c r="N27" s="40" t="str">
        <f t="shared" si="2"/>
        <v>B</v>
      </c>
      <c r="O27" s="34">
        <v>104</v>
      </c>
      <c r="P27" s="34">
        <v>274</v>
      </c>
      <c r="Q27" s="34">
        <f t="shared" si="4"/>
        <v>378</v>
      </c>
    </row>
    <row r="28" spans="1:17" ht="20" customHeight="1" x14ac:dyDescent="0.3">
      <c r="A28" s="35">
        <f t="shared" si="3"/>
        <v>24</v>
      </c>
      <c r="B28" s="36" t="s">
        <v>67</v>
      </c>
      <c r="C28" s="37">
        <v>3.41</v>
      </c>
      <c r="D28" s="37">
        <v>3.44</v>
      </c>
      <c r="E28" s="37">
        <v>3.38</v>
      </c>
      <c r="F28" s="37">
        <v>3.41</v>
      </c>
      <c r="G28" s="37">
        <v>3.34</v>
      </c>
      <c r="H28" s="37">
        <v>3.43</v>
      </c>
      <c r="I28" s="37">
        <v>3.29</v>
      </c>
      <c r="J28" s="37">
        <v>3.42</v>
      </c>
      <c r="K28" s="37">
        <v>3.44</v>
      </c>
      <c r="L28" s="38">
        <f t="shared" si="0"/>
        <v>3.3955555555555552</v>
      </c>
      <c r="M28" s="39">
        <f t="shared" si="1"/>
        <v>84.888888888888886</v>
      </c>
      <c r="N28" s="40" t="str">
        <f t="shared" si="2"/>
        <v>B</v>
      </c>
      <c r="O28" s="34">
        <v>61</v>
      </c>
      <c r="P28" s="34">
        <v>134</v>
      </c>
      <c r="Q28" s="34">
        <f t="shared" si="4"/>
        <v>195</v>
      </c>
    </row>
    <row r="29" spans="1:17" ht="20" customHeight="1" x14ac:dyDescent="0.3">
      <c r="A29" s="35">
        <f t="shared" si="3"/>
        <v>25</v>
      </c>
      <c r="B29" s="36" t="s">
        <v>68</v>
      </c>
      <c r="C29" s="37">
        <v>3.36</v>
      </c>
      <c r="D29" s="37">
        <v>3.19</v>
      </c>
      <c r="E29" s="37">
        <v>3.13</v>
      </c>
      <c r="F29" s="37">
        <v>3.4</v>
      </c>
      <c r="G29" s="37">
        <v>3.2</v>
      </c>
      <c r="H29" s="37">
        <v>3.31</v>
      </c>
      <c r="I29" s="37">
        <v>3.37</v>
      </c>
      <c r="J29" s="37">
        <v>3.33</v>
      </c>
      <c r="K29" s="37">
        <v>3.47</v>
      </c>
      <c r="L29" s="38">
        <f t="shared" si="0"/>
        <v>3.3066666666666666</v>
      </c>
      <c r="M29" s="39">
        <f t="shared" si="1"/>
        <v>82.666666666666671</v>
      </c>
      <c r="N29" s="40" t="str">
        <f t="shared" si="2"/>
        <v>B</v>
      </c>
      <c r="O29" s="34">
        <v>29</v>
      </c>
      <c r="P29" s="34">
        <v>41</v>
      </c>
      <c r="Q29" s="34">
        <f t="shared" si="4"/>
        <v>70</v>
      </c>
    </row>
    <row r="30" spans="1:17" ht="20" customHeight="1" x14ac:dyDescent="0.3">
      <c r="A30" s="35">
        <f t="shared" si="3"/>
        <v>26</v>
      </c>
      <c r="B30" s="36" t="s">
        <v>69</v>
      </c>
      <c r="C30" s="37">
        <v>3.52</v>
      </c>
      <c r="D30" s="37">
        <v>3.52</v>
      </c>
      <c r="E30" s="37">
        <v>3.49</v>
      </c>
      <c r="F30" s="37">
        <v>3.55</v>
      </c>
      <c r="G30" s="37">
        <v>3.56</v>
      </c>
      <c r="H30" s="37">
        <v>3.52</v>
      </c>
      <c r="I30" s="37">
        <v>3.49</v>
      </c>
      <c r="J30" s="37">
        <v>3.51</v>
      </c>
      <c r="K30" s="37">
        <v>3.5</v>
      </c>
      <c r="L30" s="38">
        <f t="shared" si="0"/>
        <v>3.5177777777777774</v>
      </c>
      <c r="M30" s="39">
        <f t="shared" si="1"/>
        <v>87.944444444444443</v>
      </c>
      <c r="N30" s="40" t="str">
        <f t="shared" si="2"/>
        <v>B</v>
      </c>
      <c r="O30" s="34">
        <v>63</v>
      </c>
      <c r="P30" s="34">
        <v>129</v>
      </c>
      <c r="Q30" s="34">
        <f t="shared" si="4"/>
        <v>192</v>
      </c>
    </row>
    <row r="31" spans="1:17" ht="20" customHeight="1" x14ac:dyDescent="0.3">
      <c r="A31" s="35">
        <f t="shared" si="3"/>
        <v>27</v>
      </c>
      <c r="B31" s="36" t="s">
        <v>70</v>
      </c>
      <c r="C31" s="37">
        <v>3.13</v>
      </c>
      <c r="D31" s="37">
        <v>3.13</v>
      </c>
      <c r="E31" s="37">
        <v>3.13</v>
      </c>
      <c r="F31" s="37">
        <v>3.13</v>
      </c>
      <c r="G31" s="37">
        <v>3.03</v>
      </c>
      <c r="H31" s="37">
        <v>3.13</v>
      </c>
      <c r="I31" s="37">
        <v>3.13</v>
      </c>
      <c r="J31" s="37">
        <v>3.13</v>
      </c>
      <c r="K31" s="37">
        <v>3.13</v>
      </c>
      <c r="L31" s="38">
        <f t="shared" si="0"/>
        <v>3.1188888888888884</v>
      </c>
      <c r="M31" s="39">
        <f t="shared" si="1"/>
        <v>77.972222222222214</v>
      </c>
      <c r="N31" s="40" t="str">
        <f t="shared" si="2"/>
        <v>B</v>
      </c>
      <c r="O31" s="34">
        <v>111</v>
      </c>
      <c r="P31" s="34">
        <v>293</v>
      </c>
      <c r="Q31" s="34">
        <f t="shared" si="4"/>
        <v>404</v>
      </c>
    </row>
    <row r="32" spans="1:17" ht="20" customHeight="1" x14ac:dyDescent="0.3">
      <c r="A32" s="35">
        <f t="shared" si="3"/>
        <v>28</v>
      </c>
      <c r="B32" s="36" t="s">
        <v>71</v>
      </c>
      <c r="C32" s="37">
        <v>3.58</v>
      </c>
      <c r="D32" s="37">
        <v>3.59</v>
      </c>
      <c r="E32" s="37">
        <v>3.56</v>
      </c>
      <c r="F32" s="37">
        <v>3.68</v>
      </c>
      <c r="G32" s="37">
        <v>3.65</v>
      </c>
      <c r="H32" s="37">
        <v>3.61</v>
      </c>
      <c r="I32" s="37">
        <v>3.65</v>
      </c>
      <c r="J32" s="37">
        <v>3.54</v>
      </c>
      <c r="K32" s="37">
        <v>3.59</v>
      </c>
      <c r="L32" s="38">
        <f t="shared" si="0"/>
        <v>3.6055555555555552</v>
      </c>
      <c r="M32" s="39">
        <f>L32*25</f>
        <v>90.138888888888886</v>
      </c>
      <c r="N32" s="40" t="str">
        <f t="shared" si="2"/>
        <v>A</v>
      </c>
      <c r="O32" s="34">
        <v>53</v>
      </c>
      <c r="P32" s="34">
        <v>355</v>
      </c>
      <c r="Q32" s="34">
        <f t="shared" si="4"/>
        <v>408</v>
      </c>
    </row>
    <row r="33" spans="1:17" ht="20" customHeight="1" x14ac:dyDescent="0.3">
      <c r="A33" s="35">
        <f t="shared" si="3"/>
        <v>29</v>
      </c>
      <c r="B33" s="36" t="s">
        <v>73</v>
      </c>
      <c r="C33" s="37">
        <v>3.58</v>
      </c>
      <c r="D33" s="37">
        <v>3.42</v>
      </c>
      <c r="E33" s="37">
        <v>3.4</v>
      </c>
      <c r="F33" s="37">
        <v>3.58</v>
      </c>
      <c r="G33" s="37">
        <v>3.63</v>
      </c>
      <c r="H33" s="37">
        <v>3.53</v>
      </c>
      <c r="I33" s="37">
        <v>3.55</v>
      </c>
      <c r="J33" s="37">
        <v>3.5</v>
      </c>
      <c r="K33" s="37">
        <v>3.5</v>
      </c>
      <c r="L33" s="38">
        <f t="shared" si="0"/>
        <v>3.5211111111111113</v>
      </c>
      <c r="M33" s="39">
        <f>L33*25</f>
        <v>88.027777777777786</v>
      </c>
      <c r="N33" s="40" t="str">
        <f t="shared" si="2"/>
        <v>B</v>
      </c>
      <c r="O33" s="34">
        <v>371</v>
      </c>
      <c r="P33" s="34">
        <v>806</v>
      </c>
      <c r="Q33" s="34">
        <f t="shared" si="4"/>
        <v>1177</v>
      </c>
    </row>
    <row r="34" spans="1:17" ht="20" customHeight="1" x14ac:dyDescent="0.3">
      <c r="A34" s="35">
        <f t="shared" si="3"/>
        <v>30</v>
      </c>
      <c r="B34" s="36" t="s">
        <v>74</v>
      </c>
      <c r="C34" s="37">
        <v>3.41</v>
      </c>
      <c r="D34" s="37">
        <v>3.37</v>
      </c>
      <c r="E34" s="37">
        <v>3.31</v>
      </c>
      <c r="F34" s="37">
        <v>3.45</v>
      </c>
      <c r="G34" s="37">
        <v>3.47</v>
      </c>
      <c r="H34" s="37">
        <v>3.43</v>
      </c>
      <c r="I34" s="37">
        <v>3.26</v>
      </c>
      <c r="J34" s="37">
        <v>3.34</v>
      </c>
      <c r="K34" s="37">
        <v>3.36</v>
      </c>
      <c r="L34" s="38">
        <f t="shared" si="0"/>
        <v>3.3777777777777773</v>
      </c>
      <c r="M34" s="39">
        <f>L34*25</f>
        <v>84.444444444444429</v>
      </c>
      <c r="N34" s="40" t="str">
        <f t="shared" si="2"/>
        <v>B</v>
      </c>
      <c r="O34" s="34">
        <v>46</v>
      </c>
      <c r="P34" s="34">
        <v>102</v>
      </c>
      <c r="Q34" s="34">
        <f t="shared" si="4"/>
        <v>148</v>
      </c>
    </row>
    <row r="35" spans="1:17" ht="20" customHeight="1" x14ac:dyDescent="0.3">
      <c r="A35" s="35">
        <f t="shared" si="3"/>
        <v>31</v>
      </c>
      <c r="B35" s="36" t="s">
        <v>75</v>
      </c>
      <c r="C35" s="37">
        <v>3.36</v>
      </c>
      <c r="D35" s="37">
        <v>3.36</v>
      </c>
      <c r="E35" s="37">
        <v>3.21</v>
      </c>
      <c r="F35" s="37">
        <v>3.6</v>
      </c>
      <c r="G35" s="37">
        <v>3.57</v>
      </c>
      <c r="H35" s="37">
        <v>3.44</v>
      </c>
      <c r="I35" s="37">
        <v>3.5</v>
      </c>
      <c r="J35" s="37">
        <v>3.4</v>
      </c>
      <c r="K35" s="37">
        <v>3.4</v>
      </c>
      <c r="L35" s="38">
        <f t="shared" si="0"/>
        <v>3.4266666666666663</v>
      </c>
      <c r="M35" s="39">
        <f>L35*25</f>
        <v>85.666666666666657</v>
      </c>
      <c r="N35" s="40" t="str">
        <f t="shared" si="2"/>
        <v>B</v>
      </c>
      <c r="O35" s="34">
        <v>67</v>
      </c>
      <c r="P35" s="34">
        <v>205</v>
      </c>
      <c r="Q35" s="34">
        <f t="shared" si="4"/>
        <v>272</v>
      </c>
    </row>
    <row r="36" spans="1:17" ht="20" customHeight="1" x14ac:dyDescent="0.3">
      <c r="A36" s="35">
        <f t="shared" si="3"/>
        <v>32</v>
      </c>
      <c r="B36" s="36" t="s">
        <v>87</v>
      </c>
      <c r="C36" s="37">
        <v>3.28</v>
      </c>
      <c r="D36" s="37">
        <v>3.3</v>
      </c>
      <c r="E36" s="37">
        <v>3.27</v>
      </c>
      <c r="F36" s="37">
        <v>3.33</v>
      </c>
      <c r="G36" s="37">
        <v>3.45</v>
      </c>
      <c r="H36" s="37">
        <v>3.54</v>
      </c>
      <c r="I36" s="37">
        <v>3.49</v>
      </c>
      <c r="J36" s="37">
        <v>3.55</v>
      </c>
      <c r="K36" s="37">
        <v>3.54</v>
      </c>
      <c r="L36" s="38">
        <f t="shared" si="0"/>
        <v>3.4166666666666661</v>
      </c>
      <c r="M36" s="39">
        <f t="shared" ref="M36:M49" si="5">L36*25</f>
        <v>85.416666666666657</v>
      </c>
      <c r="N36" s="40" t="str">
        <f t="shared" si="2"/>
        <v>B</v>
      </c>
      <c r="O36" s="34">
        <v>76</v>
      </c>
      <c r="P36" s="34">
        <v>292</v>
      </c>
      <c r="Q36" s="34">
        <f t="shared" si="4"/>
        <v>368</v>
      </c>
    </row>
    <row r="37" spans="1:17" ht="20" customHeight="1" x14ac:dyDescent="0.3">
      <c r="A37" s="35">
        <f t="shared" si="3"/>
        <v>33</v>
      </c>
      <c r="B37" s="36" t="s">
        <v>88</v>
      </c>
      <c r="C37" s="37">
        <v>3.92</v>
      </c>
      <c r="D37" s="37">
        <v>3.92</v>
      </c>
      <c r="E37" s="37">
        <v>3.83</v>
      </c>
      <c r="F37" s="37">
        <v>3.98</v>
      </c>
      <c r="G37" s="37">
        <v>3.93</v>
      </c>
      <c r="H37" s="37">
        <v>3.73</v>
      </c>
      <c r="I37" s="37">
        <v>3.92</v>
      </c>
      <c r="J37" s="37">
        <v>3.85</v>
      </c>
      <c r="K37" s="37">
        <v>3.92</v>
      </c>
      <c r="L37" s="38">
        <f t="shared" ref="L37:L68" si="6">SUM(C37:K37)/9</f>
        <v>3.8888888888888897</v>
      </c>
      <c r="M37" s="39">
        <f t="shared" si="5"/>
        <v>97.222222222222243</v>
      </c>
      <c r="N37" s="40" t="str">
        <f t="shared" si="2"/>
        <v>A</v>
      </c>
      <c r="O37" s="34">
        <v>21</v>
      </c>
      <c r="P37" s="34">
        <v>38</v>
      </c>
      <c r="Q37" s="34">
        <f t="shared" si="4"/>
        <v>59</v>
      </c>
    </row>
    <row r="38" spans="1:17" ht="20" customHeight="1" x14ac:dyDescent="0.3">
      <c r="A38" s="35">
        <f t="shared" si="3"/>
        <v>34</v>
      </c>
      <c r="B38" s="36" t="s">
        <v>89</v>
      </c>
      <c r="C38" s="37">
        <v>3.26</v>
      </c>
      <c r="D38" s="37">
        <v>3.26</v>
      </c>
      <c r="E38" s="37">
        <v>3.24</v>
      </c>
      <c r="F38" s="37">
        <v>3.24</v>
      </c>
      <c r="G38" s="37">
        <v>3.27</v>
      </c>
      <c r="H38" s="37">
        <v>3.46</v>
      </c>
      <c r="I38" s="37">
        <v>3.62</v>
      </c>
      <c r="J38" s="37">
        <v>3.68</v>
      </c>
      <c r="K38" s="37">
        <v>3.71</v>
      </c>
      <c r="L38" s="38">
        <f t="shared" si="6"/>
        <v>3.4155555555555557</v>
      </c>
      <c r="M38" s="39">
        <f t="shared" si="5"/>
        <v>85.388888888888886</v>
      </c>
      <c r="N38" s="40" t="str">
        <f t="shared" si="2"/>
        <v>B</v>
      </c>
      <c r="O38" s="34">
        <v>153</v>
      </c>
      <c r="P38" s="34">
        <v>183</v>
      </c>
      <c r="Q38" s="34">
        <f t="shared" si="4"/>
        <v>336</v>
      </c>
    </row>
    <row r="39" spans="1:17" ht="20" customHeight="1" x14ac:dyDescent="0.3">
      <c r="A39" s="35">
        <f t="shared" si="3"/>
        <v>35</v>
      </c>
      <c r="B39" s="36" t="s">
        <v>90</v>
      </c>
      <c r="C39" s="37">
        <v>3.99</v>
      </c>
      <c r="D39" s="37">
        <v>3.99</v>
      </c>
      <c r="E39" s="37">
        <v>3.97</v>
      </c>
      <c r="F39" s="37">
        <v>3.97</v>
      </c>
      <c r="G39" s="37">
        <v>3.97</v>
      </c>
      <c r="H39" s="37">
        <v>3.98</v>
      </c>
      <c r="I39" s="37">
        <v>3.98</v>
      </c>
      <c r="J39" s="37">
        <v>3.97</v>
      </c>
      <c r="K39" s="37">
        <v>3.97</v>
      </c>
      <c r="L39" s="38">
        <f t="shared" si="6"/>
        <v>3.9766666666666666</v>
      </c>
      <c r="M39" s="39">
        <f t="shared" si="5"/>
        <v>99.416666666666657</v>
      </c>
      <c r="N39" s="40" t="str">
        <f t="shared" si="2"/>
        <v>A</v>
      </c>
      <c r="O39" s="34">
        <v>32</v>
      </c>
      <c r="P39" s="34">
        <v>112</v>
      </c>
      <c r="Q39" s="34">
        <f t="shared" si="4"/>
        <v>144</v>
      </c>
    </row>
    <row r="40" spans="1:17" ht="20" customHeight="1" x14ac:dyDescent="0.3">
      <c r="A40" s="35">
        <f t="shared" si="3"/>
        <v>36</v>
      </c>
      <c r="B40" s="36" t="s">
        <v>91</v>
      </c>
      <c r="C40" s="37">
        <v>3.09</v>
      </c>
      <c r="D40" s="37">
        <v>3.23</v>
      </c>
      <c r="E40" s="37">
        <v>3.26</v>
      </c>
      <c r="F40" s="37">
        <v>3.59</v>
      </c>
      <c r="G40" s="37">
        <v>3.31</v>
      </c>
      <c r="H40" s="37">
        <v>3.58</v>
      </c>
      <c r="I40" s="37">
        <v>3.51</v>
      </c>
      <c r="J40" s="37">
        <v>3.39</v>
      </c>
      <c r="K40" s="37">
        <v>3.53</v>
      </c>
      <c r="L40" s="38">
        <f t="shared" si="6"/>
        <v>3.387777777777778</v>
      </c>
      <c r="M40" s="39">
        <f t="shared" si="5"/>
        <v>84.694444444444457</v>
      </c>
      <c r="N40" s="40" t="str">
        <f t="shared" si="2"/>
        <v>B</v>
      </c>
      <c r="O40" s="34">
        <v>126</v>
      </c>
      <c r="P40" s="34">
        <v>259</v>
      </c>
      <c r="Q40" s="34">
        <f t="shared" si="4"/>
        <v>385</v>
      </c>
    </row>
    <row r="41" spans="1:17" ht="20" customHeight="1" x14ac:dyDescent="0.3">
      <c r="A41" s="35">
        <f t="shared" si="3"/>
        <v>37</v>
      </c>
      <c r="B41" s="36" t="s">
        <v>92</v>
      </c>
      <c r="C41" s="37">
        <v>3.55</v>
      </c>
      <c r="D41" s="37">
        <v>3.54</v>
      </c>
      <c r="E41" s="37">
        <v>3.42</v>
      </c>
      <c r="F41" s="37">
        <v>3.51</v>
      </c>
      <c r="G41" s="37">
        <v>3.57</v>
      </c>
      <c r="H41" s="37">
        <v>3.63</v>
      </c>
      <c r="I41" s="37">
        <v>3.61</v>
      </c>
      <c r="J41" s="37">
        <v>3.44</v>
      </c>
      <c r="K41" s="37">
        <v>3.48</v>
      </c>
      <c r="L41" s="38">
        <f t="shared" si="6"/>
        <v>3.5277777777777777</v>
      </c>
      <c r="M41" s="39">
        <f t="shared" si="5"/>
        <v>88.194444444444443</v>
      </c>
      <c r="N41" s="40" t="str">
        <f t="shared" si="2"/>
        <v>B</v>
      </c>
      <c r="O41" s="34">
        <v>52</v>
      </c>
      <c r="P41" s="34">
        <v>134</v>
      </c>
      <c r="Q41" s="34">
        <f t="shared" si="4"/>
        <v>186</v>
      </c>
    </row>
    <row r="42" spans="1:17" ht="20" customHeight="1" x14ac:dyDescent="0.3">
      <c r="A42" s="35">
        <f t="shared" si="3"/>
        <v>38</v>
      </c>
      <c r="B42" s="36" t="s">
        <v>93</v>
      </c>
      <c r="C42" s="37">
        <v>3.55</v>
      </c>
      <c r="D42" s="37">
        <v>3.52</v>
      </c>
      <c r="E42" s="37">
        <v>3.45</v>
      </c>
      <c r="F42" s="37">
        <v>3.57</v>
      </c>
      <c r="G42" s="37">
        <v>3.54</v>
      </c>
      <c r="H42" s="37">
        <v>3.61</v>
      </c>
      <c r="I42" s="37">
        <v>3.64</v>
      </c>
      <c r="J42" s="37">
        <v>3.44</v>
      </c>
      <c r="K42" s="37">
        <v>3.43</v>
      </c>
      <c r="L42" s="38">
        <f t="shared" si="6"/>
        <v>3.5277777777777777</v>
      </c>
      <c r="M42" s="39">
        <f t="shared" si="5"/>
        <v>88.194444444444443</v>
      </c>
      <c r="N42" s="40" t="str">
        <f t="shared" si="2"/>
        <v>B</v>
      </c>
      <c r="O42" s="34">
        <v>73</v>
      </c>
      <c r="P42" s="34">
        <v>191</v>
      </c>
      <c r="Q42" s="34">
        <f t="shared" si="4"/>
        <v>264</v>
      </c>
    </row>
    <row r="43" spans="1:17" ht="20" customHeight="1" x14ac:dyDescent="0.3">
      <c r="A43" s="35">
        <f t="shared" si="3"/>
        <v>39</v>
      </c>
      <c r="B43" s="36" t="s">
        <v>94</v>
      </c>
      <c r="C43" s="37">
        <v>3.02</v>
      </c>
      <c r="D43" s="37">
        <v>3.07</v>
      </c>
      <c r="E43" s="37">
        <v>3.11</v>
      </c>
      <c r="F43" s="37">
        <v>3.3</v>
      </c>
      <c r="G43" s="37">
        <v>3.26</v>
      </c>
      <c r="H43" s="37">
        <v>3.11</v>
      </c>
      <c r="I43" s="37">
        <v>3.07</v>
      </c>
      <c r="J43" s="37">
        <v>3.67</v>
      </c>
      <c r="K43" s="37">
        <v>3.03</v>
      </c>
      <c r="L43" s="38">
        <f t="shared" si="6"/>
        <v>3.1822222222222223</v>
      </c>
      <c r="M43" s="39">
        <f t="shared" si="5"/>
        <v>79.555555555555557</v>
      </c>
      <c r="N43" s="40" t="str">
        <f t="shared" si="2"/>
        <v>B</v>
      </c>
      <c r="O43" s="34">
        <v>15</v>
      </c>
      <c r="P43" s="34">
        <v>46</v>
      </c>
      <c r="Q43" s="34">
        <f t="shared" si="4"/>
        <v>61</v>
      </c>
    </row>
    <row r="44" spans="1:17" ht="20" customHeight="1" x14ac:dyDescent="0.3">
      <c r="A44" s="35">
        <f t="shared" si="3"/>
        <v>40</v>
      </c>
      <c r="B44" s="36" t="s">
        <v>95</v>
      </c>
      <c r="C44" s="37">
        <v>3.27</v>
      </c>
      <c r="D44" s="37">
        <v>3.28</v>
      </c>
      <c r="E44" s="37">
        <v>2.98</v>
      </c>
      <c r="F44" s="37">
        <v>3.1</v>
      </c>
      <c r="G44" s="37">
        <v>3.04</v>
      </c>
      <c r="H44" s="37">
        <v>3.04</v>
      </c>
      <c r="I44" s="37">
        <v>2.99</v>
      </c>
      <c r="J44" s="37">
        <v>3.04</v>
      </c>
      <c r="K44" s="37">
        <v>2.98</v>
      </c>
      <c r="L44" s="38">
        <f t="shared" si="6"/>
        <v>3.0799999999999996</v>
      </c>
      <c r="M44" s="39">
        <f t="shared" si="5"/>
        <v>76.999999999999986</v>
      </c>
      <c r="N44" s="40" t="str">
        <f t="shared" si="2"/>
        <v>B</v>
      </c>
      <c r="O44" s="34">
        <v>47</v>
      </c>
      <c r="P44" s="34">
        <v>87</v>
      </c>
      <c r="Q44" s="34">
        <f t="shared" si="4"/>
        <v>134</v>
      </c>
    </row>
    <row r="45" spans="1:17" ht="20" customHeight="1" x14ac:dyDescent="0.3">
      <c r="A45" s="35">
        <f t="shared" si="3"/>
        <v>41</v>
      </c>
      <c r="B45" s="36" t="s">
        <v>98</v>
      </c>
      <c r="C45" s="37">
        <v>3.28</v>
      </c>
      <c r="D45" s="37">
        <v>3.28</v>
      </c>
      <c r="E45" s="37">
        <v>3.14</v>
      </c>
      <c r="F45" s="37">
        <v>3.4</v>
      </c>
      <c r="G45" s="37">
        <v>3.4</v>
      </c>
      <c r="H45" s="37">
        <v>3.37</v>
      </c>
      <c r="I45" s="37">
        <v>3.36</v>
      </c>
      <c r="J45" s="37">
        <v>3.31</v>
      </c>
      <c r="K45" s="37">
        <v>3.3</v>
      </c>
      <c r="L45" s="38">
        <f t="shared" si="6"/>
        <v>3.3155555555555556</v>
      </c>
      <c r="M45" s="39">
        <f t="shared" si="5"/>
        <v>82.888888888888886</v>
      </c>
      <c r="N45" s="40" t="str">
        <f t="shared" si="2"/>
        <v>B</v>
      </c>
      <c r="O45" s="34">
        <v>476</v>
      </c>
      <c r="P45" s="34">
        <v>512</v>
      </c>
      <c r="Q45" s="34">
        <f t="shared" si="4"/>
        <v>988</v>
      </c>
    </row>
    <row r="46" spans="1:17" ht="20" customHeight="1" x14ac:dyDescent="0.3">
      <c r="A46" s="35">
        <f t="shared" si="3"/>
        <v>42</v>
      </c>
      <c r="B46" s="36" t="s">
        <v>99</v>
      </c>
      <c r="C46" s="37">
        <v>3.51</v>
      </c>
      <c r="D46" s="37">
        <v>3.14</v>
      </c>
      <c r="E46" s="37">
        <v>3.35</v>
      </c>
      <c r="F46" s="37">
        <v>3.71</v>
      </c>
      <c r="G46" s="37">
        <v>3.41</v>
      </c>
      <c r="H46" s="37">
        <v>3.51</v>
      </c>
      <c r="I46" s="37">
        <v>3.73</v>
      </c>
      <c r="J46" s="37">
        <v>3.39</v>
      </c>
      <c r="K46" s="37">
        <v>3.46</v>
      </c>
      <c r="L46" s="38">
        <f t="shared" si="6"/>
        <v>3.4677777777777781</v>
      </c>
      <c r="M46" s="39">
        <f t="shared" si="5"/>
        <v>86.694444444444457</v>
      </c>
      <c r="N46" s="40" t="str">
        <f t="shared" si="2"/>
        <v>B</v>
      </c>
      <c r="O46" s="34">
        <v>320</v>
      </c>
      <c r="P46" s="34">
        <v>294</v>
      </c>
      <c r="Q46" s="34">
        <f t="shared" si="4"/>
        <v>614</v>
      </c>
    </row>
    <row r="47" spans="1:17" ht="29" customHeight="1" x14ac:dyDescent="0.3">
      <c r="A47" s="35">
        <f t="shared" si="3"/>
        <v>43</v>
      </c>
      <c r="B47" s="36" t="s">
        <v>100</v>
      </c>
      <c r="C47" s="37">
        <v>3.13</v>
      </c>
      <c r="D47" s="37">
        <v>3.16</v>
      </c>
      <c r="E47" s="37">
        <v>3.12</v>
      </c>
      <c r="F47" s="37">
        <v>3.17</v>
      </c>
      <c r="G47" s="37">
        <v>3.18</v>
      </c>
      <c r="H47" s="37">
        <v>3.19</v>
      </c>
      <c r="I47" s="37">
        <v>3.23</v>
      </c>
      <c r="J47" s="37">
        <v>3.17</v>
      </c>
      <c r="K47" s="37">
        <v>3.26</v>
      </c>
      <c r="L47" s="38">
        <f t="shared" si="6"/>
        <v>3.1788888888888889</v>
      </c>
      <c r="M47" s="39">
        <f t="shared" si="5"/>
        <v>79.472222222222229</v>
      </c>
      <c r="N47" s="40" t="str">
        <f t="shared" si="2"/>
        <v>B</v>
      </c>
      <c r="O47" s="34">
        <v>66</v>
      </c>
      <c r="P47" s="34">
        <v>34</v>
      </c>
      <c r="Q47" s="34">
        <f t="shared" si="4"/>
        <v>100</v>
      </c>
    </row>
    <row r="48" spans="1:17" ht="20" customHeight="1" x14ac:dyDescent="0.3">
      <c r="A48" s="35">
        <f t="shared" si="3"/>
        <v>44</v>
      </c>
      <c r="B48" s="36" t="s">
        <v>107</v>
      </c>
      <c r="C48" s="37">
        <v>3.25</v>
      </c>
      <c r="D48" s="37">
        <v>3.35</v>
      </c>
      <c r="E48" s="37">
        <v>3.3</v>
      </c>
      <c r="F48" s="37">
        <v>3.7</v>
      </c>
      <c r="G48" s="37">
        <v>3.55</v>
      </c>
      <c r="H48" s="37">
        <v>3.55</v>
      </c>
      <c r="I48" s="37">
        <v>3.45</v>
      </c>
      <c r="J48" s="37">
        <v>3.5</v>
      </c>
      <c r="K48" s="37">
        <v>3.3</v>
      </c>
      <c r="L48" s="38">
        <f t="shared" si="6"/>
        <v>3.4388888888888887</v>
      </c>
      <c r="M48" s="39">
        <f t="shared" si="5"/>
        <v>85.972222222222214</v>
      </c>
      <c r="N48" s="40" t="str">
        <f t="shared" si="2"/>
        <v>B</v>
      </c>
      <c r="O48" s="34">
        <v>8</v>
      </c>
      <c r="P48" s="34">
        <v>12</v>
      </c>
      <c r="Q48" s="34">
        <f t="shared" si="4"/>
        <v>20</v>
      </c>
    </row>
    <row r="49" spans="1:17" ht="29" customHeight="1" x14ac:dyDescent="0.3">
      <c r="A49" s="35">
        <f t="shared" si="3"/>
        <v>45</v>
      </c>
      <c r="B49" s="36" t="s">
        <v>112</v>
      </c>
      <c r="C49" s="37">
        <v>3.57</v>
      </c>
      <c r="D49" s="37">
        <v>3.62</v>
      </c>
      <c r="E49" s="37">
        <v>3.29</v>
      </c>
      <c r="F49" s="37">
        <v>3.67</v>
      </c>
      <c r="G49" s="37">
        <v>3.71</v>
      </c>
      <c r="H49" s="37">
        <v>3.76</v>
      </c>
      <c r="I49" s="37">
        <v>3.81</v>
      </c>
      <c r="J49" s="37">
        <v>3.38</v>
      </c>
      <c r="K49" s="37">
        <v>3.62</v>
      </c>
      <c r="L49" s="38">
        <f t="shared" si="6"/>
        <v>3.6033333333333326</v>
      </c>
      <c r="M49" s="39">
        <f t="shared" si="5"/>
        <v>90.083333333333314</v>
      </c>
      <c r="N49" s="40" t="str">
        <f t="shared" si="2"/>
        <v>A</v>
      </c>
      <c r="O49" s="34">
        <v>12</v>
      </c>
      <c r="P49" s="34">
        <v>9</v>
      </c>
      <c r="Q49" s="34">
        <f t="shared" si="4"/>
        <v>21</v>
      </c>
    </row>
    <row r="50" spans="1:17" ht="20" customHeight="1" x14ac:dyDescent="0.3">
      <c r="A50" s="35">
        <f t="shared" si="3"/>
        <v>46</v>
      </c>
      <c r="B50" s="36" t="s">
        <v>117</v>
      </c>
      <c r="C50" s="37">
        <v>3.29</v>
      </c>
      <c r="D50" s="37">
        <v>3.31</v>
      </c>
      <c r="E50" s="37">
        <v>3.38</v>
      </c>
      <c r="F50" s="37">
        <v>3.49</v>
      </c>
      <c r="G50" s="37">
        <v>3.43</v>
      </c>
      <c r="H50" s="37">
        <v>3.44</v>
      </c>
      <c r="I50" s="37">
        <v>3.71</v>
      </c>
      <c r="J50" s="37">
        <v>3.61</v>
      </c>
      <c r="K50" s="37">
        <v>3.79</v>
      </c>
      <c r="L50" s="38">
        <f t="shared" si="6"/>
        <v>3.4944444444444449</v>
      </c>
      <c r="M50" s="39">
        <f t="shared" ref="M50:M62" si="7">L50*25</f>
        <v>87.361111111111128</v>
      </c>
      <c r="N50" s="40" t="str">
        <f t="shared" ref="N50:N101" si="8">IF(M50&gt;=88.31,"A",IF(M50&gt;=76.61,"B",IF(M50&gt;=65,"C")))</f>
        <v>B</v>
      </c>
      <c r="O50" s="34">
        <v>84</v>
      </c>
      <c r="P50" s="34">
        <v>76</v>
      </c>
      <c r="Q50" s="34">
        <f t="shared" si="4"/>
        <v>160</v>
      </c>
    </row>
    <row r="51" spans="1:17" ht="20" customHeight="1" x14ac:dyDescent="0.3">
      <c r="A51" s="35">
        <f t="shared" si="3"/>
        <v>47</v>
      </c>
      <c r="B51" s="36" t="s">
        <v>119</v>
      </c>
      <c r="C51" s="37">
        <v>4</v>
      </c>
      <c r="D51" s="37">
        <v>3.94</v>
      </c>
      <c r="E51" s="37">
        <v>3.72</v>
      </c>
      <c r="F51" s="37">
        <v>3.89</v>
      </c>
      <c r="G51" s="37">
        <v>3.83</v>
      </c>
      <c r="H51" s="37">
        <v>4</v>
      </c>
      <c r="I51" s="37">
        <v>3.94</v>
      </c>
      <c r="J51" s="37">
        <v>3.67</v>
      </c>
      <c r="K51" s="37">
        <v>3.89</v>
      </c>
      <c r="L51" s="38">
        <f t="shared" si="6"/>
        <v>3.8755555555555556</v>
      </c>
      <c r="M51" s="39">
        <f t="shared" si="7"/>
        <v>96.888888888888886</v>
      </c>
      <c r="N51" s="40" t="str">
        <f t="shared" si="8"/>
        <v>A</v>
      </c>
      <c r="O51" s="34">
        <v>11</v>
      </c>
      <c r="P51" s="34">
        <v>7</v>
      </c>
      <c r="Q51" s="34">
        <f t="shared" si="4"/>
        <v>18</v>
      </c>
    </row>
    <row r="52" spans="1:17" ht="32" customHeight="1" x14ac:dyDescent="0.3">
      <c r="A52" s="35">
        <f t="shared" si="3"/>
        <v>48</v>
      </c>
      <c r="B52" s="36" t="s">
        <v>120</v>
      </c>
      <c r="C52" s="37">
        <v>3.55</v>
      </c>
      <c r="D52" s="37">
        <v>3.45</v>
      </c>
      <c r="E52" s="37">
        <v>3.55</v>
      </c>
      <c r="F52" s="37">
        <v>3.55</v>
      </c>
      <c r="G52" s="37">
        <v>3.55</v>
      </c>
      <c r="H52" s="37">
        <v>3.45</v>
      </c>
      <c r="I52" s="37">
        <v>3.45</v>
      </c>
      <c r="J52" s="37">
        <v>3.45</v>
      </c>
      <c r="K52" s="37">
        <v>3.45</v>
      </c>
      <c r="L52" s="38">
        <f t="shared" si="6"/>
        <v>3.4944444444444445</v>
      </c>
      <c r="M52" s="39">
        <f t="shared" si="7"/>
        <v>87.361111111111114</v>
      </c>
      <c r="N52" s="40" t="str">
        <f t="shared" si="8"/>
        <v>B</v>
      </c>
      <c r="O52" s="34">
        <v>5</v>
      </c>
      <c r="P52" s="34">
        <v>6</v>
      </c>
      <c r="Q52" s="34">
        <f t="shared" si="4"/>
        <v>11</v>
      </c>
    </row>
    <row r="53" spans="1:17" ht="20" customHeight="1" x14ac:dyDescent="0.3">
      <c r="A53" s="35">
        <f t="shared" si="3"/>
        <v>49</v>
      </c>
      <c r="B53" s="36" t="s">
        <v>121</v>
      </c>
      <c r="C53" s="37">
        <v>3.36</v>
      </c>
      <c r="D53" s="37">
        <v>3.5</v>
      </c>
      <c r="E53" s="37">
        <v>3.37</v>
      </c>
      <c r="F53" s="37">
        <v>3.51</v>
      </c>
      <c r="G53" s="37">
        <v>3.41</v>
      </c>
      <c r="H53" s="37">
        <v>3.57</v>
      </c>
      <c r="I53" s="37">
        <v>3.73</v>
      </c>
      <c r="J53" s="37">
        <v>3.21</v>
      </c>
      <c r="K53" s="37">
        <v>3.68</v>
      </c>
      <c r="L53" s="38">
        <f t="shared" si="6"/>
        <v>3.4822222222222221</v>
      </c>
      <c r="M53" s="39">
        <f t="shared" si="7"/>
        <v>87.055555555555557</v>
      </c>
      <c r="N53" s="40" t="str">
        <f t="shared" si="8"/>
        <v>B</v>
      </c>
      <c r="O53" s="34">
        <v>320</v>
      </c>
      <c r="P53" s="34">
        <v>445</v>
      </c>
      <c r="Q53" s="34">
        <f t="shared" si="4"/>
        <v>765</v>
      </c>
    </row>
    <row r="54" spans="1:17" ht="31.5" customHeight="1" x14ac:dyDescent="0.3">
      <c r="A54" s="35">
        <f t="shared" si="3"/>
        <v>50</v>
      </c>
      <c r="B54" s="36" t="s">
        <v>122</v>
      </c>
      <c r="C54" s="37">
        <v>3.5</v>
      </c>
      <c r="D54" s="37">
        <v>3.4</v>
      </c>
      <c r="E54" s="37">
        <v>3.45</v>
      </c>
      <c r="F54" s="37">
        <v>3.41</v>
      </c>
      <c r="G54" s="37">
        <v>3.41</v>
      </c>
      <c r="H54" s="37">
        <v>3.43</v>
      </c>
      <c r="I54" s="37">
        <v>3.44</v>
      </c>
      <c r="J54" s="37">
        <v>3.53</v>
      </c>
      <c r="K54" s="37">
        <v>3.53</v>
      </c>
      <c r="L54" s="38">
        <f t="shared" si="6"/>
        <v>3.4555555555555562</v>
      </c>
      <c r="M54" s="39">
        <f t="shared" si="7"/>
        <v>86.3888888888889</v>
      </c>
      <c r="N54" s="40" t="str">
        <f t="shared" si="8"/>
        <v>B</v>
      </c>
      <c r="O54" s="34">
        <v>79</v>
      </c>
      <c r="P54" s="34">
        <v>52</v>
      </c>
      <c r="Q54" s="34">
        <f t="shared" si="4"/>
        <v>131</v>
      </c>
    </row>
    <row r="55" spans="1:17" ht="20" customHeight="1" x14ac:dyDescent="0.3">
      <c r="A55" s="35">
        <f t="shared" si="3"/>
        <v>51</v>
      </c>
      <c r="B55" s="36" t="s">
        <v>123</v>
      </c>
      <c r="C55" s="37">
        <v>3.29</v>
      </c>
      <c r="D55" s="37">
        <v>3.2</v>
      </c>
      <c r="E55" s="37">
        <v>3.22</v>
      </c>
      <c r="F55" s="37">
        <v>3.45</v>
      </c>
      <c r="G55" s="37">
        <v>3.41</v>
      </c>
      <c r="H55" s="37">
        <v>3.39</v>
      </c>
      <c r="I55" s="37">
        <v>3.39</v>
      </c>
      <c r="J55" s="37">
        <v>3.27</v>
      </c>
      <c r="K55" s="37">
        <v>3.51</v>
      </c>
      <c r="L55" s="38">
        <f t="shared" si="6"/>
        <v>3.347777777777778</v>
      </c>
      <c r="M55" s="39">
        <f t="shared" si="7"/>
        <v>83.694444444444443</v>
      </c>
      <c r="N55" s="40" t="str">
        <f t="shared" si="8"/>
        <v>B</v>
      </c>
      <c r="O55" s="34">
        <v>23</v>
      </c>
      <c r="P55" s="34">
        <v>60</v>
      </c>
      <c r="Q55" s="34">
        <f t="shared" si="4"/>
        <v>83</v>
      </c>
    </row>
    <row r="56" spans="1:17" ht="20" customHeight="1" x14ac:dyDescent="0.3">
      <c r="A56" s="35">
        <f t="shared" si="3"/>
        <v>52</v>
      </c>
      <c r="B56" s="36" t="s">
        <v>125</v>
      </c>
      <c r="C56" s="37">
        <v>3.94</v>
      </c>
      <c r="D56" s="37">
        <v>3.96</v>
      </c>
      <c r="E56" s="37">
        <v>3.91</v>
      </c>
      <c r="F56" s="37">
        <v>3.96</v>
      </c>
      <c r="G56" s="37">
        <v>3.96</v>
      </c>
      <c r="H56" s="37">
        <v>3.95</v>
      </c>
      <c r="I56" s="37">
        <v>3.95</v>
      </c>
      <c r="J56" s="37">
        <v>3.89</v>
      </c>
      <c r="K56" s="37">
        <v>3.95</v>
      </c>
      <c r="L56" s="38">
        <f t="shared" si="6"/>
        <v>3.9411111111111108</v>
      </c>
      <c r="M56" s="39">
        <f t="shared" si="7"/>
        <v>98.527777777777771</v>
      </c>
      <c r="N56" s="40" t="str">
        <f t="shared" si="8"/>
        <v>A</v>
      </c>
      <c r="O56" s="34">
        <v>64</v>
      </c>
      <c r="P56" s="34">
        <v>67</v>
      </c>
      <c r="Q56" s="34">
        <f t="shared" si="4"/>
        <v>131</v>
      </c>
    </row>
    <row r="57" spans="1:17" ht="30.5" customHeight="1" x14ac:dyDescent="0.3">
      <c r="A57" s="35">
        <f t="shared" si="3"/>
        <v>53</v>
      </c>
      <c r="B57" s="36" t="s">
        <v>129</v>
      </c>
      <c r="C57" s="37">
        <v>3.59</v>
      </c>
      <c r="D57" s="37">
        <v>3.62</v>
      </c>
      <c r="E57" s="37">
        <v>3.66</v>
      </c>
      <c r="F57" s="37">
        <v>3.45</v>
      </c>
      <c r="G57" s="37">
        <v>3.43</v>
      </c>
      <c r="H57" s="37">
        <v>3.68</v>
      </c>
      <c r="I57" s="37">
        <v>3.65</v>
      </c>
      <c r="J57" s="37">
        <v>3.69</v>
      </c>
      <c r="K57" s="37">
        <v>3.68</v>
      </c>
      <c r="L57" s="38">
        <f t="shared" si="6"/>
        <v>3.6055555555555561</v>
      </c>
      <c r="M57" s="39">
        <f t="shared" si="7"/>
        <v>90.1388888888889</v>
      </c>
      <c r="N57" s="40" t="str">
        <f t="shared" si="8"/>
        <v>A</v>
      </c>
      <c r="O57" s="34">
        <v>219</v>
      </c>
      <c r="P57" s="34">
        <v>153</v>
      </c>
      <c r="Q57" s="34">
        <f t="shared" si="4"/>
        <v>372</v>
      </c>
    </row>
    <row r="58" spans="1:17" ht="30.5" customHeight="1" x14ac:dyDescent="0.3">
      <c r="A58" s="35">
        <f t="shared" si="3"/>
        <v>54</v>
      </c>
      <c r="B58" s="36" t="s">
        <v>137</v>
      </c>
      <c r="C58" s="37">
        <v>3.53</v>
      </c>
      <c r="D58" s="37">
        <v>3.26</v>
      </c>
      <c r="E58" s="37">
        <v>3.36</v>
      </c>
      <c r="F58" s="37">
        <v>3.4</v>
      </c>
      <c r="G58" s="37">
        <v>3.26</v>
      </c>
      <c r="H58" s="37">
        <v>3.4</v>
      </c>
      <c r="I58" s="37">
        <v>3.38</v>
      </c>
      <c r="J58" s="37">
        <v>3.32</v>
      </c>
      <c r="K58" s="37">
        <v>3.25</v>
      </c>
      <c r="L58" s="38">
        <f t="shared" si="6"/>
        <v>3.3511111111111109</v>
      </c>
      <c r="M58" s="39">
        <f t="shared" si="7"/>
        <v>83.777777777777771</v>
      </c>
      <c r="N58" s="40" t="str">
        <f t="shared" si="8"/>
        <v>B</v>
      </c>
      <c r="O58" s="34">
        <v>31</v>
      </c>
      <c r="P58" s="34">
        <v>22</v>
      </c>
      <c r="Q58" s="34">
        <f t="shared" si="4"/>
        <v>53</v>
      </c>
    </row>
    <row r="59" spans="1:17" ht="30.5" customHeight="1" x14ac:dyDescent="0.3">
      <c r="A59" s="35">
        <f t="shared" si="3"/>
        <v>55</v>
      </c>
      <c r="B59" s="36" t="s">
        <v>138</v>
      </c>
      <c r="C59" s="37">
        <v>3.43</v>
      </c>
      <c r="D59" s="37">
        <v>3.3</v>
      </c>
      <c r="E59" s="37">
        <v>3.43</v>
      </c>
      <c r="F59" s="37">
        <v>3.65</v>
      </c>
      <c r="G59" s="37">
        <v>3.59</v>
      </c>
      <c r="H59" s="37">
        <v>3.46</v>
      </c>
      <c r="I59" s="37">
        <v>3.57</v>
      </c>
      <c r="J59" s="37">
        <v>3.57</v>
      </c>
      <c r="K59" s="37">
        <v>3.57</v>
      </c>
      <c r="L59" s="38">
        <f t="shared" si="6"/>
        <v>3.5077777777777777</v>
      </c>
      <c r="M59" s="39">
        <f t="shared" si="7"/>
        <v>87.694444444444443</v>
      </c>
      <c r="N59" s="40" t="str">
        <f t="shared" si="8"/>
        <v>B</v>
      </c>
      <c r="O59" s="34">
        <v>1</v>
      </c>
      <c r="P59" s="34">
        <v>36</v>
      </c>
      <c r="Q59" s="34">
        <f t="shared" si="4"/>
        <v>37</v>
      </c>
    </row>
    <row r="60" spans="1:17" ht="20" customHeight="1" x14ac:dyDescent="0.3">
      <c r="A60" s="35">
        <f t="shared" si="3"/>
        <v>56</v>
      </c>
      <c r="B60" s="36" t="s">
        <v>139</v>
      </c>
      <c r="C60" s="37">
        <v>3.77</v>
      </c>
      <c r="D60" s="37">
        <v>3.73</v>
      </c>
      <c r="E60" s="37">
        <v>3.76</v>
      </c>
      <c r="F60" s="37">
        <v>3.79</v>
      </c>
      <c r="G60" s="37">
        <v>3.62</v>
      </c>
      <c r="H60" s="37">
        <v>3.75</v>
      </c>
      <c r="I60" s="37">
        <v>3.75</v>
      </c>
      <c r="J60" s="37">
        <v>3.79</v>
      </c>
      <c r="K60" s="37">
        <v>3.77</v>
      </c>
      <c r="L60" s="38">
        <f t="shared" si="6"/>
        <v>3.7477777777777783</v>
      </c>
      <c r="M60" s="39">
        <f t="shared" si="7"/>
        <v>93.694444444444457</v>
      </c>
      <c r="N60" s="40" t="str">
        <f t="shared" si="8"/>
        <v>A</v>
      </c>
      <c r="O60" s="34">
        <v>473</v>
      </c>
      <c r="P60" s="34">
        <v>22</v>
      </c>
      <c r="Q60" s="34">
        <f t="shared" si="4"/>
        <v>495</v>
      </c>
    </row>
    <row r="61" spans="1:17" ht="20" customHeight="1" x14ac:dyDescent="0.3">
      <c r="A61" s="35">
        <f t="shared" si="3"/>
        <v>57</v>
      </c>
      <c r="B61" s="36" t="s">
        <v>143</v>
      </c>
      <c r="C61" s="41">
        <v>3.44</v>
      </c>
      <c r="D61" s="41">
        <v>3.97</v>
      </c>
      <c r="E61" s="41">
        <v>3.98</v>
      </c>
      <c r="F61" s="41">
        <v>3.52</v>
      </c>
      <c r="G61" s="41">
        <v>3.97</v>
      </c>
      <c r="H61" s="41">
        <v>3.46</v>
      </c>
      <c r="I61" s="41">
        <v>3.97</v>
      </c>
      <c r="J61" s="41">
        <v>3.97</v>
      </c>
      <c r="K61" s="41">
        <v>3.51</v>
      </c>
      <c r="L61" s="38">
        <f t="shared" si="6"/>
        <v>3.7544444444444443</v>
      </c>
      <c r="M61" s="39">
        <f t="shared" si="7"/>
        <v>93.8611111111111</v>
      </c>
      <c r="N61" s="40" t="str">
        <f t="shared" si="8"/>
        <v>A</v>
      </c>
      <c r="O61" s="34">
        <v>69</v>
      </c>
      <c r="P61" s="34">
        <v>53</v>
      </c>
      <c r="Q61" s="34">
        <f t="shared" si="4"/>
        <v>122</v>
      </c>
    </row>
    <row r="62" spans="1:17" ht="35" customHeight="1" x14ac:dyDescent="0.3">
      <c r="A62" s="35">
        <f t="shared" si="3"/>
        <v>58</v>
      </c>
      <c r="B62" s="36" t="s">
        <v>144</v>
      </c>
      <c r="C62" s="37">
        <v>3.14</v>
      </c>
      <c r="D62" s="37">
        <v>3.1</v>
      </c>
      <c r="E62" s="37">
        <v>3.07</v>
      </c>
      <c r="F62" s="37">
        <v>3.81</v>
      </c>
      <c r="G62" s="37">
        <v>3.15</v>
      </c>
      <c r="H62" s="37">
        <v>3.15</v>
      </c>
      <c r="I62" s="37">
        <v>3.2</v>
      </c>
      <c r="J62" s="37">
        <v>3.19</v>
      </c>
      <c r="K62" s="37">
        <v>3.45</v>
      </c>
      <c r="L62" s="38">
        <f t="shared" si="6"/>
        <v>3.2511111111111108</v>
      </c>
      <c r="M62" s="39">
        <f t="shared" si="7"/>
        <v>81.277777777777771</v>
      </c>
      <c r="N62" s="40" t="str">
        <f t="shared" si="8"/>
        <v>B</v>
      </c>
      <c r="O62" s="34">
        <v>50</v>
      </c>
      <c r="P62" s="34">
        <v>84</v>
      </c>
      <c r="Q62" s="34">
        <f t="shared" si="4"/>
        <v>134</v>
      </c>
    </row>
    <row r="63" spans="1:17" ht="28" customHeight="1" x14ac:dyDescent="0.3">
      <c r="A63" s="35">
        <f t="shared" si="3"/>
        <v>59</v>
      </c>
      <c r="B63" s="36" t="s">
        <v>145</v>
      </c>
      <c r="C63" s="37">
        <v>3.59</v>
      </c>
      <c r="D63" s="37">
        <v>3.54</v>
      </c>
      <c r="E63" s="37">
        <v>3.52</v>
      </c>
      <c r="F63" s="37">
        <v>3.61</v>
      </c>
      <c r="G63" s="37">
        <v>3.57</v>
      </c>
      <c r="H63" s="37">
        <v>3.59</v>
      </c>
      <c r="I63" s="37">
        <v>3.67</v>
      </c>
      <c r="J63" s="37">
        <v>3.7</v>
      </c>
      <c r="K63" s="37">
        <v>3.74</v>
      </c>
      <c r="L63" s="38">
        <f t="shared" si="6"/>
        <v>3.6144444444444437</v>
      </c>
      <c r="M63" s="39">
        <f>L63*25</f>
        <v>90.361111111111086</v>
      </c>
      <c r="N63" s="40" t="str">
        <f t="shared" si="8"/>
        <v>A</v>
      </c>
      <c r="O63" s="34">
        <v>23</v>
      </c>
      <c r="P63" s="34">
        <v>23</v>
      </c>
      <c r="Q63" s="34">
        <f t="shared" si="4"/>
        <v>46</v>
      </c>
    </row>
    <row r="64" spans="1:17" ht="20" customHeight="1" x14ac:dyDescent="0.3">
      <c r="A64" s="35">
        <f t="shared" si="3"/>
        <v>60</v>
      </c>
      <c r="B64" s="36" t="s">
        <v>147</v>
      </c>
      <c r="C64" s="37">
        <v>3.9</v>
      </c>
      <c r="D64" s="37">
        <v>3.9</v>
      </c>
      <c r="E64" s="37">
        <v>3.91</v>
      </c>
      <c r="F64" s="37">
        <v>3.9</v>
      </c>
      <c r="G64" s="37">
        <v>3.91</v>
      </c>
      <c r="H64" s="37">
        <v>3.92</v>
      </c>
      <c r="I64" s="37">
        <v>3.91</v>
      </c>
      <c r="J64" s="37">
        <v>3.13</v>
      </c>
      <c r="K64" s="37">
        <v>3.92</v>
      </c>
      <c r="L64" s="38">
        <f t="shared" si="6"/>
        <v>3.8222222222222229</v>
      </c>
      <c r="M64" s="39">
        <f t="shared" ref="M64:M101" si="9">L64*25</f>
        <v>95.555555555555571</v>
      </c>
      <c r="N64" s="40" t="str">
        <f t="shared" si="8"/>
        <v>A</v>
      </c>
      <c r="O64" s="34">
        <v>311</v>
      </c>
      <c r="P64" s="34">
        <v>296</v>
      </c>
      <c r="Q64" s="34">
        <f t="shared" si="4"/>
        <v>607</v>
      </c>
    </row>
    <row r="65" spans="1:17" ht="20" customHeight="1" x14ac:dyDescent="0.3">
      <c r="A65" s="35">
        <f t="shared" si="3"/>
        <v>61</v>
      </c>
      <c r="B65" s="36" t="s">
        <v>148</v>
      </c>
      <c r="C65" s="37">
        <v>3.52</v>
      </c>
      <c r="D65" s="37">
        <v>3.41</v>
      </c>
      <c r="E65" s="37">
        <v>3</v>
      </c>
      <c r="F65" s="37">
        <v>3.96</v>
      </c>
      <c r="G65" s="37">
        <v>3.44</v>
      </c>
      <c r="H65" s="37">
        <v>3.37</v>
      </c>
      <c r="I65" s="37">
        <v>3.67</v>
      </c>
      <c r="J65" s="37">
        <v>3</v>
      </c>
      <c r="K65" s="37">
        <v>3.22</v>
      </c>
      <c r="L65" s="38">
        <f t="shared" si="6"/>
        <v>3.3988888888888891</v>
      </c>
      <c r="M65" s="39">
        <f t="shared" si="9"/>
        <v>84.972222222222229</v>
      </c>
      <c r="N65" s="40" t="str">
        <f t="shared" si="8"/>
        <v>B</v>
      </c>
      <c r="O65" s="34">
        <v>21</v>
      </c>
      <c r="P65" s="34">
        <v>6</v>
      </c>
      <c r="Q65" s="34">
        <f t="shared" si="4"/>
        <v>27</v>
      </c>
    </row>
    <row r="66" spans="1:17" ht="20" customHeight="1" x14ac:dyDescent="0.3">
      <c r="A66" s="35">
        <f t="shared" si="3"/>
        <v>62</v>
      </c>
      <c r="B66" s="36" t="s">
        <v>151</v>
      </c>
      <c r="C66" s="37">
        <v>3.54</v>
      </c>
      <c r="D66" s="37">
        <v>3.52</v>
      </c>
      <c r="E66" s="37">
        <v>3.27</v>
      </c>
      <c r="F66" s="37">
        <v>3.9</v>
      </c>
      <c r="G66" s="37">
        <v>3.58</v>
      </c>
      <c r="H66" s="37">
        <v>3.58</v>
      </c>
      <c r="I66" s="37">
        <v>3.63</v>
      </c>
      <c r="J66" s="37">
        <v>3.58</v>
      </c>
      <c r="K66" s="37">
        <v>3.58</v>
      </c>
      <c r="L66" s="38">
        <f t="shared" si="6"/>
        <v>3.5755555555555554</v>
      </c>
      <c r="M66" s="39">
        <f t="shared" si="9"/>
        <v>89.388888888888886</v>
      </c>
      <c r="N66" s="40" t="str">
        <f t="shared" si="8"/>
        <v>A</v>
      </c>
      <c r="O66" s="34">
        <v>40</v>
      </c>
      <c r="P66" s="34">
        <v>8</v>
      </c>
      <c r="Q66" s="34">
        <f t="shared" si="4"/>
        <v>48</v>
      </c>
    </row>
    <row r="67" spans="1:17" ht="30.5" customHeight="1" x14ac:dyDescent="0.3">
      <c r="A67" s="35">
        <f t="shared" si="3"/>
        <v>63</v>
      </c>
      <c r="B67" s="36" t="s">
        <v>155</v>
      </c>
      <c r="C67" s="37">
        <v>3.42</v>
      </c>
      <c r="D67" s="37">
        <v>3.72</v>
      </c>
      <c r="E67" s="37">
        <v>3.58</v>
      </c>
      <c r="F67" s="37">
        <v>3.42</v>
      </c>
      <c r="G67" s="37">
        <v>3.7</v>
      </c>
      <c r="H67" s="37">
        <v>3.68</v>
      </c>
      <c r="I67" s="37">
        <v>3.68</v>
      </c>
      <c r="J67" s="37">
        <v>3.62</v>
      </c>
      <c r="K67" s="37">
        <v>3.55</v>
      </c>
      <c r="L67" s="38">
        <f t="shared" si="6"/>
        <v>3.5966666666666662</v>
      </c>
      <c r="M67" s="39">
        <f t="shared" si="9"/>
        <v>89.916666666666657</v>
      </c>
      <c r="N67" s="40" t="str">
        <f t="shared" si="8"/>
        <v>A</v>
      </c>
      <c r="O67" s="34">
        <v>27</v>
      </c>
      <c r="P67" s="34">
        <v>33</v>
      </c>
      <c r="Q67" s="34">
        <f t="shared" si="4"/>
        <v>60</v>
      </c>
    </row>
    <row r="68" spans="1:17" ht="30.5" customHeight="1" x14ac:dyDescent="0.3">
      <c r="A68" s="35">
        <f t="shared" si="3"/>
        <v>64</v>
      </c>
      <c r="B68" s="36" t="s">
        <v>162</v>
      </c>
      <c r="C68" s="37">
        <v>3.42</v>
      </c>
      <c r="D68" s="42">
        <v>3.39</v>
      </c>
      <c r="E68" s="42">
        <v>3.21</v>
      </c>
      <c r="F68" s="42">
        <v>3.64</v>
      </c>
      <c r="G68" s="42">
        <v>3.39</v>
      </c>
      <c r="H68" s="42">
        <v>3.48</v>
      </c>
      <c r="I68" s="42">
        <v>3.52</v>
      </c>
      <c r="J68" s="42">
        <v>3.24</v>
      </c>
      <c r="K68" s="42">
        <v>3.55</v>
      </c>
      <c r="L68" s="38">
        <f t="shared" si="6"/>
        <v>3.4266666666666667</v>
      </c>
      <c r="M68" s="39">
        <f t="shared" si="9"/>
        <v>85.666666666666671</v>
      </c>
      <c r="N68" s="40" t="str">
        <f t="shared" si="8"/>
        <v>B</v>
      </c>
      <c r="O68" s="34">
        <v>15</v>
      </c>
      <c r="P68" s="34">
        <v>18</v>
      </c>
      <c r="Q68" s="34">
        <f t="shared" si="4"/>
        <v>33</v>
      </c>
    </row>
    <row r="69" spans="1:17" ht="20" customHeight="1" x14ac:dyDescent="0.3">
      <c r="A69" s="35">
        <f t="shared" si="3"/>
        <v>65</v>
      </c>
      <c r="B69" s="36" t="s">
        <v>163</v>
      </c>
      <c r="C69" s="37">
        <v>4</v>
      </c>
      <c r="D69" s="42">
        <v>3.67</v>
      </c>
      <c r="E69" s="42">
        <v>2.67</v>
      </c>
      <c r="F69" s="42">
        <v>4</v>
      </c>
      <c r="G69" s="42">
        <v>3.33</v>
      </c>
      <c r="H69" s="42">
        <v>4</v>
      </c>
      <c r="I69" s="42">
        <v>4</v>
      </c>
      <c r="J69" s="42">
        <v>4</v>
      </c>
      <c r="K69" s="42">
        <v>3.67</v>
      </c>
      <c r="L69" s="38">
        <f t="shared" ref="L69:L100" si="10">SUM(C69:K69)/9</f>
        <v>3.7044444444444449</v>
      </c>
      <c r="M69" s="39">
        <f t="shared" si="9"/>
        <v>92.611111111111128</v>
      </c>
      <c r="N69" s="40" t="str">
        <f t="shared" si="8"/>
        <v>A</v>
      </c>
      <c r="O69" s="34">
        <v>2</v>
      </c>
      <c r="P69" s="34">
        <v>1</v>
      </c>
      <c r="Q69" s="34">
        <f t="shared" si="4"/>
        <v>3</v>
      </c>
    </row>
    <row r="70" spans="1:17" ht="20" customHeight="1" x14ac:dyDescent="0.3">
      <c r="A70" s="35">
        <f t="shared" si="3"/>
        <v>66</v>
      </c>
      <c r="B70" s="36" t="s">
        <v>164</v>
      </c>
      <c r="C70" s="37">
        <v>3.53</v>
      </c>
      <c r="D70" s="43">
        <v>3.53</v>
      </c>
      <c r="E70" s="43">
        <v>3.53</v>
      </c>
      <c r="F70" s="43">
        <v>3.53</v>
      </c>
      <c r="G70" s="43">
        <v>3.53</v>
      </c>
      <c r="H70" s="43">
        <v>3.53</v>
      </c>
      <c r="I70" s="43">
        <v>3.53</v>
      </c>
      <c r="J70" s="43">
        <v>3.53</v>
      </c>
      <c r="K70" s="43">
        <v>3.53</v>
      </c>
      <c r="L70" s="38">
        <f t="shared" si="10"/>
        <v>3.5300000000000002</v>
      </c>
      <c r="M70" s="39">
        <f t="shared" si="9"/>
        <v>88.25</v>
      </c>
      <c r="N70" s="40" t="str">
        <f t="shared" si="8"/>
        <v>B</v>
      </c>
      <c r="O70" s="34">
        <v>11</v>
      </c>
      <c r="P70" s="34">
        <v>6</v>
      </c>
      <c r="Q70" s="34">
        <f t="shared" si="4"/>
        <v>17</v>
      </c>
    </row>
    <row r="71" spans="1:17" ht="20" customHeight="1" x14ac:dyDescent="0.3">
      <c r="A71" s="35">
        <f t="shared" ref="A71:A122" si="11">A70+1</f>
        <v>67</v>
      </c>
      <c r="B71" s="36" t="s">
        <v>165</v>
      </c>
      <c r="C71" s="37">
        <v>3.22</v>
      </c>
      <c r="D71" s="43">
        <v>3.17</v>
      </c>
      <c r="E71" s="43">
        <v>3.78</v>
      </c>
      <c r="F71" s="43">
        <v>3.61</v>
      </c>
      <c r="G71" s="43">
        <v>3.28</v>
      </c>
      <c r="H71" s="43">
        <v>3.39</v>
      </c>
      <c r="I71" s="43">
        <v>3.5</v>
      </c>
      <c r="J71" s="43">
        <v>3.44</v>
      </c>
      <c r="K71" s="43">
        <v>3.44</v>
      </c>
      <c r="L71" s="38">
        <f t="shared" si="10"/>
        <v>3.4255555555555559</v>
      </c>
      <c r="M71" s="39">
        <f t="shared" si="9"/>
        <v>85.6388888888889</v>
      </c>
      <c r="N71" s="40" t="str">
        <f t="shared" si="8"/>
        <v>B</v>
      </c>
      <c r="O71" s="34">
        <v>14</v>
      </c>
      <c r="P71" s="34">
        <v>4</v>
      </c>
      <c r="Q71" s="34">
        <f t="shared" ref="Q71:Q122" si="12">SUM(O71+P71)</f>
        <v>18</v>
      </c>
    </row>
    <row r="72" spans="1:17" ht="20" customHeight="1" x14ac:dyDescent="0.3">
      <c r="A72" s="35">
        <f t="shared" si="11"/>
        <v>68</v>
      </c>
      <c r="B72" s="36" t="s">
        <v>166</v>
      </c>
      <c r="C72" s="37">
        <v>3.64</v>
      </c>
      <c r="D72" s="43">
        <v>3.61</v>
      </c>
      <c r="E72" s="43">
        <v>3.57</v>
      </c>
      <c r="F72" s="43">
        <v>3.54</v>
      </c>
      <c r="G72" s="43">
        <v>3.61</v>
      </c>
      <c r="H72" s="43">
        <v>3.57</v>
      </c>
      <c r="I72" s="43">
        <v>3.61</v>
      </c>
      <c r="J72" s="43">
        <v>3.57</v>
      </c>
      <c r="K72" s="43">
        <v>3.58</v>
      </c>
      <c r="L72" s="38">
        <f t="shared" si="10"/>
        <v>3.5888888888888886</v>
      </c>
      <c r="M72" s="39">
        <f t="shared" si="9"/>
        <v>89.722222222222214</v>
      </c>
      <c r="N72" s="40" t="str">
        <f t="shared" si="8"/>
        <v>A</v>
      </c>
      <c r="O72" s="34">
        <v>89</v>
      </c>
      <c r="P72" s="34">
        <v>87</v>
      </c>
      <c r="Q72" s="34">
        <f t="shared" si="12"/>
        <v>176</v>
      </c>
    </row>
    <row r="73" spans="1:17" ht="20" customHeight="1" x14ac:dyDescent="0.3">
      <c r="A73" s="35">
        <f t="shared" si="11"/>
        <v>69</v>
      </c>
      <c r="B73" s="36" t="s">
        <v>167</v>
      </c>
      <c r="C73" s="37">
        <v>3.77</v>
      </c>
      <c r="D73" s="43">
        <v>3.68</v>
      </c>
      <c r="E73" s="43">
        <v>3.66</v>
      </c>
      <c r="F73" s="43">
        <v>3.69</v>
      </c>
      <c r="G73" s="43">
        <v>3.67</v>
      </c>
      <c r="H73" s="43">
        <v>3.73</v>
      </c>
      <c r="I73" s="43">
        <v>3.76</v>
      </c>
      <c r="J73" s="43">
        <v>3.47</v>
      </c>
      <c r="K73" s="43">
        <v>3.66</v>
      </c>
      <c r="L73" s="38">
        <f t="shared" si="10"/>
        <v>3.6766666666666672</v>
      </c>
      <c r="M73" s="39">
        <f t="shared" si="9"/>
        <v>91.916666666666686</v>
      </c>
      <c r="N73" s="40" t="str">
        <f t="shared" si="8"/>
        <v>A</v>
      </c>
      <c r="O73" s="34">
        <v>37</v>
      </c>
      <c r="P73" s="34">
        <v>57</v>
      </c>
      <c r="Q73" s="34">
        <f t="shared" si="12"/>
        <v>94</v>
      </c>
    </row>
    <row r="74" spans="1:17" ht="28" customHeight="1" x14ac:dyDescent="0.3">
      <c r="A74" s="35">
        <f t="shared" si="11"/>
        <v>70</v>
      </c>
      <c r="B74" s="36" t="s">
        <v>168</v>
      </c>
      <c r="C74" s="37">
        <v>3.3</v>
      </c>
      <c r="D74" s="43">
        <v>3.6</v>
      </c>
      <c r="E74" s="43">
        <v>3.6</v>
      </c>
      <c r="F74" s="43">
        <v>3.5</v>
      </c>
      <c r="G74" s="43">
        <v>3.4</v>
      </c>
      <c r="H74" s="43">
        <v>3.5</v>
      </c>
      <c r="I74" s="43">
        <v>3.4</v>
      </c>
      <c r="J74" s="43">
        <v>3.3</v>
      </c>
      <c r="K74" s="43">
        <v>3.3</v>
      </c>
      <c r="L74" s="38">
        <f t="shared" si="10"/>
        <v>3.4333333333333331</v>
      </c>
      <c r="M74" s="39">
        <f t="shared" si="9"/>
        <v>85.833333333333329</v>
      </c>
      <c r="N74" s="40" t="str">
        <f t="shared" si="8"/>
        <v>B</v>
      </c>
      <c r="O74" s="34">
        <v>3</v>
      </c>
      <c r="P74" s="34">
        <v>7</v>
      </c>
      <c r="Q74" s="34">
        <f t="shared" si="12"/>
        <v>10</v>
      </c>
    </row>
    <row r="75" spans="1:17" ht="20" customHeight="1" x14ac:dyDescent="0.3">
      <c r="A75" s="35">
        <f t="shared" si="11"/>
        <v>71</v>
      </c>
      <c r="B75" s="36" t="s">
        <v>169</v>
      </c>
      <c r="C75" s="37">
        <v>3.48</v>
      </c>
      <c r="D75" s="43">
        <v>3.64</v>
      </c>
      <c r="E75" s="43">
        <v>3.48</v>
      </c>
      <c r="F75" s="43">
        <v>3.64</v>
      </c>
      <c r="G75" s="43">
        <v>3.56</v>
      </c>
      <c r="H75" s="43">
        <v>3.72</v>
      </c>
      <c r="I75" s="37">
        <v>3.84</v>
      </c>
      <c r="J75" s="42">
        <v>3.44</v>
      </c>
      <c r="K75" s="42">
        <v>3.44</v>
      </c>
      <c r="L75" s="38">
        <f t="shared" si="10"/>
        <v>3.5822222222222226</v>
      </c>
      <c r="M75" s="39">
        <f t="shared" si="9"/>
        <v>89.555555555555571</v>
      </c>
      <c r="N75" s="40" t="str">
        <f t="shared" si="8"/>
        <v>A</v>
      </c>
      <c r="O75" s="34">
        <v>7</v>
      </c>
      <c r="P75" s="34">
        <v>18</v>
      </c>
      <c r="Q75" s="34">
        <f t="shared" si="12"/>
        <v>25</v>
      </c>
    </row>
    <row r="76" spans="1:17" ht="20" customHeight="1" x14ac:dyDescent="0.3">
      <c r="A76" s="35">
        <f t="shared" si="11"/>
        <v>72</v>
      </c>
      <c r="B76" s="36" t="s">
        <v>170</v>
      </c>
      <c r="C76" s="37">
        <v>3.78</v>
      </c>
      <c r="D76" s="43">
        <v>3.23</v>
      </c>
      <c r="E76" s="43">
        <v>3.77</v>
      </c>
      <c r="F76" s="43">
        <v>3.23</v>
      </c>
      <c r="G76" s="43">
        <v>3.76</v>
      </c>
      <c r="H76" s="43">
        <v>3.25</v>
      </c>
      <c r="I76" s="43">
        <v>3.76</v>
      </c>
      <c r="J76" s="43">
        <v>3.26</v>
      </c>
      <c r="K76" s="43">
        <v>3.76</v>
      </c>
      <c r="L76" s="38">
        <f t="shared" si="10"/>
        <v>3.5333333333333332</v>
      </c>
      <c r="M76" s="39">
        <f t="shared" si="9"/>
        <v>88.333333333333329</v>
      </c>
      <c r="N76" s="40" t="str">
        <f t="shared" si="8"/>
        <v>A</v>
      </c>
      <c r="O76" s="34">
        <v>87</v>
      </c>
      <c r="P76" s="34">
        <v>61</v>
      </c>
      <c r="Q76" s="34">
        <f t="shared" si="12"/>
        <v>148</v>
      </c>
    </row>
    <row r="77" spans="1:17" ht="20" customHeight="1" x14ac:dyDescent="0.3">
      <c r="A77" s="35">
        <f t="shared" si="11"/>
        <v>73</v>
      </c>
      <c r="B77" s="36" t="s">
        <v>171</v>
      </c>
      <c r="C77" s="37">
        <v>3.45</v>
      </c>
      <c r="D77" s="43">
        <v>3.4</v>
      </c>
      <c r="E77" s="43">
        <v>3.45</v>
      </c>
      <c r="F77" s="43">
        <v>3.45</v>
      </c>
      <c r="G77" s="43">
        <v>3.4</v>
      </c>
      <c r="H77" s="43">
        <v>3.4</v>
      </c>
      <c r="I77" s="43">
        <v>3.3</v>
      </c>
      <c r="J77" s="43">
        <v>3.3</v>
      </c>
      <c r="K77" s="43">
        <v>3.35</v>
      </c>
      <c r="L77" s="38">
        <f t="shared" si="10"/>
        <v>3.3888888888888888</v>
      </c>
      <c r="M77" s="39">
        <f t="shared" si="9"/>
        <v>84.722222222222214</v>
      </c>
      <c r="N77" s="40" t="str">
        <f t="shared" si="8"/>
        <v>B</v>
      </c>
      <c r="O77" s="34">
        <v>5</v>
      </c>
      <c r="P77" s="34">
        <v>15</v>
      </c>
      <c r="Q77" s="34">
        <f t="shared" si="12"/>
        <v>20</v>
      </c>
    </row>
    <row r="78" spans="1:17" ht="20" customHeight="1" x14ac:dyDescent="0.3">
      <c r="A78" s="35">
        <f t="shared" si="11"/>
        <v>74</v>
      </c>
      <c r="B78" s="36" t="s">
        <v>161</v>
      </c>
      <c r="C78" s="44">
        <f>SUM(C68:C77)/10</f>
        <v>3.5590000000000002</v>
      </c>
      <c r="D78" s="44">
        <f t="shared" ref="D78:K78" si="13">SUM(D68:D77)/10</f>
        <v>3.492</v>
      </c>
      <c r="E78" s="44">
        <f t="shared" si="13"/>
        <v>3.472</v>
      </c>
      <c r="F78" s="44">
        <f t="shared" si="13"/>
        <v>3.5830000000000006</v>
      </c>
      <c r="G78" s="44">
        <f t="shared" si="13"/>
        <v>3.4929999999999999</v>
      </c>
      <c r="H78" s="44">
        <f t="shared" si="13"/>
        <v>3.5569999999999999</v>
      </c>
      <c r="I78" s="44">
        <f t="shared" si="13"/>
        <v>3.6219999999999999</v>
      </c>
      <c r="J78" s="44">
        <f t="shared" si="13"/>
        <v>3.4549999999999996</v>
      </c>
      <c r="K78" s="44">
        <f t="shared" si="13"/>
        <v>3.528</v>
      </c>
      <c r="L78" s="38">
        <f t="shared" si="10"/>
        <v>3.5289999999999995</v>
      </c>
      <c r="M78" s="39">
        <f>L78*25</f>
        <v>88.22499999999998</v>
      </c>
      <c r="N78" s="40" t="str">
        <f t="shared" si="8"/>
        <v>B</v>
      </c>
      <c r="O78" s="34">
        <f>SUM(O68:O77)</f>
        <v>270</v>
      </c>
      <c r="P78" s="34">
        <f>SUM(P68:P77)</f>
        <v>274</v>
      </c>
      <c r="Q78" s="34">
        <f>SUM(Q68:Q77)</f>
        <v>544</v>
      </c>
    </row>
    <row r="79" spans="1:17" ht="20" customHeight="1" x14ac:dyDescent="0.3">
      <c r="A79" s="35">
        <f t="shared" si="11"/>
        <v>75</v>
      </c>
      <c r="B79" s="36" t="s">
        <v>172</v>
      </c>
      <c r="C79" s="37">
        <v>3.63</v>
      </c>
      <c r="D79" s="37">
        <v>3.63</v>
      </c>
      <c r="E79" s="37">
        <v>3.63</v>
      </c>
      <c r="F79" s="37">
        <v>3.75</v>
      </c>
      <c r="G79" s="37">
        <v>3.67</v>
      </c>
      <c r="H79" s="37">
        <v>3.67</v>
      </c>
      <c r="I79" s="37">
        <v>3.67</v>
      </c>
      <c r="J79" s="37">
        <v>3.54</v>
      </c>
      <c r="K79" s="37">
        <v>3.5</v>
      </c>
      <c r="L79" s="38">
        <f t="shared" si="10"/>
        <v>3.6322222222222229</v>
      </c>
      <c r="M79" s="39">
        <f t="shared" si="9"/>
        <v>90.805555555555571</v>
      </c>
      <c r="N79" s="40" t="str">
        <f t="shared" si="8"/>
        <v>A</v>
      </c>
      <c r="O79" s="34">
        <v>13</v>
      </c>
      <c r="P79" s="34">
        <v>11</v>
      </c>
      <c r="Q79" s="34">
        <f t="shared" si="12"/>
        <v>24</v>
      </c>
    </row>
    <row r="80" spans="1:17" ht="20" customHeight="1" x14ac:dyDescent="0.3">
      <c r="A80" s="35">
        <f t="shared" si="11"/>
        <v>76</v>
      </c>
      <c r="B80" s="36" t="s">
        <v>173</v>
      </c>
      <c r="C80" s="37">
        <v>3.25</v>
      </c>
      <c r="D80" s="42">
        <v>3.25</v>
      </c>
      <c r="E80" s="42">
        <v>3.24</v>
      </c>
      <c r="F80" s="42">
        <v>3.78</v>
      </c>
      <c r="G80" s="42">
        <v>3.69</v>
      </c>
      <c r="H80" s="42">
        <v>3.25</v>
      </c>
      <c r="I80" s="42">
        <v>3.24</v>
      </c>
      <c r="J80" s="42">
        <v>3.18</v>
      </c>
      <c r="K80" s="42">
        <v>3.2</v>
      </c>
      <c r="L80" s="38">
        <f t="shared" si="10"/>
        <v>3.3422222222222224</v>
      </c>
      <c r="M80" s="39">
        <f t="shared" si="9"/>
        <v>83.555555555555557</v>
      </c>
      <c r="N80" s="40" t="str">
        <f t="shared" si="8"/>
        <v>B</v>
      </c>
      <c r="O80" s="34">
        <v>39</v>
      </c>
      <c r="P80" s="34">
        <v>12</v>
      </c>
      <c r="Q80" s="34">
        <f t="shared" si="12"/>
        <v>51</v>
      </c>
    </row>
    <row r="81" spans="1:17" ht="20" customHeight="1" x14ac:dyDescent="0.3">
      <c r="A81" s="35">
        <f t="shared" si="11"/>
        <v>77</v>
      </c>
      <c r="B81" s="36" t="s">
        <v>175</v>
      </c>
      <c r="C81" s="37">
        <v>3.7</v>
      </c>
      <c r="D81" s="37">
        <v>3.68</v>
      </c>
      <c r="E81" s="37">
        <v>3.7</v>
      </c>
      <c r="F81" s="37">
        <v>3.95</v>
      </c>
      <c r="G81" s="37">
        <v>3.92</v>
      </c>
      <c r="H81" s="37">
        <v>3.7</v>
      </c>
      <c r="I81" s="37">
        <v>3.7</v>
      </c>
      <c r="J81" s="37">
        <v>3.68</v>
      </c>
      <c r="K81" s="37">
        <v>3.68</v>
      </c>
      <c r="L81" s="38">
        <f t="shared" si="10"/>
        <v>3.7455555555555557</v>
      </c>
      <c r="M81" s="39">
        <f t="shared" si="9"/>
        <v>93.6388888888889</v>
      </c>
      <c r="N81" s="40" t="str">
        <f t="shared" si="8"/>
        <v>A</v>
      </c>
      <c r="O81" s="34">
        <v>23</v>
      </c>
      <c r="P81" s="34">
        <v>14</v>
      </c>
      <c r="Q81" s="34">
        <f t="shared" si="12"/>
        <v>37</v>
      </c>
    </row>
    <row r="82" spans="1:17" ht="20" customHeight="1" x14ac:dyDescent="0.3">
      <c r="A82" s="35">
        <f t="shared" si="11"/>
        <v>78</v>
      </c>
      <c r="B82" s="36" t="s">
        <v>176</v>
      </c>
      <c r="C82" s="37">
        <v>3.24</v>
      </c>
      <c r="D82" s="37">
        <v>3.76</v>
      </c>
      <c r="E82" s="37">
        <v>3.21</v>
      </c>
      <c r="F82" s="37">
        <v>3.69</v>
      </c>
      <c r="G82" s="37">
        <v>3.17</v>
      </c>
      <c r="H82" s="37">
        <v>3.76</v>
      </c>
      <c r="I82" s="37">
        <v>3.17</v>
      </c>
      <c r="J82" s="37">
        <v>3.79</v>
      </c>
      <c r="K82" s="37">
        <v>3.24</v>
      </c>
      <c r="L82" s="38">
        <f t="shared" si="10"/>
        <v>3.4477777777777781</v>
      </c>
      <c r="M82" s="39">
        <f t="shared" si="9"/>
        <v>86.194444444444457</v>
      </c>
      <c r="N82" s="40" t="str">
        <f t="shared" si="8"/>
        <v>B</v>
      </c>
      <c r="O82" s="34">
        <v>8</v>
      </c>
      <c r="P82" s="34">
        <v>21</v>
      </c>
      <c r="Q82" s="34">
        <f t="shared" si="12"/>
        <v>29</v>
      </c>
    </row>
    <row r="83" spans="1:17" ht="20" customHeight="1" x14ac:dyDescent="0.3">
      <c r="A83" s="35">
        <f t="shared" si="11"/>
        <v>79</v>
      </c>
      <c r="B83" s="36" t="s">
        <v>177</v>
      </c>
      <c r="C83" s="37">
        <v>3</v>
      </c>
      <c r="D83" s="37">
        <v>3</v>
      </c>
      <c r="E83" s="37">
        <v>3</v>
      </c>
      <c r="F83" s="37">
        <v>3.95</v>
      </c>
      <c r="G83" s="37">
        <v>3.95</v>
      </c>
      <c r="H83" s="37">
        <v>3</v>
      </c>
      <c r="I83" s="37">
        <v>3</v>
      </c>
      <c r="J83" s="37">
        <v>3</v>
      </c>
      <c r="K83" s="37">
        <v>3</v>
      </c>
      <c r="L83" s="38">
        <f t="shared" si="10"/>
        <v>3.2111111111111108</v>
      </c>
      <c r="M83" s="39">
        <f t="shared" si="9"/>
        <v>80.277777777777771</v>
      </c>
      <c r="N83" s="40" t="str">
        <f t="shared" si="8"/>
        <v>B</v>
      </c>
      <c r="O83" s="34">
        <v>78</v>
      </c>
      <c r="P83" s="34">
        <v>45</v>
      </c>
      <c r="Q83" s="34">
        <f t="shared" si="12"/>
        <v>123</v>
      </c>
    </row>
    <row r="84" spans="1:17" ht="20" customHeight="1" x14ac:dyDescent="0.3">
      <c r="A84" s="35">
        <f t="shared" si="11"/>
        <v>80</v>
      </c>
      <c r="B84" s="36" t="s">
        <v>178</v>
      </c>
      <c r="C84" s="37">
        <v>4</v>
      </c>
      <c r="D84" s="37">
        <v>4</v>
      </c>
      <c r="E84" s="37">
        <v>4</v>
      </c>
      <c r="F84" s="37">
        <v>3.96</v>
      </c>
      <c r="G84" s="37">
        <v>3.98</v>
      </c>
      <c r="H84" s="37">
        <v>4</v>
      </c>
      <c r="I84" s="37">
        <v>4</v>
      </c>
      <c r="J84" s="37">
        <v>4</v>
      </c>
      <c r="K84" s="37">
        <v>4</v>
      </c>
      <c r="L84" s="38">
        <f t="shared" si="10"/>
        <v>3.9933333333333332</v>
      </c>
      <c r="M84" s="39">
        <f t="shared" si="9"/>
        <v>99.833333333333329</v>
      </c>
      <c r="N84" s="40" t="str">
        <f t="shared" si="8"/>
        <v>A</v>
      </c>
      <c r="O84" s="34">
        <v>78</v>
      </c>
      <c r="P84" s="34">
        <v>34</v>
      </c>
      <c r="Q84" s="34">
        <f t="shared" si="12"/>
        <v>112</v>
      </c>
    </row>
    <row r="85" spans="1:17" ht="20" customHeight="1" x14ac:dyDescent="0.3">
      <c r="A85" s="35">
        <f t="shared" si="11"/>
        <v>81</v>
      </c>
      <c r="B85" s="36" t="s">
        <v>179</v>
      </c>
      <c r="C85" s="37">
        <v>3.4</v>
      </c>
      <c r="D85" s="37">
        <v>3.48</v>
      </c>
      <c r="E85" s="37">
        <v>3.4</v>
      </c>
      <c r="F85" s="37">
        <v>3.78</v>
      </c>
      <c r="G85" s="37">
        <v>3.52</v>
      </c>
      <c r="H85" s="37">
        <v>3.59</v>
      </c>
      <c r="I85" s="37">
        <v>3.62</v>
      </c>
      <c r="J85" s="37">
        <v>3.75</v>
      </c>
      <c r="K85" s="37">
        <v>3.72</v>
      </c>
      <c r="L85" s="38">
        <f t="shared" si="10"/>
        <v>3.5844444444444443</v>
      </c>
      <c r="M85" s="39">
        <f t="shared" si="9"/>
        <v>89.611111111111114</v>
      </c>
      <c r="N85" s="40" t="str">
        <f t="shared" si="8"/>
        <v>A</v>
      </c>
      <c r="O85" s="34">
        <v>78</v>
      </c>
      <c r="P85" s="34">
        <v>46</v>
      </c>
      <c r="Q85" s="34">
        <f t="shared" si="12"/>
        <v>124</v>
      </c>
    </row>
    <row r="86" spans="1:17" ht="20" customHeight="1" x14ac:dyDescent="0.3">
      <c r="A86" s="35">
        <f t="shared" si="11"/>
        <v>82</v>
      </c>
      <c r="B86" s="36" t="s">
        <v>180</v>
      </c>
      <c r="C86" s="37">
        <v>3.85</v>
      </c>
      <c r="D86" s="37">
        <v>3.82</v>
      </c>
      <c r="E86" s="37">
        <v>3.8</v>
      </c>
      <c r="F86" s="37">
        <v>3.51</v>
      </c>
      <c r="G86" s="37">
        <v>3.5</v>
      </c>
      <c r="H86" s="37">
        <v>3.83</v>
      </c>
      <c r="I86" s="37">
        <v>3.67</v>
      </c>
      <c r="J86" s="37">
        <v>3.74</v>
      </c>
      <c r="K86" s="37">
        <v>3.77</v>
      </c>
      <c r="L86" s="38">
        <f t="shared" si="10"/>
        <v>3.7211111111111115</v>
      </c>
      <c r="M86" s="39">
        <f t="shared" si="9"/>
        <v>93.027777777777786</v>
      </c>
      <c r="N86" s="40" t="str">
        <f t="shared" si="8"/>
        <v>A</v>
      </c>
      <c r="O86" s="34">
        <v>87</v>
      </c>
      <c r="P86" s="34">
        <v>69</v>
      </c>
      <c r="Q86" s="34">
        <f t="shared" si="12"/>
        <v>156</v>
      </c>
    </row>
    <row r="87" spans="1:17" ht="20" customHeight="1" x14ac:dyDescent="0.3">
      <c r="A87" s="35">
        <f t="shared" si="11"/>
        <v>83</v>
      </c>
      <c r="B87" s="36" t="s">
        <v>181</v>
      </c>
      <c r="C87" s="37">
        <v>3.97</v>
      </c>
      <c r="D87" s="37">
        <v>3.97</v>
      </c>
      <c r="E87" s="37">
        <v>3.99</v>
      </c>
      <c r="F87" s="37">
        <v>3.93</v>
      </c>
      <c r="G87" s="37">
        <v>3.99</v>
      </c>
      <c r="H87" s="37">
        <v>3.99</v>
      </c>
      <c r="I87" s="37">
        <v>3.96</v>
      </c>
      <c r="J87" s="37">
        <v>3.97</v>
      </c>
      <c r="K87" s="37">
        <v>3.97</v>
      </c>
      <c r="L87" s="38">
        <f t="shared" si="10"/>
        <v>3.9711111111111115</v>
      </c>
      <c r="M87" s="39">
        <f t="shared" si="9"/>
        <v>99.277777777777786</v>
      </c>
      <c r="N87" s="40" t="str">
        <f t="shared" si="8"/>
        <v>A</v>
      </c>
      <c r="O87" s="34">
        <v>23</v>
      </c>
      <c r="P87" s="34">
        <v>51</v>
      </c>
      <c r="Q87" s="34">
        <f t="shared" si="12"/>
        <v>74</v>
      </c>
    </row>
    <row r="88" spans="1:17" ht="20" customHeight="1" x14ac:dyDescent="0.3">
      <c r="A88" s="35">
        <f t="shared" si="11"/>
        <v>84</v>
      </c>
      <c r="B88" s="36" t="s">
        <v>182</v>
      </c>
      <c r="C88" s="37">
        <v>3.33</v>
      </c>
      <c r="D88" s="37">
        <v>3.27</v>
      </c>
      <c r="E88" s="37">
        <v>3.27</v>
      </c>
      <c r="F88" s="37">
        <v>3.89</v>
      </c>
      <c r="G88" s="37">
        <v>3.31</v>
      </c>
      <c r="H88" s="37">
        <v>3.24</v>
      </c>
      <c r="I88" s="37">
        <v>3.31</v>
      </c>
      <c r="J88" s="37">
        <v>3.69</v>
      </c>
      <c r="K88" s="37">
        <v>3.31</v>
      </c>
      <c r="L88" s="38">
        <f t="shared" si="10"/>
        <v>3.4022222222222225</v>
      </c>
      <c r="M88" s="39">
        <f t="shared" si="9"/>
        <v>85.055555555555557</v>
      </c>
      <c r="N88" s="40" t="str">
        <f t="shared" si="8"/>
        <v>B</v>
      </c>
      <c r="O88" s="34">
        <v>20</v>
      </c>
      <c r="P88" s="34">
        <v>25</v>
      </c>
      <c r="Q88" s="34">
        <f t="shared" si="12"/>
        <v>45</v>
      </c>
    </row>
    <row r="89" spans="1:17" ht="20" customHeight="1" x14ac:dyDescent="0.3">
      <c r="A89" s="35">
        <f t="shared" si="11"/>
        <v>85</v>
      </c>
      <c r="B89" s="36" t="s">
        <v>183</v>
      </c>
      <c r="C89" s="37">
        <v>3.5</v>
      </c>
      <c r="D89" s="37">
        <v>3.45</v>
      </c>
      <c r="E89" s="37">
        <v>3.45</v>
      </c>
      <c r="F89" s="37">
        <v>3.85</v>
      </c>
      <c r="G89" s="37">
        <v>3.6</v>
      </c>
      <c r="H89" s="37">
        <v>3.6</v>
      </c>
      <c r="I89" s="37">
        <v>3.63</v>
      </c>
      <c r="J89" s="37">
        <v>3.64</v>
      </c>
      <c r="K89" s="37">
        <v>3.64</v>
      </c>
      <c r="L89" s="38">
        <f t="shared" si="10"/>
        <v>3.5955555555555554</v>
      </c>
      <c r="M89" s="39">
        <f t="shared" si="9"/>
        <v>89.888888888888886</v>
      </c>
      <c r="N89" s="40" t="str">
        <f t="shared" si="8"/>
        <v>A</v>
      </c>
      <c r="O89" s="34">
        <v>97</v>
      </c>
      <c r="P89" s="34">
        <v>66</v>
      </c>
      <c r="Q89" s="34">
        <f t="shared" si="12"/>
        <v>163</v>
      </c>
    </row>
    <row r="90" spans="1:17" ht="20" customHeight="1" x14ac:dyDescent="0.3">
      <c r="A90" s="35">
        <f t="shared" si="11"/>
        <v>86</v>
      </c>
      <c r="B90" s="36" t="s">
        <v>184</v>
      </c>
      <c r="C90" s="37">
        <v>3.57</v>
      </c>
      <c r="D90" s="37">
        <v>3.6</v>
      </c>
      <c r="E90" s="37">
        <v>3.57</v>
      </c>
      <c r="F90" s="37">
        <v>3.61</v>
      </c>
      <c r="G90" s="37">
        <v>3.56</v>
      </c>
      <c r="H90" s="37">
        <v>3.6</v>
      </c>
      <c r="I90" s="37">
        <v>3.6</v>
      </c>
      <c r="J90" s="37">
        <v>3.58</v>
      </c>
      <c r="K90" s="37">
        <v>3.63</v>
      </c>
      <c r="L90" s="38">
        <f t="shared" si="10"/>
        <v>3.591111111111112</v>
      </c>
      <c r="M90" s="39">
        <f t="shared" si="9"/>
        <v>89.7777777777778</v>
      </c>
      <c r="N90" s="40" t="str">
        <f t="shared" si="8"/>
        <v>A</v>
      </c>
      <c r="O90" s="34">
        <v>82</v>
      </c>
      <c r="P90" s="34">
        <v>50</v>
      </c>
      <c r="Q90" s="34">
        <f t="shared" si="12"/>
        <v>132</v>
      </c>
    </row>
    <row r="91" spans="1:17" ht="20" customHeight="1" x14ac:dyDescent="0.3">
      <c r="A91" s="35">
        <f t="shared" si="11"/>
        <v>87</v>
      </c>
      <c r="B91" s="36" t="s">
        <v>185</v>
      </c>
      <c r="C91" s="37">
        <v>3.71</v>
      </c>
      <c r="D91" s="37">
        <v>3.64</v>
      </c>
      <c r="E91" s="37">
        <v>3.42</v>
      </c>
      <c r="F91" s="37">
        <v>3.94</v>
      </c>
      <c r="G91" s="37">
        <v>3.64</v>
      </c>
      <c r="H91" s="37">
        <v>3.65</v>
      </c>
      <c r="I91" s="37">
        <v>3.71</v>
      </c>
      <c r="J91" s="37">
        <v>3.58</v>
      </c>
      <c r="K91" s="37">
        <v>3.89</v>
      </c>
      <c r="L91" s="38">
        <f t="shared" si="10"/>
        <v>3.6866666666666665</v>
      </c>
      <c r="M91" s="39">
        <f t="shared" si="9"/>
        <v>92.166666666666657</v>
      </c>
      <c r="N91" s="40" t="str">
        <f t="shared" si="8"/>
        <v>A</v>
      </c>
      <c r="O91" s="34">
        <v>50</v>
      </c>
      <c r="P91" s="34">
        <v>33</v>
      </c>
      <c r="Q91" s="34">
        <f t="shared" si="12"/>
        <v>83</v>
      </c>
    </row>
    <row r="92" spans="1:17" ht="20" customHeight="1" x14ac:dyDescent="0.3">
      <c r="A92" s="35">
        <f t="shared" si="11"/>
        <v>88</v>
      </c>
      <c r="B92" s="36" t="s">
        <v>186</v>
      </c>
      <c r="C92" s="37">
        <v>3.83</v>
      </c>
      <c r="D92" s="37">
        <v>3.79</v>
      </c>
      <c r="E92" s="37">
        <v>3.81</v>
      </c>
      <c r="F92" s="37">
        <v>3.64</v>
      </c>
      <c r="G92" s="37">
        <v>3.71</v>
      </c>
      <c r="H92" s="37">
        <v>3.83</v>
      </c>
      <c r="I92" s="37">
        <v>3.79</v>
      </c>
      <c r="J92" s="37">
        <v>3.83</v>
      </c>
      <c r="K92" s="37">
        <v>3.83</v>
      </c>
      <c r="L92" s="38">
        <f t="shared" si="10"/>
        <v>3.7844444444444441</v>
      </c>
      <c r="M92" s="39">
        <f t="shared" si="9"/>
        <v>94.6111111111111</v>
      </c>
      <c r="N92" s="40" t="str">
        <f t="shared" si="8"/>
        <v>A</v>
      </c>
      <c r="O92" s="34">
        <v>136</v>
      </c>
      <c r="P92" s="34">
        <v>59</v>
      </c>
      <c r="Q92" s="34">
        <f t="shared" si="12"/>
        <v>195</v>
      </c>
    </row>
    <row r="93" spans="1:17" ht="20" customHeight="1" x14ac:dyDescent="0.3">
      <c r="A93" s="35">
        <f t="shared" si="11"/>
        <v>89</v>
      </c>
      <c r="B93" s="36" t="s">
        <v>187</v>
      </c>
      <c r="C93" s="37">
        <v>3.47</v>
      </c>
      <c r="D93" s="37">
        <v>3.45</v>
      </c>
      <c r="E93" s="37">
        <v>3.43</v>
      </c>
      <c r="F93" s="37">
        <v>3.99</v>
      </c>
      <c r="G93" s="37">
        <v>3.51</v>
      </c>
      <c r="H93" s="37">
        <v>3.51</v>
      </c>
      <c r="I93" s="37">
        <v>3.52</v>
      </c>
      <c r="J93" s="37">
        <v>3.47</v>
      </c>
      <c r="K93" s="37">
        <v>3.74</v>
      </c>
      <c r="L93" s="38">
        <f t="shared" si="10"/>
        <v>3.5655555555555551</v>
      </c>
      <c r="M93" s="39">
        <f t="shared" si="9"/>
        <v>89.138888888888886</v>
      </c>
      <c r="N93" s="40" t="str">
        <f t="shared" si="8"/>
        <v>A</v>
      </c>
      <c r="O93" s="34">
        <v>50</v>
      </c>
      <c r="P93" s="34">
        <v>36</v>
      </c>
      <c r="Q93" s="34">
        <f t="shared" si="12"/>
        <v>86</v>
      </c>
    </row>
    <row r="94" spans="1:17" ht="20" customHeight="1" x14ac:dyDescent="0.3">
      <c r="A94" s="35">
        <f t="shared" si="11"/>
        <v>90</v>
      </c>
      <c r="B94" s="36" t="s">
        <v>188</v>
      </c>
      <c r="C94" s="37">
        <v>3.59</v>
      </c>
      <c r="D94" s="37">
        <v>3.46</v>
      </c>
      <c r="E94" s="37">
        <v>3.54</v>
      </c>
      <c r="F94" s="37">
        <v>3.92</v>
      </c>
      <c r="G94" s="37">
        <v>3.64</v>
      </c>
      <c r="H94" s="37">
        <v>3.49</v>
      </c>
      <c r="I94" s="37">
        <v>3.68</v>
      </c>
      <c r="J94" s="37">
        <v>3.04</v>
      </c>
      <c r="K94" s="37">
        <v>3.62</v>
      </c>
      <c r="L94" s="38">
        <f t="shared" si="10"/>
        <v>3.5533333333333332</v>
      </c>
      <c r="M94" s="39">
        <f t="shared" si="9"/>
        <v>88.833333333333329</v>
      </c>
      <c r="N94" s="40" t="str">
        <f t="shared" si="8"/>
        <v>A</v>
      </c>
      <c r="O94" s="34">
        <v>125</v>
      </c>
      <c r="P94" s="34">
        <v>55</v>
      </c>
      <c r="Q94" s="34">
        <f t="shared" si="12"/>
        <v>180</v>
      </c>
    </row>
    <row r="95" spans="1:17" ht="20" customHeight="1" x14ac:dyDescent="0.3">
      <c r="A95" s="35">
        <f t="shared" si="11"/>
        <v>91</v>
      </c>
      <c r="B95" s="36" t="s">
        <v>189</v>
      </c>
      <c r="C95" s="37">
        <v>3.48</v>
      </c>
      <c r="D95" s="37">
        <v>3.49</v>
      </c>
      <c r="E95" s="37">
        <v>3.37</v>
      </c>
      <c r="F95" s="37">
        <v>3.99</v>
      </c>
      <c r="G95" s="37">
        <v>3.6</v>
      </c>
      <c r="H95" s="37">
        <v>3.6</v>
      </c>
      <c r="I95" s="37">
        <v>3.4</v>
      </c>
      <c r="J95" s="37">
        <v>3.44</v>
      </c>
      <c r="K95" s="37">
        <v>3.54</v>
      </c>
      <c r="L95" s="38">
        <f t="shared" si="10"/>
        <v>3.5455555555555556</v>
      </c>
      <c r="M95" s="39">
        <f t="shared" si="9"/>
        <v>88.638888888888886</v>
      </c>
      <c r="N95" s="40" t="str">
        <f t="shared" si="8"/>
        <v>A</v>
      </c>
      <c r="O95" s="34">
        <v>64</v>
      </c>
      <c r="P95" s="34">
        <v>25</v>
      </c>
      <c r="Q95" s="34">
        <f t="shared" si="12"/>
        <v>89</v>
      </c>
    </row>
    <row r="96" spans="1:17" ht="20" customHeight="1" x14ac:dyDescent="0.3">
      <c r="A96" s="35">
        <f t="shared" si="11"/>
        <v>92</v>
      </c>
      <c r="B96" s="36" t="s">
        <v>190</v>
      </c>
      <c r="C96" s="37">
        <v>3.73</v>
      </c>
      <c r="D96" s="37">
        <v>3.73</v>
      </c>
      <c r="E96" s="37">
        <v>3.71</v>
      </c>
      <c r="F96" s="37">
        <v>3.94</v>
      </c>
      <c r="G96" s="37">
        <v>3.7</v>
      </c>
      <c r="H96" s="37">
        <v>3.7</v>
      </c>
      <c r="I96" s="37">
        <v>3.71</v>
      </c>
      <c r="J96" s="37">
        <v>3.36</v>
      </c>
      <c r="K96" s="37">
        <v>3.89</v>
      </c>
      <c r="L96" s="38">
        <f t="shared" si="10"/>
        <v>3.7188888888888889</v>
      </c>
      <c r="M96" s="39">
        <f t="shared" si="9"/>
        <v>92.972222222222229</v>
      </c>
      <c r="N96" s="40" t="str">
        <f t="shared" si="8"/>
        <v>A</v>
      </c>
      <c r="O96" s="34">
        <v>196</v>
      </c>
      <c r="P96" s="34">
        <v>136</v>
      </c>
      <c r="Q96" s="34">
        <f t="shared" si="12"/>
        <v>332</v>
      </c>
    </row>
    <row r="97" spans="1:17" ht="20" customHeight="1" x14ac:dyDescent="0.3">
      <c r="A97" s="35">
        <f t="shared" si="11"/>
        <v>93</v>
      </c>
      <c r="B97" s="36" t="s">
        <v>191</v>
      </c>
      <c r="C97" s="37">
        <v>3.47</v>
      </c>
      <c r="D97" s="37">
        <v>3.67</v>
      </c>
      <c r="E97" s="37">
        <v>3.6</v>
      </c>
      <c r="F97" s="37">
        <v>3.87</v>
      </c>
      <c r="G97" s="37">
        <v>3.4</v>
      </c>
      <c r="H97" s="37">
        <v>3.73</v>
      </c>
      <c r="I97" s="37">
        <v>3.67</v>
      </c>
      <c r="J97" s="37">
        <v>3.13</v>
      </c>
      <c r="K97" s="37">
        <v>3.27</v>
      </c>
      <c r="L97" s="38">
        <f t="shared" si="10"/>
        <v>3.5344444444444441</v>
      </c>
      <c r="M97" s="39">
        <f t="shared" si="9"/>
        <v>88.3611111111111</v>
      </c>
      <c r="N97" s="40" t="str">
        <f t="shared" si="8"/>
        <v>A</v>
      </c>
      <c r="O97" s="34">
        <v>9</v>
      </c>
      <c r="P97" s="34">
        <v>6</v>
      </c>
      <c r="Q97" s="34">
        <f t="shared" si="12"/>
        <v>15</v>
      </c>
    </row>
    <row r="98" spans="1:17" ht="20" customHeight="1" x14ac:dyDescent="0.3">
      <c r="A98" s="35">
        <f t="shared" si="11"/>
        <v>94</v>
      </c>
      <c r="B98" s="36" t="s">
        <v>192</v>
      </c>
      <c r="C98" s="37">
        <v>3.69</v>
      </c>
      <c r="D98" s="37">
        <v>3.63</v>
      </c>
      <c r="E98" s="37">
        <v>3.51</v>
      </c>
      <c r="F98" s="37">
        <v>3.54</v>
      </c>
      <c r="G98" s="37">
        <v>3.57</v>
      </c>
      <c r="H98" s="37">
        <v>3.68</v>
      </c>
      <c r="I98" s="37">
        <v>3.72</v>
      </c>
      <c r="J98" s="37">
        <v>3.2</v>
      </c>
      <c r="K98" s="37">
        <v>3.38</v>
      </c>
      <c r="L98" s="38">
        <f t="shared" si="10"/>
        <v>3.5466666666666664</v>
      </c>
      <c r="M98" s="39">
        <f t="shared" si="9"/>
        <v>88.666666666666657</v>
      </c>
      <c r="N98" s="40" t="str">
        <f t="shared" si="8"/>
        <v>A</v>
      </c>
      <c r="O98" s="34">
        <v>46</v>
      </c>
      <c r="P98" s="34">
        <v>19</v>
      </c>
      <c r="Q98" s="34">
        <f t="shared" si="12"/>
        <v>65</v>
      </c>
    </row>
    <row r="99" spans="1:17" ht="20" customHeight="1" x14ac:dyDescent="0.3">
      <c r="A99" s="35">
        <f t="shared" si="11"/>
        <v>95</v>
      </c>
      <c r="B99" s="36" t="s">
        <v>193</v>
      </c>
      <c r="C99" s="37">
        <v>3.36</v>
      </c>
      <c r="D99" s="37">
        <v>3.39</v>
      </c>
      <c r="E99" s="37">
        <v>3.38</v>
      </c>
      <c r="F99" s="44">
        <v>4</v>
      </c>
      <c r="G99" s="37">
        <v>3.29</v>
      </c>
      <c r="H99" s="37">
        <v>3.34</v>
      </c>
      <c r="I99" s="37">
        <v>3.34</v>
      </c>
      <c r="J99" s="37">
        <v>3.26</v>
      </c>
      <c r="K99" s="44">
        <v>3.8</v>
      </c>
      <c r="L99" s="38">
        <f t="shared" si="10"/>
        <v>3.4622222222222221</v>
      </c>
      <c r="M99" s="39">
        <f t="shared" si="9"/>
        <v>86.555555555555557</v>
      </c>
      <c r="N99" s="40" t="str">
        <f t="shared" si="8"/>
        <v>B</v>
      </c>
      <c r="O99" s="34">
        <v>102</v>
      </c>
      <c r="P99" s="34">
        <v>39</v>
      </c>
      <c r="Q99" s="34">
        <f t="shared" si="12"/>
        <v>141</v>
      </c>
    </row>
    <row r="100" spans="1:17" ht="20" customHeight="1" x14ac:dyDescent="0.3">
      <c r="A100" s="35">
        <f t="shared" si="11"/>
        <v>96</v>
      </c>
      <c r="B100" s="36" t="s">
        <v>194</v>
      </c>
      <c r="C100" s="44">
        <v>3.4</v>
      </c>
      <c r="D100" s="37">
        <v>3.28</v>
      </c>
      <c r="E100" s="37">
        <v>3.21</v>
      </c>
      <c r="F100" s="37">
        <v>3.72</v>
      </c>
      <c r="G100" s="44">
        <v>3.4</v>
      </c>
      <c r="H100" s="37">
        <v>3.33</v>
      </c>
      <c r="I100" s="37">
        <v>3.44</v>
      </c>
      <c r="J100" s="37">
        <v>3.07</v>
      </c>
      <c r="K100" s="37">
        <v>3.37</v>
      </c>
      <c r="L100" s="38">
        <f t="shared" si="10"/>
        <v>3.3577777777777786</v>
      </c>
      <c r="M100" s="39">
        <f t="shared" si="9"/>
        <v>83.944444444444471</v>
      </c>
      <c r="N100" s="40" t="str">
        <f t="shared" si="8"/>
        <v>B</v>
      </c>
      <c r="O100" s="34">
        <v>24</v>
      </c>
      <c r="P100" s="34">
        <v>19</v>
      </c>
      <c r="Q100" s="34">
        <f t="shared" si="12"/>
        <v>43</v>
      </c>
    </row>
    <row r="101" spans="1:17" ht="20" customHeight="1" x14ac:dyDescent="0.3">
      <c r="A101" s="35">
        <f t="shared" si="11"/>
        <v>97</v>
      </c>
      <c r="B101" s="36" t="s">
        <v>195</v>
      </c>
      <c r="C101" s="37">
        <v>3.2</v>
      </c>
      <c r="D101" s="37">
        <v>3.15</v>
      </c>
      <c r="E101" s="37">
        <v>3.02</v>
      </c>
      <c r="F101" s="37">
        <v>3.27</v>
      </c>
      <c r="G101" s="37">
        <v>3.18</v>
      </c>
      <c r="H101" s="37">
        <v>3.07</v>
      </c>
      <c r="I101" s="37">
        <v>3.05</v>
      </c>
      <c r="J101" s="37">
        <v>2.84</v>
      </c>
      <c r="K101" s="37">
        <v>3</v>
      </c>
      <c r="L101" s="38">
        <f t="shared" ref="L101:L123" si="14">SUM(C101:K101)/9</f>
        <v>3.0866666666666664</v>
      </c>
      <c r="M101" s="39">
        <f t="shared" si="9"/>
        <v>77.166666666666657</v>
      </c>
      <c r="N101" s="40" t="str">
        <f t="shared" si="8"/>
        <v>B</v>
      </c>
      <c r="O101" s="34">
        <v>38</v>
      </c>
      <c r="P101" s="34">
        <v>17</v>
      </c>
      <c r="Q101" s="34">
        <f t="shared" si="12"/>
        <v>55</v>
      </c>
    </row>
    <row r="102" spans="1:17" ht="20" customHeight="1" x14ac:dyDescent="0.3">
      <c r="A102" s="35">
        <f t="shared" si="11"/>
        <v>98</v>
      </c>
      <c r="B102" s="36" t="s">
        <v>196</v>
      </c>
      <c r="C102" s="37">
        <v>3.23</v>
      </c>
      <c r="D102" s="45">
        <v>3.48</v>
      </c>
      <c r="E102" s="45">
        <v>3.43</v>
      </c>
      <c r="F102" s="45">
        <v>3.54</v>
      </c>
      <c r="G102" s="45">
        <v>3.52</v>
      </c>
      <c r="H102" s="45">
        <v>3.51</v>
      </c>
      <c r="I102" s="45">
        <v>3.49</v>
      </c>
      <c r="J102" s="45">
        <v>3.5</v>
      </c>
      <c r="K102" s="45">
        <v>3.52</v>
      </c>
      <c r="L102" s="38">
        <f t="shared" si="14"/>
        <v>3.4688888888888894</v>
      </c>
      <c r="M102" s="39">
        <f>L102*25</f>
        <v>86.722222222222229</v>
      </c>
      <c r="N102" s="46" t="s">
        <v>207</v>
      </c>
      <c r="O102" s="34">
        <v>287</v>
      </c>
      <c r="P102" s="34">
        <v>187</v>
      </c>
      <c r="Q102" s="34">
        <f t="shared" si="12"/>
        <v>474</v>
      </c>
    </row>
    <row r="103" spans="1:17" ht="20" customHeight="1" x14ac:dyDescent="0.3">
      <c r="A103" s="35">
        <f t="shared" si="11"/>
        <v>99</v>
      </c>
      <c r="B103" s="36" t="s">
        <v>214</v>
      </c>
      <c r="C103" s="37">
        <v>3.09</v>
      </c>
      <c r="D103" s="37">
        <v>3.08</v>
      </c>
      <c r="E103" s="37">
        <v>3.07</v>
      </c>
      <c r="F103" s="37">
        <v>3.05</v>
      </c>
      <c r="G103" s="37">
        <v>3.06</v>
      </c>
      <c r="H103" s="37">
        <v>3.07</v>
      </c>
      <c r="I103" s="37">
        <v>3.09</v>
      </c>
      <c r="J103" s="37">
        <v>3.06</v>
      </c>
      <c r="K103" s="37">
        <v>3.09</v>
      </c>
      <c r="L103" s="38">
        <f t="shared" si="14"/>
        <v>3.0733333333333328</v>
      </c>
      <c r="M103" s="39">
        <f t="shared" ref="M103:M122" si="15">L103*25</f>
        <v>76.833333333333314</v>
      </c>
      <c r="N103" s="40" t="s">
        <v>207</v>
      </c>
      <c r="O103" s="34">
        <v>93</v>
      </c>
      <c r="P103" s="34">
        <v>107</v>
      </c>
      <c r="Q103" s="34">
        <f t="shared" si="12"/>
        <v>200</v>
      </c>
    </row>
    <row r="104" spans="1:17" ht="20" customHeight="1" x14ac:dyDescent="0.3">
      <c r="A104" s="35">
        <f t="shared" si="11"/>
        <v>100</v>
      </c>
      <c r="B104" s="36" t="s">
        <v>215</v>
      </c>
      <c r="C104" s="37">
        <v>3.52</v>
      </c>
      <c r="D104" s="37">
        <v>3.45</v>
      </c>
      <c r="E104" s="37">
        <v>3.41</v>
      </c>
      <c r="F104" s="37">
        <v>3.34</v>
      </c>
      <c r="G104" s="37">
        <v>3.38</v>
      </c>
      <c r="H104" s="37">
        <v>3.41</v>
      </c>
      <c r="I104" s="37">
        <v>3.28</v>
      </c>
      <c r="J104" s="37">
        <v>3.34</v>
      </c>
      <c r="K104" s="37">
        <v>3.24</v>
      </c>
      <c r="L104" s="38">
        <f t="shared" si="14"/>
        <v>3.3744444444444448</v>
      </c>
      <c r="M104" s="39">
        <f t="shared" si="15"/>
        <v>84.361111111111114</v>
      </c>
      <c r="N104" s="40" t="str">
        <f t="shared" ref="N104:N123" si="16">IF(M104&gt;=88.31,"A",IF(M104&gt;=76.61,"B",IF(M104&gt;=65,"C")))</f>
        <v>B</v>
      </c>
      <c r="O104" s="34">
        <v>13</v>
      </c>
      <c r="P104" s="34">
        <v>16</v>
      </c>
      <c r="Q104" s="34">
        <f t="shared" si="12"/>
        <v>29</v>
      </c>
    </row>
    <row r="105" spans="1:17" ht="20" customHeight="1" x14ac:dyDescent="0.3">
      <c r="A105" s="35">
        <f t="shared" si="11"/>
        <v>101</v>
      </c>
      <c r="B105" s="36" t="s">
        <v>216</v>
      </c>
      <c r="C105" s="37">
        <v>3.57</v>
      </c>
      <c r="D105" s="37">
        <v>3.57</v>
      </c>
      <c r="E105" s="37">
        <v>3.54</v>
      </c>
      <c r="F105" s="37">
        <v>3.57</v>
      </c>
      <c r="G105" s="37">
        <v>3.57</v>
      </c>
      <c r="H105" s="37">
        <v>3.62</v>
      </c>
      <c r="I105" s="37">
        <v>3.54</v>
      </c>
      <c r="J105" s="37">
        <v>3.49</v>
      </c>
      <c r="K105" s="37">
        <v>3.54</v>
      </c>
      <c r="L105" s="38">
        <f t="shared" si="14"/>
        <v>3.5566666666666666</v>
      </c>
      <c r="M105" s="39">
        <f t="shared" si="15"/>
        <v>88.916666666666671</v>
      </c>
      <c r="N105" s="40" t="str">
        <f t="shared" si="16"/>
        <v>A</v>
      </c>
      <c r="O105" s="34">
        <v>27</v>
      </c>
      <c r="P105" s="34">
        <v>10</v>
      </c>
      <c r="Q105" s="34">
        <f t="shared" si="12"/>
        <v>37</v>
      </c>
    </row>
    <row r="106" spans="1:17" ht="20" customHeight="1" x14ac:dyDescent="0.3">
      <c r="A106" s="35">
        <f t="shared" si="11"/>
        <v>102</v>
      </c>
      <c r="B106" s="36" t="s">
        <v>217</v>
      </c>
      <c r="C106" s="37">
        <v>3.8</v>
      </c>
      <c r="D106" s="37">
        <v>3.27</v>
      </c>
      <c r="E106" s="37">
        <v>3.79</v>
      </c>
      <c r="F106" s="37">
        <v>3.28</v>
      </c>
      <c r="G106" s="37">
        <v>3.78</v>
      </c>
      <c r="H106" s="37">
        <v>3.29</v>
      </c>
      <c r="I106" s="37">
        <v>3.79</v>
      </c>
      <c r="J106" s="37">
        <v>3.31</v>
      </c>
      <c r="K106" s="37">
        <v>3.77</v>
      </c>
      <c r="L106" s="38">
        <f t="shared" si="14"/>
        <v>3.5644444444444443</v>
      </c>
      <c r="M106" s="39">
        <f t="shared" si="15"/>
        <v>89.111111111111114</v>
      </c>
      <c r="N106" s="40" t="str">
        <f t="shared" si="16"/>
        <v>A</v>
      </c>
      <c r="O106" s="34">
        <v>123</v>
      </c>
      <c r="P106" s="34">
        <v>154</v>
      </c>
      <c r="Q106" s="34">
        <f t="shared" si="12"/>
        <v>277</v>
      </c>
    </row>
    <row r="107" spans="1:17" ht="20" customHeight="1" x14ac:dyDescent="0.3">
      <c r="A107" s="35">
        <f t="shared" si="11"/>
        <v>103</v>
      </c>
      <c r="B107" s="36" t="s">
        <v>218</v>
      </c>
      <c r="C107" s="37">
        <v>3.37</v>
      </c>
      <c r="D107" s="37">
        <v>3.39</v>
      </c>
      <c r="E107" s="37">
        <v>3.42</v>
      </c>
      <c r="F107" s="37">
        <v>3.46</v>
      </c>
      <c r="G107" s="37">
        <v>3.47</v>
      </c>
      <c r="H107" s="37">
        <v>3.47</v>
      </c>
      <c r="I107" s="37">
        <v>3.43</v>
      </c>
      <c r="J107" s="37">
        <v>3.42</v>
      </c>
      <c r="K107" s="37">
        <v>3.41</v>
      </c>
      <c r="L107" s="38">
        <f t="shared" si="14"/>
        <v>3.4266666666666667</v>
      </c>
      <c r="M107" s="39">
        <f t="shared" si="15"/>
        <v>85.666666666666671</v>
      </c>
      <c r="N107" s="40" t="str">
        <f t="shared" si="16"/>
        <v>B</v>
      </c>
      <c r="O107" s="34">
        <v>277</v>
      </c>
      <c r="P107" s="34">
        <v>140</v>
      </c>
      <c r="Q107" s="34">
        <f t="shared" si="12"/>
        <v>417</v>
      </c>
    </row>
    <row r="108" spans="1:17" ht="20" customHeight="1" x14ac:dyDescent="0.3">
      <c r="A108" s="35">
        <f t="shared" si="11"/>
        <v>104</v>
      </c>
      <c r="B108" s="36" t="s">
        <v>219</v>
      </c>
      <c r="C108" s="37">
        <v>3.55</v>
      </c>
      <c r="D108" s="37">
        <v>3.46</v>
      </c>
      <c r="E108" s="37">
        <v>3.27</v>
      </c>
      <c r="F108" s="37">
        <v>3.85</v>
      </c>
      <c r="G108" s="37">
        <v>3.57</v>
      </c>
      <c r="H108" s="37">
        <v>3.39</v>
      </c>
      <c r="I108" s="37">
        <v>3.28</v>
      </c>
      <c r="J108" s="37">
        <v>3.28</v>
      </c>
      <c r="K108" s="37">
        <v>3.37</v>
      </c>
      <c r="L108" s="38">
        <f t="shared" si="14"/>
        <v>3.4466666666666672</v>
      </c>
      <c r="M108" s="39">
        <f t="shared" si="15"/>
        <v>86.166666666666686</v>
      </c>
      <c r="N108" s="40" t="str">
        <f t="shared" si="16"/>
        <v>B</v>
      </c>
      <c r="O108" s="34">
        <v>637</v>
      </c>
      <c r="P108" s="34">
        <v>377</v>
      </c>
      <c r="Q108" s="34">
        <f t="shared" si="12"/>
        <v>1014</v>
      </c>
    </row>
    <row r="109" spans="1:17" ht="20" customHeight="1" x14ac:dyDescent="0.3">
      <c r="A109" s="35">
        <f t="shared" si="11"/>
        <v>105</v>
      </c>
      <c r="B109" s="36" t="s">
        <v>220</v>
      </c>
      <c r="C109" s="37">
        <v>3.39</v>
      </c>
      <c r="D109" s="37">
        <v>3.43</v>
      </c>
      <c r="E109" s="37">
        <v>3.4</v>
      </c>
      <c r="F109" s="37">
        <v>3.55</v>
      </c>
      <c r="G109" s="37">
        <v>3.44</v>
      </c>
      <c r="H109" s="37">
        <v>3.51</v>
      </c>
      <c r="I109" s="37">
        <v>3.52</v>
      </c>
      <c r="J109" s="37">
        <v>3.45</v>
      </c>
      <c r="K109" s="37">
        <v>3.51</v>
      </c>
      <c r="L109" s="38">
        <f t="shared" si="14"/>
        <v>3.4666666666666663</v>
      </c>
      <c r="M109" s="39">
        <f t="shared" si="15"/>
        <v>86.666666666666657</v>
      </c>
      <c r="N109" s="40" t="str">
        <f t="shared" si="16"/>
        <v>B</v>
      </c>
      <c r="O109" s="34">
        <v>328</v>
      </c>
      <c r="P109" s="34">
        <v>160</v>
      </c>
      <c r="Q109" s="34">
        <f t="shared" si="12"/>
        <v>488</v>
      </c>
    </row>
    <row r="110" spans="1:17" ht="20" customHeight="1" x14ac:dyDescent="0.3">
      <c r="A110" s="35">
        <f t="shared" si="11"/>
        <v>106</v>
      </c>
      <c r="B110" s="36" t="s">
        <v>221</v>
      </c>
      <c r="C110" s="37">
        <v>3.29</v>
      </c>
      <c r="D110" s="37">
        <v>3.36</v>
      </c>
      <c r="E110" s="37">
        <v>3.27</v>
      </c>
      <c r="F110" s="37">
        <v>3.31</v>
      </c>
      <c r="G110" s="37">
        <v>3.38</v>
      </c>
      <c r="H110" s="37">
        <v>3.36</v>
      </c>
      <c r="I110" s="37">
        <v>3.51</v>
      </c>
      <c r="J110" s="37">
        <v>3.4</v>
      </c>
      <c r="K110" s="37">
        <v>3.42</v>
      </c>
      <c r="L110" s="38">
        <f t="shared" si="14"/>
        <v>3.3666666666666663</v>
      </c>
      <c r="M110" s="39">
        <f t="shared" si="15"/>
        <v>84.166666666666657</v>
      </c>
      <c r="N110" s="40" t="str">
        <f t="shared" si="16"/>
        <v>B</v>
      </c>
      <c r="O110" s="34">
        <v>22</v>
      </c>
      <c r="P110" s="34">
        <v>23</v>
      </c>
      <c r="Q110" s="34">
        <f t="shared" si="12"/>
        <v>45</v>
      </c>
    </row>
    <row r="111" spans="1:17" ht="20" customHeight="1" x14ac:dyDescent="0.3">
      <c r="A111" s="35">
        <f t="shared" si="11"/>
        <v>107</v>
      </c>
      <c r="B111" s="36" t="s">
        <v>222</v>
      </c>
      <c r="C111" s="37">
        <v>3.22</v>
      </c>
      <c r="D111" s="37">
        <v>3.23</v>
      </c>
      <c r="E111" s="37">
        <v>3.21</v>
      </c>
      <c r="F111" s="37">
        <v>3.26</v>
      </c>
      <c r="G111" s="37">
        <v>3.24</v>
      </c>
      <c r="H111" s="37">
        <v>3.23</v>
      </c>
      <c r="I111" s="37">
        <v>3.24</v>
      </c>
      <c r="J111" s="37">
        <v>3.24</v>
      </c>
      <c r="K111" s="37">
        <v>3.26</v>
      </c>
      <c r="L111" s="38">
        <f t="shared" si="14"/>
        <v>3.2366666666666668</v>
      </c>
      <c r="M111" s="39">
        <f t="shared" si="15"/>
        <v>80.916666666666671</v>
      </c>
      <c r="N111" s="40" t="str">
        <f t="shared" si="16"/>
        <v>B</v>
      </c>
      <c r="O111" s="34">
        <v>74</v>
      </c>
      <c r="P111" s="34">
        <v>57</v>
      </c>
      <c r="Q111" s="34">
        <f t="shared" si="12"/>
        <v>131</v>
      </c>
    </row>
    <row r="112" spans="1:17" ht="20" customHeight="1" x14ac:dyDescent="0.3">
      <c r="A112" s="35">
        <f t="shared" si="11"/>
        <v>108</v>
      </c>
      <c r="B112" s="36" t="s">
        <v>223</v>
      </c>
      <c r="C112" s="37">
        <v>3.71</v>
      </c>
      <c r="D112" s="37">
        <v>3.63</v>
      </c>
      <c r="E112" s="37">
        <v>3.41</v>
      </c>
      <c r="F112" s="37">
        <v>3.8</v>
      </c>
      <c r="G112" s="37">
        <v>3.54</v>
      </c>
      <c r="H112" s="37">
        <v>3.56</v>
      </c>
      <c r="I112" s="37">
        <v>3.68</v>
      </c>
      <c r="J112" s="37">
        <v>3.56</v>
      </c>
      <c r="K112" s="37">
        <v>3.61</v>
      </c>
      <c r="L112" s="38">
        <f t="shared" si="14"/>
        <v>3.6111111111111112</v>
      </c>
      <c r="M112" s="39">
        <f t="shared" si="15"/>
        <v>90.277777777777786</v>
      </c>
      <c r="N112" s="40" t="str">
        <f t="shared" si="16"/>
        <v>A</v>
      </c>
      <c r="O112" s="34">
        <v>26</v>
      </c>
      <c r="P112" s="34">
        <v>15</v>
      </c>
      <c r="Q112" s="34">
        <f t="shared" si="12"/>
        <v>41</v>
      </c>
    </row>
    <row r="113" spans="1:17" ht="20" customHeight="1" x14ac:dyDescent="0.3">
      <c r="A113" s="35">
        <f t="shared" si="11"/>
        <v>109</v>
      </c>
      <c r="B113" s="36" t="s">
        <v>224</v>
      </c>
      <c r="C113" s="37">
        <v>3.95</v>
      </c>
      <c r="D113" s="37">
        <v>3.18</v>
      </c>
      <c r="E113" s="37">
        <v>2.8</v>
      </c>
      <c r="F113" s="37">
        <v>3.87</v>
      </c>
      <c r="G113" s="37">
        <v>3.82</v>
      </c>
      <c r="H113" s="37">
        <v>3.05</v>
      </c>
      <c r="I113" s="37">
        <v>3.14</v>
      </c>
      <c r="J113" s="37">
        <v>2.73</v>
      </c>
      <c r="K113" s="37">
        <v>3.65</v>
      </c>
      <c r="L113" s="38">
        <f t="shared" si="14"/>
        <v>3.3544444444444448</v>
      </c>
      <c r="M113" s="39">
        <f t="shared" si="15"/>
        <v>83.861111111111114</v>
      </c>
      <c r="N113" s="40" t="str">
        <f t="shared" si="16"/>
        <v>B</v>
      </c>
      <c r="O113" s="34">
        <v>200</v>
      </c>
      <c r="P113" s="34">
        <v>55</v>
      </c>
      <c r="Q113" s="34">
        <f t="shared" si="12"/>
        <v>255</v>
      </c>
    </row>
    <row r="114" spans="1:17" ht="20" customHeight="1" x14ac:dyDescent="0.3">
      <c r="A114" s="35">
        <f t="shared" si="11"/>
        <v>110</v>
      </c>
      <c r="B114" s="36" t="s">
        <v>225</v>
      </c>
      <c r="C114" s="37">
        <v>3.65</v>
      </c>
      <c r="D114" s="37">
        <v>3.6</v>
      </c>
      <c r="E114" s="37">
        <v>3.61</v>
      </c>
      <c r="F114" s="37">
        <v>3.39</v>
      </c>
      <c r="G114" s="37">
        <v>3.43</v>
      </c>
      <c r="H114" s="37">
        <v>3.64</v>
      </c>
      <c r="I114" s="37">
        <v>3.43</v>
      </c>
      <c r="J114" s="37">
        <v>3.64</v>
      </c>
      <c r="K114" s="37">
        <v>3.63</v>
      </c>
      <c r="L114" s="38">
        <f t="shared" si="14"/>
        <v>3.5577777777777779</v>
      </c>
      <c r="M114" s="39">
        <f t="shared" si="15"/>
        <v>88.944444444444443</v>
      </c>
      <c r="N114" s="40" t="str">
        <f t="shared" si="16"/>
        <v>A</v>
      </c>
      <c r="O114" s="34">
        <v>234</v>
      </c>
      <c r="P114" s="34">
        <v>144</v>
      </c>
      <c r="Q114" s="34">
        <f t="shared" si="12"/>
        <v>378</v>
      </c>
    </row>
    <row r="115" spans="1:17" ht="20" customHeight="1" x14ac:dyDescent="0.3">
      <c r="A115" s="35">
        <f t="shared" si="11"/>
        <v>111</v>
      </c>
      <c r="B115" s="36" t="s">
        <v>226</v>
      </c>
      <c r="C115" s="37">
        <v>3.43</v>
      </c>
      <c r="D115" s="37">
        <v>3.58</v>
      </c>
      <c r="E115" s="37">
        <v>3.46</v>
      </c>
      <c r="F115" s="37">
        <v>3.58</v>
      </c>
      <c r="G115" s="37">
        <v>3.43</v>
      </c>
      <c r="H115" s="37">
        <v>3.59</v>
      </c>
      <c r="I115" s="37">
        <v>3.49</v>
      </c>
      <c r="J115" s="37">
        <v>3.52</v>
      </c>
      <c r="K115" s="37">
        <v>3.44</v>
      </c>
      <c r="L115" s="38">
        <f t="shared" si="14"/>
        <v>3.5022222222222226</v>
      </c>
      <c r="M115" s="39">
        <f t="shared" si="15"/>
        <v>87.555555555555571</v>
      </c>
      <c r="N115" s="40" t="str">
        <f t="shared" si="16"/>
        <v>B</v>
      </c>
      <c r="O115" s="34">
        <v>83</v>
      </c>
      <c r="P115" s="34">
        <v>102</v>
      </c>
      <c r="Q115" s="34">
        <f t="shared" si="12"/>
        <v>185</v>
      </c>
    </row>
    <row r="116" spans="1:17" ht="20" customHeight="1" x14ac:dyDescent="0.3">
      <c r="A116" s="35">
        <f t="shared" si="11"/>
        <v>112</v>
      </c>
      <c r="B116" s="36" t="s">
        <v>227</v>
      </c>
      <c r="C116" s="37">
        <v>3.47</v>
      </c>
      <c r="D116" s="37">
        <v>3.39</v>
      </c>
      <c r="E116" s="37">
        <v>3.25</v>
      </c>
      <c r="F116" s="37">
        <v>3.97</v>
      </c>
      <c r="G116" s="37">
        <v>3.98</v>
      </c>
      <c r="H116" s="37">
        <v>3.83</v>
      </c>
      <c r="I116" s="37">
        <v>3.61</v>
      </c>
      <c r="J116" s="37">
        <v>3.32</v>
      </c>
      <c r="K116" s="37">
        <v>3.21</v>
      </c>
      <c r="L116" s="38">
        <f t="shared" si="14"/>
        <v>3.5588888888888892</v>
      </c>
      <c r="M116" s="39">
        <f t="shared" si="15"/>
        <v>88.972222222222229</v>
      </c>
      <c r="N116" s="40" t="str">
        <f t="shared" si="16"/>
        <v>A</v>
      </c>
      <c r="O116" s="34">
        <v>72</v>
      </c>
      <c r="P116" s="34">
        <v>52</v>
      </c>
      <c r="Q116" s="34">
        <f t="shared" si="12"/>
        <v>124</v>
      </c>
    </row>
    <row r="117" spans="1:17" ht="20" customHeight="1" x14ac:dyDescent="0.3">
      <c r="A117" s="35">
        <f t="shared" si="11"/>
        <v>113</v>
      </c>
      <c r="B117" s="36" t="s">
        <v>228</v>
      </c>
      <c r="C117" s="37">
        <v>3.38</v>
      </c>
      <c r="D117" s="37">
        <v>3.4</v>
      </c>
      <c r="E117" s="37">
        <v>3.45</v>
      </c>
      <c r="F117" s="37">
        <v>3.4</v>
      </c>
      <c r="G117" s="37">
        <v>3.43</v>
      </c>
      <c r="H117" s="37">
        <v>3.6</v>
      </c>
      <c r="I117" s="37">
        <v>3.7</v>
      </c>
      <c r="J117" s="37">
        <v>3.43</v>
      </c>
      <c r="K117" s="37">
        <v>3.48</v>
      </c>
      <c r="L117" s="38">
        <f t="shared" si="14"/>
        <v>3.4744444444444449</v>
      </c>
      <c r="M117" s="39">
        <f>L117*25</f>
        <v>86.861111111111128</v>
      </c>
      <c r="N117" s="40" t="str">
        <f>IF(M117&gt;=88.31,"A",IF(M117&gt;=76.61,"B",IF(M117&gt;=65,"C")))</f>
        <v>B</v>
      </c>
      <c r="O117" s="34">
        <v>22</v>
      </c>
      <c r="P117" s="34">
        <v>18</v>
      </c>
      <c r="Q117" s="34">
        <f t="shared" si="12"/>
        <v>40</v>
      </c>
    </row>
    <row r="118" spans="1:17" ht="20" customHeight="1" thickBot="1" x14ac:dyDescent="0.35">
      <c r="A118" s="35">
        <f t="shared" si="11"/>
        <v>114</v>
      </c>
      <c r="B118" s="36" t="s">
        <v>238</v>
      </c>
      <c r="C118" s="47">
        <v>3.51</v>
      </c>
      <c r="D118" s="47">
        <v>3.53</v>
      </c>
      <c r="E118" s="47">
        <v>3.49</v>
      </c>
      <c r="F118" s="47">
        <v>3.48</v>
      </c>
      <c r="G118" s="47">
        <v>3.52</v>
      </c>
      <c r="H118" s="47">
        <v>3.53</v>
      </c>
      <c r="I118" s="47">
        <v>3.5</v>
      </c>
      <c r="J118" s="47">
        <v>3.45</v>
      </c>
      <c r="K118" s="47">
        <v>3.44</v>
      </c>
      <c r="L118" s="38">
        <f t="shared" si="14"/>
        <v>3.4944444444444449</v>
      </c>
      <c r="M118" s="39">
        <f>L118*25</f>
        <v>87.361111111111128</v>
      </c>
      <c r="N118" s="40" t="str">
        <f>IF(M118&gt;=88.31,"A",IF(M118&gt;=76.61,"B",IF(M118&gt;=65,"C")))</f>
        <v>B</v>
      </c>
      <c r="O118" s="34">
        <v>45</v>
      </c>
      <c r="P118" s="34">
        <v>59</v>
      </c>
      <c r="Q118" s="34">
        <f t="shared" si="12"/>
        <v>104</v>
      </c>
    </row>
    <row r="119" spans="1:17" ht="20" customHeight="1" x14ac:dyDescent="0.3">
      <c r="A119" s="35">
        <f t="shared" si="11"/>
        <v>115</v>
      </c>
      <c r="B119" s="36" t="s">
        <v>229</v>
      </c>
      <c r="C119" s="37">
        <v>3.6</v>
      </c>
      <c r="D119" s="37">
        <v>3.56</v>
      </c>
      <c r="E119" s="37">
        <v>3.56</v>
      </c>
      <c r="F119" s="37">
        <v>3.56</v>
      </c>
      <c r="G119" s="37">
        <v>3.56</v>
      </c>
      <c r="H119" s="37">
        <v>3.68</v>
      </c>
      <c r="I119" s="37">
        <v>3.61</v>
      </c>
      <c r="J119" s="37">
        <v>3.67</v>
      </c>
      <c r="K119" s="37">
        <v>3.7</v>
      </c>
      <c r="L119" s="38">
        <f t="shared" si="14"/>
        <v>3.6111111111111112</v>
      </c>
      <c r="M119" s="39">
        <f t="shared" si="15"/>
        <v>90.277777777777786</v>
      </c>
      <c r="N119" s="40" t="str">
        <f t="shared" si="16"/>
        <v>A</v>
      </c>
      <c r="O119" s="34">
        <v>28</v>
      </c>
      <c r="P119" s="34">
        <v>29</v>
      </c>
      <c r="Q119" s="34">
        <f t="shared" si="12"/>
        <v>57</v>
      </c>
    </row>
    <row r="120" spans="1:17" ht="46" customHeight="1" x14ac:dyDescent="0.3">
      <c r="A120" s="35">
        <f t="shared" si="11"/>
        <v>116</v>
      </c>
      <c r="B120" s="36" t="s">
        <v>230</v>
      </c>
      <c r="C120" s="37">
        <v>3.78</v>
      </c>
      <c r="D120" s="37">
        <v>3.69</v>
      </c>
      <c r="E120" s="37">
        <v>3.78</v>
      </c>
      <c r="F120" s="37">
        <v>3.91</v>
      </c>
      <c r="G120" s="37">
        <v>3.69</v>
      </c>
      <c r="H120" s="37">
        <v>3.72</v>
      </c>
      <c r="I120" s="37">
        <v>3.56</v>
      </c>
      <c r="J120" s="37">
        <v>3.72</v>
      </c>
      <c r="K120" s="37">
        <v>3.59</v>
      </c>
      <c r="L120" s="38">
        <f t="shared" si="14"/>
        <v>3.7155555555555555</v>
      </c>
      <c r="M120" s="39">
        <f t="shared" si="15"/>
        <v>92.888888888888886</v>
      </c>
      <c r="N120" s="40" t="str">
        <f t="shared" si="16"/>
        <v>A</v>
      </c>
      <c r="O120" s="34">
        <v>15</v>
      </c>
      <c r="P120" s="34">
        <v>17</v>
      </c>
      <c r="Q120" s="34">
        <f t="shared" si="12"/>
        <v>32</v>
      </c>
    </row>
    <row r="121" spans="1:17" ht="46" customHeight="1" x14ac:dyDescent="0.3">
      <c r="A121" s="35">
        <f t="shared" si="11"/>
        <v>117</v>
      </c>
      <c r="B121" s="36" t="s">
        <v>231</v>
      </c>
      <c r="C121" s="37">
        <v>3.01</v>
      </c>
      <c r="D121" s="37">
        <v>3.01</v>
      </c>
      <c r="E121" s="37">
        <v>3.01</v>
      </c>
      <c r="F121" s="37">
        <v>3.88</v>
      </c>
      <c r="G121" s="37">
        <v>3.92</v>
      </c>
      <c r="H121" s="37">
        <v>3.02</v>
      </c>
      <c r="I121" s="37">
        <v>3.02</v>
      </c>
      <c r="J121" s="37">
        <v>3.04</v>
      </c>
      <c r="K121" s="37">
        <v>3.04</v>
      </c>
      <c r="L121" s="38">
        <f t="shared" si="14"/>
        <v>3.2166666666666663</v>
      </c>
      <c r="M121" s="39">
        <f t="shared" si="15"/>
        <v>80.416666666666657</v>
      </c>
      <c r="N121" s="40" t="str">
        <f t="shared" si="16"/>
        <v>B</v>
      </c>
      <c r="O121" s="34">
        <v>72</v>
      </c>
      <c r="P121" s="34">
        <v>57</v>
      </c>
      <c r="Q121" s="34">
        <f t="shared" si="12"/>
        <v>129</v>
      </c>
    </row>
    <row r="122" spans="1:17" ht="46" customHeight="1" x14ac:dyDescent="0.3">
      <c r="A122" s="35">
        <f t="shared" si="11"/>
        <v>118</v>
      </c>
      <c r="B122" s="36" t="s">
        <v>232</v>
      </c>
      <c r="C122" s="37">
        <v>3.95</v>
      </c>
      <c r="D122" s="37">
        <v>3.96</v>
      </c>
      <c r="E122" s="37">
        <v>3.92</v>
      </c>
      <c r="F122" s="37">
        <v>3.91</v>
      </c>
      <c r="G122" s="37">
        <v>3.92</v>
      </c>
      <c r="H122" s="37">
        <v>3.96</v>
      </c>
      <c r="I122" s="37">
        <v>3.96</v>
      </c>
      <c r="J122" s="37">
        <v>3.95</v>
      </c>
      <c r="K122" s="37">
        <v>3.95</v>
      </c>
      <c r="L122" s="38">
        <f t="shared" si="14"/>
        <v>3.9422222222222225</v>
      </c>
      <c r="M122" s="39">
        <f t="shared" si="15"/>
        <v>98.555555555555557</v>
      </c>
      <c r="N122" s="40" t="str">
        <f t="shared" si="16"/>
        <v>A</v>
      </c>
      <c r="O122" s="34">
        <v>111</v>
      </c>
      <c r="P122" s="34">
        <v>96</v>
      </c>
      <c r="Q122" s="34">
        <f t="shared" si="12"/>
        <v>207</v>
      </c>
    </row>
    <row r="123" spans="1:17" ht="20" customHeight="1" x14ac:dyDescent="0.3">
      <c r="A123" s="48"/>
      <c r="B123" s="49" t="s">
        <v>233</v>
      </c>
      <c r="C123" s="50">
        <f>SUM(C5:C122)/118</f>
        <v>3.488466101694915</v>
      </c>
      <c r="D123" s="50">
        <f t="shared" ref="D123:J123" si="17">SUM(D5:D122)/118</f>
        <v>3.4701864406779643</v>
      </c>
      <c r="E123" s="50">
        <f t="shared" si="17"/>
        <v>3.4178983050847447</v>
      </c>
      <c r="F123" s="50">
        <f t="shared" si="17"/>
        <v>3.5998559322033894</v>
      </c>
      <c r="G123" s="50">
        <f t="shared" si="17"/>
        <v>3.5223983050847463</v>
      </c>
      <c r="H123" s="50">
        <f t="shared" si="17"/>
        <v>3.5157372881355933</v>
      </c>
      <c r="I123" s="50">
        <f t="shared" si="17"/>
        <v>3.5274745762711857</v>
      </c>
      <c r="J123" s="50">
        <f t="shared" si="17"/>
        <v>3.4498728813559318</v>
      </c>
      <c r="K123" s="50">
        <f>SUM(K5:K122)/118</f>
        <v>3.5121864406779659</v>
      </c>
      <c r="L123" s="51">
        <f t="shared" si="14"/>
        <v>3.5004529190207152</v>
      </c>
      <c r="M123" s="51">
        <f>L123*25</f>
        <v>87.511322975517885</v>
      </c>
      <c r="N123" s="52" t="str">
        <f t="shared" si="16"/>
        <v>B</v>
      </c>
      <c r="O123" s="34">
        <f>SUM(O5:O122)</f>
        <v>10487</v>
      </c>
      <c r="P123" s="34">
        <f>SUM(P5:P122)</f>
        <v>12161</v>
      </c>
      <c r="Q123" s="34">
        <f>SUM(Q5:Q122)</f>
        <v>22648</v>
      </c>
    </row>
    <row r="124" spans="1:17" ht="20" customHeight="1" x14ac:dyDescent="0.3">
      <c r="A124" s="53"/>
      <c r="B124" s="54"/>
    </row>
    <row r="125" spans="1:17" ht="20" customHeight="1" x14ac:dyDescent="0.3">
      <c r="A125" s="53"/>
      <c r="B125" s="54"/>
    </row>
    <row r="126" spans="1:17" ht="20" customHeight="1" x14ac:dyDescent="0.3">
      <c r="A126" s="53"/>
      <c r="B126" s="54"/>
    </row>
    <row r="127" spans="1:17" ht="20" customHeight="1" x14ac:dyDescent="0.3">
      <c r="A127" s="53"/>
      <c r="B127" s="54"/>
    </row>
    <row r="128" spans="1:17" ht="20" customHeight="1" x14ac:dyDescent="0.3">
      <c r="A128" s="53"/>
      <c r="B128" s="54"/>
    </row>
    <row r="129" spans="1:2" ht="20" customHeight="1" x14ac:dyDescent="0.3">
      <c r="A129" s="53"/>
      <c r="B129" s="54"/>
    </row>
    <row r="130" spans="1:2" ht="20" customHeight="1" x14ac:dyDescent="0.3">
      <c r="A130" s="53"/>
      <c r="B130" s="54"/>
    </row>
    <row r="131" spans="1:2" ht="20" customHeight="1" x14ac:dyDescent="0.3">
      <c r="A131" s="53"/>
      <c r="B131" s="54"/>
    </row>
    <row r="132" spans="1:2" ht="20" customHeight="1" x14ac:dyDescent="0.3">
      <c r="A132" s="53"/>
      <c r="B132" s="54"/>
    </row>
    <row r="133" spans="1:2" ht="20" customHeight="1" x14ac:dyDescent="0.3">
      <c r="A133" s="53"/>
      <c r="B133" s="54"/>
    </row>
    <row r="134" spans="1:2" ht="20" customHeight="1" x14ac:dyDescent="0.3">
      <c r="A134" s="53"/>
      <c r="B134" s="54"/>
    </row>
    <row r="135" spans="1:2" ht="20" customHeight="1" x14ac:dyDescent="0.3">
      <c r="A135" s="53"/>
      <c r="B135" s="54"/>
    </row>
    <row r="136" spans="1:2" ht="20" customHeight="1" x14ac:dyDescent="0.3">
      <c r="A136" s="53"/>
      <c r="B136" s="54"/>
    </row>
    <row r="137" spans="1:2" ht="20" customHeight="1" x14ac:dyDescent="0.3">
      <c r="A137" s="53"/>
      <c r="B137" s="54"/>
    </row>
    <row r="138" spans="1:2" ht="20" customHeight="1" x14ac:dyDescent="0.3">
      <c r="A138" s="53"/>
      <c r="B138" s="54"/>
    </row>
    <row r="139" spans="1:2" ht="20" customHeight="1" x14ac:dyDescent="0.3">
      <c r="A139" s="53"/>
      <c r="B139" s="54"/>
    </row>
    <row r="140" spans="1:2" ht="20" customHeight="1" x14ac:dyDescent="0.3">
      <c r="A140" s="53"/>
      <c r="B140" s="54"/>
    </row>
    <row r="141" spans="1:2" ht="20" customHeight="1" x14ac:dyDescent="0.3">
      <c r="A141" s="53"/>
      <c r="B141" s="54"/>
    </row>
    <row r="142" spans="1:2" ht="20" customHeight="1" x14ac:dyDescent="0.3">
      <c r="A142" s="53"/>
      <c r="B142" s="54"/>
    </row>
    <row r="143" spans="1:2" ht="20" customHeight="1" x14ac:dyDescent="0.3">
      <c r="A143" s="53"/>
      <c r="B143" s="54"/>
    </row>
    <row r="144" spans="1:2" ht="20" customHeight="1" x14ac:dyDescent="0.3">
      <c r="A144" s="53"/>
      <c r="B144" s="54"/>
    </row>
    <row r="145" spans="1:2" ht="20" customHeight="1" x14ac:dyDescent="0.3">
      <c r="A145" s="53"/>
      <c r="B145" s="54"/>
    </row>
    <row r="146" spans="1:2" ht="20" customHeight="1" x14ac:dyDescent="0.3">
      <c r="A146" s="53"/>
      <c r="B146" s="54"/>
    </row>
    <row r="147" spans="1:2" ht="20" customHeight="1" x14ac:dyDescent="0.3">
      <c r="A147" s="53"/>
      <c r="B147" s="54"/>
    </row>
    <row r="148" spans="1:2" ht="20" customHeight="1" x14ac:dyDescent="0.3">
      <c r="A148" s="53"/>
      <c r="B148" s="54"/>
    </row>
    <row r="149" spans="1:2" ht="20" customHeight="1" x14ac:dyDescent="0.3">
      <c r="A149" s="53"/>
      <c r="B149" s="54"/>
    </row>
    <row r="150" spans="1:2" ht="20" customHeight="1" x14ac:dyDescent="0.3">
      <c r="A150" s="53"/>
      <c r="B150" s="54"/>
    </row>
    <row r="151" spans="1:2" ht="20" customHeight="1" x14ac:dyDescent="0.3">
      <c r="A151" s="53"/>
      <c r="B151" s="54"/>
    </row>
    <row r="152" spans="1:2" ht="20" customHeight="1" x14ac:dyDescent="0.3">
      <c r="A152" s="53"/>
      <c r="B152" s="54"/>
    </row>
    <row r="153" spans="1:2" ht="20" customHeight="1" x14ac:dyDescent="0.3">
      <c r="A153" s="53"/>
      <c r="B153" s="54"/>
    </row>
    <row r="154" spans="1:2" ht="20" customHeight="1" x14ac:dyDescent="0.3">
      <c r="A154" s="53"/>
      <c r="B154" s="54"/>
    </row>
    <row r="155" spans="1:2" ht="20" customHeight="1" x14ac:dyDescent="0.3">
      <c r="A155" s="53"/>
      <c r="B155" s="54"/>
    </row>
    <row r="156" spans="1:2" ht="20" customHeight="1" x14ac:dyDescent="0.3">
      <c r="A156" s="53"/>
      <c r="B156" s="54"/>
    </row>
    <row r="157" spans="1:2" ht="20" customHeight="1" x14ac:dyDescent="0.3">
      <c r="A157" s="53"/>
      <c r="B157" s="54"/>
    </row>
    <row r="158" spans="1:2" ht="20" customHeight="1" x14ac:dyDescent="0.3">
      <c r="A158" s="53"/>
      <c r="B158" s="54"/>
    </row>
    <row r="159" spans="1:2" ht="20" customHeight="1" x14ac:dyDescent="0.3">
      <c r="A159" s="53"/>
      <c r="B159" s="54"/>
    </row>
    <row r="160" spans="1:2" ht="20" customHeight="1" x14ac:dyDescent="0.3">
      <c r="A160" s="53"/>
      <c r="B160" s="54"/>
    </row>
    <row r="161" spans="1:2" ht="20" customHeight="1" x14ac:dyDescent="0.3">
      <c r="A161" s="53"/>
      <c r="B161" s="54"/>
    </row>
    <row r="162" spans="1:2" ht="20" customHeight="1" x14ac:dyDescent="0.3">
      <c r="A162" s="53"/>
      <c r="B162" s="54"/>
    </row>
    <row r="163" spans="1:2" ht="20" customHeight="1" x14ac:dyDescent="0.3">
      <c r="A163" s="53"/>
      <c r="B163" s="54"/>
    </row>
    <row r="164" spans="1:2" ht="20" customHeight="1" x14ac:dyDescent="0.3">
      <c r="A164" s="53"/>
      <c r="B164" s="54"/>
    </row>
    <row r="165" spans="1:2" ht="20" customHeight="1" x14ac:dyDescent="0.3">
      <c r="A165" s="53"/>
      <c r="B165" s="54"/>
    </row>
    <row r="166" spans="1:2" ht="20" customHeight="1" x14ac:dyDescent="0.3">
      <c r="A166" s="53"/>
      <c r="B166" s="54"/>
    </row>
    <row r="167" spans="1:2" ht="20" customHeight="1" x14ac:dyDescent="0.3">
      <c r="A167" s="53"/>
      <c r="B167" s="54"/>
    </row>
    <row r="168" spans="1:2" ht="20" customHeight="1" x14ac:dyDescent="0.3">
      <c r="A168" s="53"/>
      <c r="B168" s="54"/>
    </row>
    <row r="169" spans="1:2" ht="20" customHeight="1" x14ac:dyDescent="0.3">
      <c r="A169" s="53"/>
      <c r="B169" s="54"/>
    </row>
    <row r="170" spans="1:2" ht="20" customHeight="1" x14ac:dyDescent="0.3">
      <c r="A170" s="53"/>
      <c r="B170" s="54"/>
    </row>
    <row r="171" spans="1:2" ht="20" customHeight="1" x14ac:dyDescent="0.3">
      <c r="A171" s="53"/>
      <c r="B171" s="54"/>
    </row>
    <row r="172" spans="1:2" ht="20" customHeight="1" x14ac:dyDescent="0.3">
      <c r="A172" s="53"/>
      <c r="B172" s="54"/>
    </row>
    <row r="173" spans="1:2" ht="20" customHeight="1" x14ac:dyDescent="0.3">
      <c r="A173" s="53"/>
      <c r="B173" s="54"/>
    </row>
    <row r="174" spans="1:2" ht="20" customHeight="1" x14ac:dyDescent="0.3">
      <c r="A174" s="53"/>
      <c r="B174" s="54"/>
    </row>
    <row r="175" spans="1:2" ht="20" customHeight="1" x14ac:dyDescent="0.3">
      <c r="A175" s="53"/>
      <c r="B175" s="54"/>
    </row>
    <row r="176" spans="1:2" ht="20" customHeight="1" x14ac:dyDescent="0.3">
      <c r="A176" s="53"/>
      <c r="B176" s="54"/>
    </row>
    <row r="177" spans="1:2" ht="20" customHeight="1" x14ac:dyDescent="0.3">
      <c r="A177" s="53"/>
      <c r="B177" s="54"/>
    </row>
    <row r="178" spans="1:2" ht="20" customHeight="1" x14ac:dyDescent="0.3">
      <c r="A178" s="53"/>
      <c r="B178" s="54"/>
    </row>
    <row r="179" spans="1:2" ht="20" customHeight="1" x14ac:dyDescent="0.3">
      <c r="A179" s="53"/>
      <c r="B179" s="54"/>
    </row>
    <row r="180" spans="1:2" ht="20" customHeight="1" x14ac:dyDescent="0.3">
      <c r="A180" s="53"/>
      <c r="B180" s="54"/>
    </row>
    <row r="181" spans="1:2" ht="20" customHeight="1" x14ac:dyDescent="0.3">
      <c r="A181" s="53"/>
      <c r="B181" s="54"/>
    </row>
    <row r="182" spans="1:2" ht="20" customHeight="1" x14ac:dyDescent="0.3">
      <c r="A182" s="53"/>
      <c r="B182" s="54"/>
    </row>
    <row r="183" spans="1:2" ht="20" customHeight="1" x14ac:dyDescent="0.3">
      <c r="A183" s="53"/>
      <c r="B183" s="54"/>
    </row>
    <row r="184" spans="1:2" ht="20" customHeight="1" x14ac:dyDescent="0.3">
      <c r="A184" s="53"/>
      <c r="B184" s="54"/>
    </row>
    <row r="185" spans="1:2" ht="20" customHeight="1" x14ac:dyDescent="0.3">
      <c r="A185" s="53"/>
      <c r="B185" s="54"/>
    </row>
    <row r="186" spans="1:2" ht="20" customHeight="1" x14ac:dyDescent="0.3">
      <c r="A186" s="53"/>
      <c r="B186" s="54"/>
    </row>
    <row r="187" spans="1:2" ht="20" customHeight="1" x14ac:dyDescent="0.3">
      <c r="A187" s="53"/>
      <c r="B187" s="54"/>
    </row>
    <row r="188" spans="1:2" ht="20" customHeight="1" x14ac:dyDescent="0.3">
      <c r="A188" s="53"/>
      <c r="B188" s="54"/>
    </row>
    <row r="189" spans="1:2" ht="20" customHeight="1" x14ac:dyDescent="0.3">
      <c r="A189" s="53"/>
      <c r="B189" s="54"/>
    </row>
    <row r="190" spans="1:2" ht="20" customHeight="1" x14ac:dyDescent="0.3">
      <c r="A190" s="53"/>
      <c r="B190" s="54"/>
    </row>
    <row r="191" spans="1:2" ht="20" customHeight="1" x14ac:dyDescent="0.3">
      <c r="A191" s="53"/>
      <c r="B191" s="54"/>
    </row>
    <row r="192" spans="1:2" ht="20" customHeight="1" x14ac:dyDescent="0.3">
      <c r="A192" s="53"/>
      <c r="B192" s="54"/>
    </row>
    <row r="193" spans="1:2" ht="20" customHeight="1" x14ac:dyDescent="0.3">
      <c r="A193" s="53"/>
      <c r="B193" s="54"/>
    </row>
    <row r="194" spans="1:2" ht="20" customHeight="1" x14ac:dyDescent="0.3">
      <c r="A194" s="53"/>
      <c r="B194" s="54"/>
    </row>
    <row r="195" spans="1:2" ht="20" customHeight="1" x14ac:dyDescent="0.3">
      <c r="A195" s="53"/>
      <c r="B195" s="54"/>
    </row>
    <row r="196" spans="1:2" ht="20" customHeight="1" x14ac:dyDescent="0.3">
      <c r="A196" s="53"/>
      <c r="B196" s="54"/>
    </row>
    <row r="197" spans="1:2" ht="20" customHeight="1" x14ac:dyDescent="0.3">
      <c r="A197" s="53"/>
      <c r="B197" s="54"/>
    </row>
    <row r="198" spans="1:2" ht="20" customHeight="1" x14ac:dyDescent="0.3">
      <c r="A198" s="53"/>
      <c r="B198" s="54"/>
    </row>
    <row r="199" spans="1:2" ht="20" customHeight="1" x14ac:dyDescent="0.3">
      <c r="A199" s="53"/>
      <c r="B199" s="54"/>
    </row>
    <row r="200" spans="1:2" ht="20" customHeight="1" x14ac:dyDescent="0.3">
      <c r="A200" s="53"/>
      <c r="B200" s="54"/>
    </row>
    <row r="201" spans="1:2" ht="20" customHeight="1" x14ac:dyDescent="0.3">
      <c r="A201" s="53"/>
      <c r="B201" s="54"/>
    </row>
    <row r="202" spans="1:2" ht="20" customHeight="1" x14ac:dyDescent="0.3">
      <c r="A202" s="53"/>
      <c r="B202" s="54"/>
    </row>
    <row r="203" spans="1:2" ht="20" customHeight="1" x14ac:dyDescent="0.3">
      <c r="A203" s="53"/>
      <c r="B203" s="54"/>
    </row>
    <row r="204" spans="1:2" ht="20" customHeight="1" x14ac:dyDescent="0.3">
      <c r="A204" s="53"/>
      <c r="B204" s="54"/>
    </row>
    <row r="205" spans="1:2" ht="20" customHeight="1" x14ac:dyDescent="0.3">
      <c r="A205" s="53"/>
      <c r="B205" s="54"/>
    </row>
    <row r="206" spans="1:2" ht="20" customHeight="1" x14ac:dyDescent="0.3">
      <c r="A206" s="53"/>
      <c r="B206" s="54"/>
    </row>
    <row r="207" spans="1:2" ht="20" customHeight="1" x14ac:dyDescent="0.3">
      <c r="A207" s="53"/>
      <c r="B207" s="54"/>
    </row>
    <row r="208" spans="1:2" ht="20" customHeight="1" x14ac:dyDescent="0.3">
      <c r="A208" s="53"/>
      <c r="B208" s="54"/>
    </row>
    <row r="209" spans="1:2" ht="20" customHeight="1" x14ac:dyDescent="0.3">
      <c r="A209" s="53"/>
      <c r="B209" s="54"/>
    </row>
    <row r="210" spans="1:2" ht="20" customHeight="1" x14ac:dyDescent="0.3">
      <c r="A210" s="53"/>
      <c r="B210" s="54"/>
    </row>
    <row r="211" spans="1:2" ht="20" customHeight="1" x14ac:dyDescent="0.3">
      <c r="A211" s="53"/>
      <c r="B211" s="54"/>
    </row>
    <row r="212" spans="1:2" ht="20" customHeight="1" x14ac:dyDescent="0.3">
      <c r="A212" s="53"/>
      <c r="B212" s="54"/>
    </row>
    <row r="213" spans="1:2" ht="20" customHeight="1" x14ac:dyDescent="0.3">
      <c r="A213" s="53"/>
      <c r="B213" s="54"/>
    </row>
    <row r="214" spans="1:2" ht="20" customHeight="1" x14ac:dyDescent="0.3">
      <c r="A214" s="53"/>
      <c r="B214" s="54"/>
    </row>
    <row r="215" spans="1:2" ht="20" customHeight="1" x14ac:dyDescent="0.3">
      <c r="A215" s="53"/>
      <c r="B215" s="54"/>
    </row>
    <row r="216" spans="1:2" ht="20" customHeight="1" x14ac:dyDescent="0.3">
      <c r="A216" s="53"/>
      <c r="B216" s="54"/>
    </row>
    <row r="217" spans="1:2" ht="20" customHeight="1" x14ac:dyDescent="0.3">
      <c r="A217" s="53"/>
      <c r="B217" s="54"/>
    </row>
    <row r="218" spans="1:2" ht="20" customHeight="1" x14ac:dyDescent="0.3">
      <c r="A218" s="53"/>
      <c r="B218" s="54"/>
    </row>
    <row r="219" spans="1:2" ht="20" customHeight="1" x14ac:dyDescent="0.3">
      <c r="A219" s="53"/>
      <c r="B219" s="54"/>
    </row>
    <row r="220" spans="1:2" ht="20" customHeight="1" x14ac:dyDescent="0.3">
      <c r="A220" s="53"/>
      <c r="B220" s="54"/>
    </row>
    <row r="221" spans="1:2" ht="20" customHeight="1" x14ac:dyDescent="0.3">
      <c r="A221" s="53"/>
      <c r="B221" s="54"/>
    </row>
    <row r="222" spans="1:2" ht="20" customHeight="1" x14ac:dyDescent="0.3">
      <c r="A222" s="53"/>
      <c r="B222" s="54"/>
    </row>
    <row r="223" spans="1:2" ht="20" customHeight="1" x14ac:dyDescent="0.3">
      <c r="A223" s="53"/>
      <c r="B223" s="54"/>
    </row>
    <row r="224" spans="1:2" ht="20" customHeight="1" x14ac:dyDescent="0.3">
      <c r="A224" s="53"/>
      <c r="B224" s="54"/>
    </row>
    <row r="225" spans="1:2" ht="20" customHeight="1" x14ac:dyDescent="0.3">
      <c r="A225" s="53"/>
      <c r="B225" s="54"/>
    </row>
    <row r="226" spans="1:2" ht="20" customHeight="1" x14ac:dyDescent="0.3">
      <c r="A226" s="53"/>
      <c r="B226" s="54"/>
    </row>
    <row r="227" spans="1:2" ht="20" customHeight="1" x14ac:dyDescent="0.3">
      <c r="A227" s="53"/>
      <c r="B227" s="54"/>
    </row>
    <row r="228" spans="1:2" ht="20" customHeight="1" x14ac:dyDescent="0.3">
      <c r="A228" s="53"/>
      <c r="B228" s="54"/>
    </row>
    <row r="229" spans="1:2" ht="20" customHeight="1" x14ac:dyDescent="0.3">
      <c r="A229" s="53"/>
      <c r="B229" s="54"/>
    </row>
    <row r="230" spans="1:2" ht="20" customHeight="1" x14ac:dyDescent="0.3">
      <c r="A230" s="53"/>
      <c r="B230" s="54"/>
    </row>
    <row r="231" spans="1:2" ht="20" customHeight="1" x14ac:dyDescent="0.3">
      <c r="A231" s="53"/>
      <c r="B231" s="54"/>
    </row>
    <row r="232" spans="1:2" ht="20" customHeight="1" x14ac:dyDescent="0.3">
      <c r="A232" s="53"/>
      <c r="B232" s="54"/>
    </row>
    <row r="233" spans="1:2" ht="20" customHeight="1" x14ac:dyDescent="0.3">
      <c r="A233" s="53"/>
      <c r="B233" s="54"/>
    </row>
    <row r="234" spans="1:2" ht="20" customHeight="1" x14ac:dyDescent="0.3">
      <c r="A234" s="53"/>
      <c r="B234" s="54"/>
    </row>
    <row r="235" spans="1:2" ht="20" customHeight="1" x14ac:dyDescent="0.3">
      <c r="A235" s="53"/>
      <c r="B235" s="54"/>
    </row>
    <row r="236" spans="1:2" ht="20" customHeight="1" x14ac:dyDescent="0.3">
      <c r="A236" s="53"/>
      <c r="B236" s="54"/>
    </row>
    <row r="237" spans="1:2" ht="20" customHeight="1" x14ac:dyDescent="0.3">
      <c r="A237" s="53"/>
      <c r="B237" s="54"/>
    </row>
    <row r="238" spans="1:2" ht="20" customHeight="1" x14ac:dyDescent="0.3">
      <c r="A238" s="53"/>
      <c r="B238" s="54"/>
    </row>
    <row r="239" spans="1:2" ht="20" customHeight="1" x14ac:dyDescent="0.3">
      <c r="A239" s="53"/>
      <c r="B239" s="54"/>
    </row>
    <row r="240" spans="1:2" ht="20" customHeight="1" x14ac:dyDescent="0.3">
      <c r="A240" s="53"/>
      <c r="B240" s="54"/>
    </row>
    <row r="241" spans="1:2" ht="20" customHeight="1" x14ac:dyDescent="0.3">
      <c r="A241" s="53"/>
      <c r="B241" s="54"/>
    </row>
    <row r="242" spans="1:2" ht="20" customHeight="1" x14ac:dyDescent="0.3">
      <c r="A242" s="53"/>
      <c r="B242" s="54"/>
    </row>
    <row r="243" spans="1:2" ht="20" customHeight="1" x14ac:dyDescent="0.3">
      <c r="A243" s="53"/>
      <c r="B243" s="54"/>
    </row>
    <row r="244" spans="1:2" ht="20" customHeight="1" x14ac:dyDescent="0.3">
      <c r="A244" s="53"/>
      <c r="B244" s="54"/>
    </row>
    <row r="245" spans="1:2" ht="20" customHeight="1" x14ac:dyDescent="0.3">
      <c r="A245" s="53"/>
      <c r="B245" s="54"/>
    </row>
    <row r="246" spans="1:2" ht="20" customHeight="1" x14ac:dyDescent="0.3">
      <c r="A246" s="53"/>
      <c r="B246" s="54"/>
    </row>
    <row r="247" spans="1:2" ht="20" customHeight="1" x14ac:dyDescent="0.3">
      <c r="A247" s="53"/>
      <c r="B247" s="54"/>
    </row>
    <row r="248" spans="1:2" ht="20" customHeight="1" x14ac:dyDescent="0.3">
      <c r="A248" s="53"/>
      <c r="B248" s="54"/>
    </row>
    <row r="249" spans="1:2" ht="20" customHeight="1" x14ac:dyDescent="0.3">
      <c r="A249" s="53"/>
      <c r="B249" s="54"/>
    </row>
    <row r="250" spans="1:2" ht="20" customHeight="1" x14ac:dyDescent="0.3">
      <c r="A250" s="53"/>
      <c r="B250" s="54"/>
    </row>
    <row r="251" spans="1:2" ht="20" customHeight="1" x14ac:dyDescent="0.3">
      <c r="A251" s="53"/>
      <c r="B251" s="54"/>
    </row>
    <row r="252" spans="1:2" ht="20" customHeight="1" x14ac:dyDescent="0.3">
      <c r="A252" s="53"/>
      <c r="B252" s="54"/>
    </row>
    <row r="253" spans="1:2" ht="20" customHeight="1" x14ac:dyDescent="0.3">
      <c r="A253" s="53"/>
      <c r="B253" s="54"/>
    </row>
    <row r="254" spans="1:2" ht="20" customHeight="1" x14ac:dyDescent="0.3">
      <c r="A254" s="53"/>
      <c r="B254" s="54"/>
    </row>
    <row r="255" spans="1:2" ht="20" customHeight="1" x14ac:dyDescent="0.3">
      <c r="A255" s="53"/>
      <c r="B255" s="54"/>
    </row>
    <row r="256" spans="1:2" ht="20" customHeight="1" x14ac:dyDescent="0.3">
      <c r="A256" s="53"/>
      <c r="B256" s="54"/>
    </row>
    <row r="257" spans="1:2" ht="20" customHeight="1" x14ac:dyDescent="0.3">
      <c r="A257" s="53"/>
      <c r="B257" s="54"/>
    </row>
    <row r="258" spans="1:2" ht="20" customHeight="1" x14ac:dyDescent="0.3">
      <c r="A258" s="53"/>
      <c r="B258" s="54"/>
    </row>
    <row r="259" spans="1:2" ht="20" customHeight="1" x14ac:dyDescent="0.3">
      <c r="A259" s="53"/>
      <c r="B259" s="54"/>
    </row>
    <row r="260" spans="1:2" ht="20" customHeight="1" x14ac:dyDescent="0.3">
      <c r="A260" s="53"/>
      <c r="B260" s="54"/>
    </row>
    <row r="261" spans="1:2" ht="20" customHeight="1" x14ac:dyDescent="0.3">
      <c r="A261" s="53"/>
      <c r="B261" s="54"/>
    </row>
    <row r="262" spans="1:2" ht="20" customHeight="1" x14ac:dyDescent="0.3">
      <c r="A262" s="53"/>
      <c r="B262" s="54"/>
    </row>
    <row r="263" spans="1:2" ht="20" customHeight="1" x14ac:dyDescent="0.3">
      <c r="A263" s="53"/>
      <c r="B263" s="54"/>
    </row>
    <row r="264" spans="1:2" ht="20" customHeight="1" x14ac:dyDescent="0.3">
      <c r="A264" s="53"/>
      <c r="B264" s="54"/>
    </row>
    <row r="265" spans="1:2" ht="20" customHeight="1" x14ac:dyDescent="0.3">
      <c r="A265" s="53"/>
      <c r="B265" s="54"/>
    </row>
    <row r="266" spans="1:2" ht="20" customHeight="1" x14ac:dyDescent="0.3">
      <c r="A266" s="53"/>
      <c r="B266" s="54"/>
    </row>
    <row r="267" spans="1:2" ht="20" customHeight="1" x14ac:dyDescent="0.3">
      <c r="A267" s="53"/>
      <c r="B267" s="54"/>
    </row>
    <row r="268" spans="1:2" ht="20" customHeight="1" x14ac:dyDescent="0.3">
      <c r="A268" s="53"/>
      <c r="B268" s="54"/>
    </row>
    <row r="269" spans="1:2" ht="20" customHeight="1" x14ac:dyDescent="0.3">
      <c r="A269" s="53"/>
      <c r="B269" s="54"/>
    </row>
    <row r="270" spans="1:2" ht="20" customHeight="1" x14ac:dyDescent="0.3">
      <c r="A270" s="53"/>
      <c r="B270" s="54"/>
    </row>
    <row r="271" spans="1:2" ht="20" customHeight="1" x14ac:dyDescent="0.3">
      <c r="A271" s="53"/>
      <c r="B271" s="54"/>
    </row>
    <row r="272" spans="1:2" ht="20" customHeight="1" x14ac:dyDescent="0.3">
      <c r="A272" s="53"/>
      <c r="B272" s="54"/>
    </row>
    <row r="273" spans="1:2" ht="20" customHeight="1" x14ac:dyDescent="0.3">
      <c r="A273" s="53"/>
      <c r="B273" s="54"/>
    </row>
    <row r="274" spans="1:2" ht="20" customHeight="1" x14ac:dyDescent="0.3">
      <c r="A274" s="53"/>
      <c r="B274" s="54"/>
    </row>
    <row r="275" spans="1:2" ht="20" customHeight="1" x14ac:dyDescent="0.3">
      <c r="A275" s="53"/>
      <c r="B275" s="54"/>
    </row>
    <row r="276" spans="1:2" ht="20" customHeight="1" x14ac:dyDescent="0.3">
      <c r="A276" s="53"/>
      <c r="B276" s="54"/>
    </row>
    <row r="277" spans="1:2" ht="20" customHeight="1" x14ac:dyDescent="0.3">
      <c r="A277" s="53"/>
      <c r="B277" s="54"/>
    </row>
    <row r="278" spans="1:2" ht="20" customHeight="1" x14ac:dyDescent="0.3">
      <c r="A278" s="53"/>
      <c r="B278" s="54"/>
    </row>
    <row r="279" spans="1:2" ht="20" customHeight="1" x14ac:dyDescent="0.3">
      <c r="A279" s="53"/>
      <c r="B279" s="54"/>
    </row>
    <row r="280" spans="1:2" ht="20" customHeight="1" x14ac:dyDescent="0.3">
      <c r="A280" s="53"/>
      <c r="B280" s="54"/>
    </row>
    <row r="281" spans="1:2" ht="20" customHeight="1" x14ac:dyDescent="0.3">
      <c r="A281" s="53"/>
      <c r="B281" s="54"/>
    </row>
    <row r="282" spans="1:2" ht="20" customHeight="1" x14ac:dyDescent="0.3">
      <c r="A282" s="53"/>
      <c r="B282" s="54"/>
    </row>
    <row r="283" spans="1:2" ht="20" customHeight="1" x14ac:dyDescent="0.3">
      <c r="A283" s="53"/>
      <c r="B283" s="54"/>
    </row>
    <row r="284" spans="1:2" ht="20" customHeight="1" x14ac:dyDescent="0.3">
      <c r="A284" s="53"/>
      <c r="B284" s="54"/>
    </row>
    <row r="285" spans="1:2" ht="20" customHeight="1" x14ac:dyDescent="0.3">
      <c r="A285" s="53"/>
      <c r="B285" s="54"/>
    </row>
    <row r="286" spans="1:2" ht="20" customHeight="1" x14ac:dyDescent="0.3">
      <c r="A286" s="53"/>
      <c r="B286" s="54"/>
    </row>
    <row r="287" spans="1:2" ht="20" customHeight="1" x14ac:dyDescent="0.3">
      <c r="A287" s="53"/>
      <c r="B287" s="54"/>
    </row>
    <row r="288" spans="1:2" ht="20" customHeight="1" x14ac:dyDescent="0.3">
      <c r="A288" s="53"/>
      <c r="B288" s="54"/>
    </row>
    <row r="289" spans="1:2" ht="20" customHeight="1" x14ac:dyDescent="0.3">
      <c r="A289" s="53"/>
      <c r="B289" s="54"/>
    </row>
    <row r="290" spans="1:2" ht="20" customHeight="1" x14ac:dyDescent="0.3">
      <c r="A290" s="53"/>
      <c r="B290" s="54"/>
    </row>
    <row r="291" spans="1:2" ht="20" customHeight="1" x14ac:dyDescent="0.3">
      <c r="A291" s="53"/>
      <c r="B291" s="54"/>
    </row>
    <row r="292" spans="1:2" ht="20" customHeight="1" x14ac:dyDescent="0.3">
      <c r="A292" s="53"/>
      <c r="B292" s="54"/>
    </row>
    <row r="293" spans="1:2" ht="20" customHeight="1" x14ac:dyDescent="0.3">
      <c r="A293" s="53"/>
      <c r="B293" s="54"/>
    </row>
    <row r="294" spans="1:2" ht="20" customHeight="1" x14ac:dyDescent="0.3">
      <c r="A294" s="53"/>
      <c r="B294" s="54"/>
    </row>
    <row r="295" spans="1:2" ht="20" customHeight="1" x14ac:dyDescent="0.3">
      <c r="A295" s="53"/>
      <c r="B295" s="54"/>
    </row>
    <row r="296" spans="1:2" ht="20" customHeight="1" x14ac:dyDescent="0.3">
      <c r="A296" s="53"/>
      <c r="B296" s="54"/>
    </row>
    <row r="297" spans="1:2" ht="20" customHeight="1" x14ac:dyDescent="0.3">
      <c r="A297" s="53"/>
      <c r="B297" s="54"/>
    </row>
    <row r="298" spans="1:2" ht="20" customHeight="1" x14ac:dyDescent="0.3">
      <c r="A298" s="53"/>
      <c r="B298" s="54"/>
    </row>
    <row r="299" spans="1:2" ht="20" customHeight="1" x14ac:dyDescent="0.3">
      <c r="A299" s="53"/>
      <c r="B299" s="54"/>
    </row>
    <row r="300" spans="1:2" ht="20" customHeight="1" x14ac:dyDescent="0.3">
      <c r="A300" s="53"/>
      <c r="B300" s="54"/>
    </row>
    <row r="301" spans="1:2" ht="20" customHeight="1" x14ac:dyDescent="0.3">
      <c r="A301" s="53"/>
      <c r="B301" s="54"/>
    </row>
    <row r="302" spans="1:2" ht="20" customHeight="1" x14ac:dyDescent="0.3">
      <c r="A302" s="53"/>
      <c r="B302" s="54"/>
    </row>
    <row r="303" spans="1:2" ht="20" customHeight="1" x14ac:dyDescent="0.3">
      <c r="A303" s="53"/>
      <c r="B303" s="54"/>
    </row>
    <row r="304" spans="1:2" ht="20" customHeight="1" x14ac:dyDescent="0.3">
      <c r="A304" s="53"/>
      <c r="B304" s="54"/>
    </row>
    <row r="305" spans="1:2" ht="20" customHeight="1" x14ac:dyDescent="0.3">
      <c r="A305" s="53"/>
      <c r="B305" s="54"/>
    </row>
    <row r="306" spans="1:2" ht="20" customHeight="1" x14ac:dyDescent="0.3">
      <c r="A306" s="53"/>
      <c r="B306" s="54"/>
    </row>
    <row r="307" spans="1:2" ht="20" customHeight="1" x14ac:dyDescent="0.3">
      <c r="A307" s="53"/>
      <c r="B307" s="54"/>
    </row>
    <row r="308" spans="1:2" ht="20" customHeight="1" x14ac:dyDescent="0.3">
      <c r="A308" s="53"/>
      <c r="B308" s="54"/>
    </row>
    <row r="309" spans="1:2" ht="20" customHeight="1" x14ac:dyDescent="0.3">
      <c r="A309" s="53"/>
      <c r="B309" s="54"/>
    </row>
    <row r="310" spans="1:2" ht="20" customHeight="1" x14ac:dyDescent="0.3">
      <c r="A310" s="53"/>
      <c r="B310" s="54"/>
    </row>
    <row r="311" spans="1:2" ht="20" customHeight="1" x14ac:dyDescent="0.3">
      <c r="A311" s="53"/>
      <c r="B311" s="54"/>
    </row>
    <row r="312" spans="1:2" ht="20" customHeight="1" x14ac:dyDescent="0.3">
      <c r="A312" s="53"/>
      <c r="B312" s="54"/>
    </row>
    <row r="313" spans="1:2" ht="20" customHeight="1" x14ac:dyDescent="0.3">
      <c r="A313" s="53"/>
      <c r="B313" s="54"/>
    </row>
    <row r="314" spans="1:2" ht="20" customHeight="1" x14ac:dyDescent="0.3">
      <c r="A314" s="53"/>
      <c r="B314" s="54"/>
    </row>
    <row r="315" spans="1:2" ht="20" customHeight="1" x14ac:dyDescent="0.3">
      <c r="A315" s="53"/>
      <c r="B315" s="54"/>
    </row>
    <row r="316" spans="1:2" ht="20" customHeight="1" x14ac:dyDescent="0.3">
      <c r="A316" s="53"/>
      <c r="B316" s="54"/>
    </row>
    <row r="317" spans="1:2" ht="20" customHeight="1" x14ac:dyDescent="0.3">
      <c r="A317" s="53"/>
      <c r="B317" s="54"/>
    </row>
    <row r="318" spans="1:2" ht="20" customHeight="1" x14ac:dyDescent="0.3">
      <c r="A318" s="53"/>
      <c r="B318" s="54"/>
    </row>
    <row r="319" spans="1:2" ht="20" customHeight="1" x14ac:dyDescent="0.3">
      <c r="A319" s="53"/>
      <c r="B319" s="54"/>
    </row>
    <row r="320" spans="1:2" ht="20" customHeight="1" x14ac:dyDescent="0.3">
      <c r="A320" s="53"/>
      <c r="B320" s="54"/>
    </row>
    <row r="321" spans="1:2" ht="20" customHeight="1" x14ac:dyDescent="0.3">
      <c r="A321" s="53"/>
      <c r="B321" s="54"/>
    </row>
    <row r="322" spans="1:2" ht="20" customHeight="1" x14ac:dyDescent="0.3">
      <c r="A322" s="53"/>
      <c r="B322" s="54"/>
    </row>
    <row r="323" spans="1:2" ht="20" customHeight="1" x14ac:dyDescent="0.3">
      <c r="A323" s="53"/>
      <c r="B323" s="54"/>
    </row>
  </sheetData>
  <sheetProtection algorithmName="SHA-512" hashValue="VEdXiFWetx+tT7IP32z/QWAN4pxdzX4ZLSXp4F6wZ1ZHYhS9JvXgecIXtUYTNHggKl/x286lPtrfegeaLTALag==" saltValue="/ufHOn13PuYNxuidElb9uA==" spinCount="100000" sheet="1" objects="1" scenarios="1"/>
  <mergeCells count="7">
    <mergeCell ref="O2:Q2"/>
    <mergeCell ref="A1:N1"/>
    <mergeCell ref="A2:A3"/>
    <mergeCell ref="B2:B3"/>
    <mergeCell ref="C2:K2"/>
    <mergeCell ref="L2:L3"/>
    <mergeCell ref="M2:N3"/>
  </mergeCells>
  <pageMargins left="0.7" right="0.7" top="0.75" bottom="0.75" header="0" footer="0"/>
  <pageSetup paperSize="14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1000"/>
  <sheetViews>
    <sheetView tabSelected="1" workbookViewId="0">
      <selection activeCell="G11" sqref="G11"/>
    </sheetView>
  </sheetViews>
  <sheetFormatPr defaultColWidth="14.5" defaultRowHeight="15" customHeight="1" x14ac:dyDescent="0.3"/>
  <cols>
    <col min="1" max="1" width="8.796875" customWidth="1"/>
    <col min="2" max="2" width="40.796875" customWidth="1"/>
    <col min="3" max="11" width="6.69921875" customWidth="1"/>
    <col min="12" max="12" width="8.69921875" customWidth="1"/>
    <col min="13" max="13" width="7.69921875" customWidth="1"/>
    <col min="14" max="14" width="8.19921875" customWidth="1"/>
    <col min="15" max="24" width="7.69921875" customWidth="1"/>
    <col min="25" max="26" width="9.296875" customWidth="1"/>
    <col min="27" max="36" width="7.69921875" customWidth="1"/>
    <col min="37" max="38" width="9.296875" customWidth="1"/>
    <col min="39" max="47" width="7.69921875" customWidth="1"/>
    <col min="48" max="48" width="10.296875" customWidth="1"/>
    <col min="49" max="50" width="9.296875" customWidth="1"/>
    <col min="51" max="51" width="8.69921875" customWidth="1"/>
    <col min="52" max="60" width="7.69921875" customWidth="1"/>
    <col min="61" max="62" width="9.296875" customWidth="1"/>
  </cols>
  <sheetData>
    <row r="1" spans="1:62" ht="41.25" customHeight="1" x14ac:dyDescent="0.3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1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</row>
    <row r="2" spans="1:62" ht="22.5" customHeight="1" x14ac:dyDescent="0.3">
      <c r="A2" s="84" t="s">
        <v>0</v>
      </c>
      <c r="B2" s="86" t="s">
        <v>1</v>
      </c>
      <c r="C2" s="87" t="s">
        <v>2</v>
      </c>
      <c r="D2" s="88"/>
      <c r="E2" s="88"/>
      <c r="F2" s="88"/>
      <c r="G2" s="88"/>
      <c r="H2" s="88"/>
      <c r="I2" s="88"/>
      <c r="J2" s="88"/>
      <c r="K2" s="89"/>
      <c r="L2" s="84" t="s">
        <v>3</v>
      </c>
      <c r="M2" s="91" t="s">
        <v>4</v>
      </c>
      <c r="N2" s="92"/>
      <c r="O2" s="87" t="s">
        <v>2</v>
      </c>
      <c r="P2" s="88"/>
      <c r="Q2" s="88"/>
      <c r="R2" s="88"/>
      <c r="S2" s="88"/>
      <c r="T2" s="88"/>
      <c r="U2" s="88"/>
      <c r="V2" s="88"/>
      <c r="W2" s="89"/>
      <c r="X2" s="84" t="s">
        <v>3</v>
      </c>
      <c r="Y2" s="91" t="s">
        <v>5</v>
      </c>
      <c r="Z2" s="92"/>
      <c r="AA2" s="87" t="s">
        <v>2</v>
      </c>
      <c r="AB2" s="88"/>
      <c r="AC2" s="88"/>
      <c r="AD2" s="88"/>
      <c r="AE2" s="88"/>
      <c r="AF2" s="88"/>
      <c r="AG2" s="88"/>
      <c r="AH2" s="88"/>
      <c r="AI2" s="89"/>
      <c r="AJ2" s="84" t="s">
        <v>3</v>
      </c>
      <c r="AK2" s="91" t="s">
        <v>6</v>
      </c>
      <c r="AL2" s="92"/>
      <c r="AM2" s="87" t="s">
        <v>2</v>
      </c>
      <c r="AN2" s="88"/>
      <c r="AO2" s="88"/>
      <c r="AP2" s="88"/>
      <c r="AQ2" s="88"/>
      <c r="AR2" s="88"/>
      <c r="AS2" s="88"/>
      <c r="AT2" s="88"/>
      <c r="AU2" s="89"/>
      <c r="AV2" s="84" t="s">
        <v>3</v>
      </c>
      <c r="AW2" s="91" t="s">
        <v>7</v>
      </c>
      <c r="AX2" s="92"/>
      <c r="AY2" s="87" t="s">
        <v>2</v>
      </c>
      <c r="AZ2" s="88"/>
      <c r="BA2" s="88"/>
      <c r="BB2" s="88"/>
      <c r="BC2" s="88"/>
      <c r="BD2" s="88"/>
      <c r="BE2" s="88"/>
      <c r="BF2" s="88"/>
      <c r="BG2" s="89"/>
      <c r="BH2" s="84" t="s">
        <v>3</v>
      </c>
      <c r="BI2" s="91" t="s">
        <v>8</v>
      </c>
      <c r="BJ2" s="92"/>
    </row>
    <row r="3" spans="1:62" ht="22.5" customHeight="1" x14ac:dyDescent="0.3">
      <c r="A3" s="85"/>
      <c r="B3" s="85"/>
      <c r="C3" s="3" t="s">
        <v>9</v>
      </c>
      <c r="D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3" t="s">
        <v>16</v>
      </c>
      <c r="K3" s="3" t="s">
        <v>17</v>
      </c>
      <c r="L3" s="90"/>
      <c r="M3" s="93"/>
      <c r="N3" s="94"/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  <c r="T3" s="4" t="s">
        <v>14</v>
      </c>
      <c r="U3" s="4" t="s">
        <v>15</v>
      </c>
      <c r="V3" s="4" t="s">
        <v>16</v>
      </c>
      <c r="W3" s="4" t="s">
        <v>17</v>
      </c>
      <c r="X3" s="90"/>
      <c r="Y3" s="93"/>
      <c r="Z3" s="94"/>
      <c r="AA3" s="4" t="s">
        <v>9</v>
      </c>
      <c r="AB3" s="4" t="s">
        <v>10</v>
      </c>
      <c r="AC3" s="4" t="s">
        <v>11</v>
      </c>
      <c r="AD3" s="4" t="s">
        <v>12</v>
      </c>
      <c r="AE3" s="4" t="s">
        <v>13</v>
      </c>
      <c r="AF3" s="4" t="s">
        <v>14</v>
      </c>
      <c r="AG3" s="4" t="s">
        <v>15</v>
      </c>
      <c r="AH3" s="4" t="s">
        <v>16</v>
      </c>
      <c r="AI3" s="4" t="s">
        <v>17</v>
      </c>
      <c r="AJ3" s="90"/>
      <c r="AK3" s="93"/>
      <c r="AL3" s="94"/>
      <c r="AM3" s="4" t="s">
        <v>9</v>
      </c>
      <c r="AN3" s="4" t="s">
        <v>10</v>
      </c>
      <c r="AO3" s="4" t="s">
        <v>11</v>
      </c>
      <c r="AP3" s="4" t="s">
        <v>12</v>
      </c>
      <c r="AQ3" s="4" t="s">
        <v>13</v>
      </c>
      <c r="AR3" s="4" t="s">
        <v>14</v>
      </c>
      <c r="AS3" s="4" t="s">
        <v>15</v>
      </c>
      <c r="AT3" s="4" t="s">
        <v>16</v>
      </c>
      <c r="AU3" s="4" t="s">
        <v>17</v>
      </c>
      <c r="AV3" s="90"/>
      <c r="AW3" s="93"/>
      <c r="AX3" s="94"/>
      <c r="AY3" s="4" t="s">
        <v>9</v>
      </c>
      <c r="AZ3" s="4" t="s">
        <v>10</v>
      </c>
      <c r="BA3" s="4" t="s">
        <v>11</v>
      </c>
      <c r="BB3" s="4" t="s">
        <v>12</v>
      </c>
      <c r="BC3" s="4" t="s">
        <v>13</v>
      </c>
      <c r="BD3" s="4" t="s">
        <v>14</v>
      </c>
      <c r="BE3" s="4" t="s">
        <v>15</v>
      </c>
      <c r="BF3" s="4" t="s">
        <v>16</v>
      </c>
      <c r="BG3" s="4" t="s">
        <v>17</v>
      </c>
      <c r="BH3" s="90"/>
      <c r="BI3" s="93"/>
      <c r="BJ3" s="94"/>
    </row>
    <row r="4" spans="1:62" ht="34.5" customHeight="1" x14ac:dyDescent="0.3">
      <c r="A4" s="5">
        <v>1</v>
      </c>
      <c r="B4" s="6" t="s">
        <v>18</v>
      </c>
      <c r="C4" s="7">
        <v>3.35</v>
      </c>
      <c r="D4" s="7">
        <v>3.3</v>
      </c>
      <c r="E4" s="7">
        <v>3.23</v>
      </c>
      <c r="F4" s="7">
        <v>3.45</v>
      </c>
      <c r="G4" s="7">
        <v>3.41</v>
      </c>
      <c r="H4" s="7">
        <v>3.39</v>
      </c>
      <c r="I4" s="7">
        <v>3.39</v>
      </c>
      <c r="J4" s="7">
        <v>3.29</v>
      </c>
      <c r="K4" s="7">
        <v>3.31</v>
      </c>
      <c r="L4" s="8">
        <f t="shared" ref="L4:L33" si="0">SUM(C4:K4)/9</f>
        <v>3.3466666666666667</v>
      </c>
      <c r="M4" s="9">
        <f t="shared" ref="M4:M43" si="1">L4*25</f>
        <v>83.666666666666671</v>
      </c>
      <c r="N4" s="10" t="str">
        <f t="shared" ref="N4:N75" si="2">IF(M4&gt;=88.31,"A",IF(M4&gt;=76.61,"B",IF(M4&gt;=65,"C")))</f>
        <v>B</v>
      </c>
      <c r="O4" s="7">
        <v>3.19</v>
      </c>
      <c r="P4" s="7">
        <v>3.2</v>
      </c>
      <c r="Q4" s="7">
        <v>3.17</v>
      </c>
      <c r="R4" s="7">
        <v>3.33</v>
      </c>
      <c r="S4" s="7">
        <v>3.28</v>
      </c>
      <c r="T4" s="7">
        <v>3.28</v>
      </c>
      <c r="U4" s="7">
        <v>3.22</v>
      </c>
      <c r="V4" s="7">
        <v>3.17</v>
      </c>
      <c r="W4" s="7">
        <v>3.19</v>
      </c>
      <c r="X4" s="8">
        <f t="shared" ref="X4:X33" si="3">SUM(O4:W4)/9</f>
        <v>3.2255555555555562</v>
      </c>
      <c r="Y4" s="9">
        <f t="shared" ref="Y4:Y43" si="4">X4*25</f>
        <v>80.6388888888889</v>
      </c>
      <c r="Z4" s="10" t="str">
        <f t="shared" ref="Z4:Z75" si="5">IF(Y4&gt;=88.31,"A",IF(Y4&gt;=76.61,"B",IF(Y4&gt;=65,"C")))</f>
        <v>B</v>
      </c>
      <c r="AA4" s="7"/>
      <c r="AB4" s="7"/>
      <c r="AC4" s="7"/>
      <c r="AD4" s="7"/>
      <c r="AE4" s="7"/>
      <c r="AF4" s="7"/>
      <c r="AG4" s="7"/>
      <c r="AH4" s="7"/>
      <c r="AI4" s="7"/>
      <c r="AJ4" s="8">
        <f t="shared" ref="AJ4:AJ75" si="6">SUM(AA4:AI4)/9</f>
        <v>0</v>
      </c>
      <c r="AK4" s="9">
        <f t="shared" ref="AK4:AK75" si="7">AJ4*25</f>
        <v>0</v>
      </c>
      <c r="AL4" s="10" t="b">
        <f t="shared" ref="AL4:AL75" si="8">IF(AK4&gt;=88.31,"A",IF(AK4&gt;=76.61,"B",IF(AK4&gt;=65,"C")))</f>
        <v>0</v>
      </c>
      <c r="AM4" s="7"/>
      <c r="AN4" s="7"/>
      <c r="AO4" s="7"/>
      <c r="AP4" s="7"/>
      <c r="AQ4" s="7"/>
      <c r="AR4" s="7"/>
      <c r="AS4" s="7"/>
      <c r="AT4" s="7"/>
      <c r="AU4" s="7"/>
      <c r="AV4" s="8">
        <f t="shared" ref="AV4:AV75" si="9">SUM(AM4:AU4)/9</f>
        <v>0</v>
      </c>
      <c r="AW4" s="9">
        <f t="shared" ref="AW4:AW75" si="10">AV4*25</f>
        <v>0</v>
      </c>
      <c r="AX4" s="10" t="b">
        <f t="shared" ref="AX4:AX75" si="11">IF(AW4&gt;=88.31,"A",IF(AW4&gt;=76.61,"B",IF(AW4&gt;=65,"C")))</f>
        <v>0</v>
      </c>
      <c r="AY4" s="7"/>
      <c r="AZ4" s="7"/>
      <c r="BA4" s="7"/>
      <c r="BB4" s="7"/>
      <c r="BC4" s="7"/>
      <c r="BD4" s="7"/>
      <c r="BE4" s="7"/>
      <c r="BF4" s="7"/>
      <c r="BG4" s="7"/>
      <c r="BH4" s="8">
        <f t="shared" ref="BH4:BH75" si="12">SUM(AY4:BG4)/9</f>
        <v>0</v>
      </c>
      <c r="BI4" s="9">
        <f t="shared" ref="BI4:BI75" si="13">BH4*25</f>
        <v>0</v>
      </c>
      <c r="BJ4" s="10" t="b">
        <f t="shared" ref="BJ4:BJ75" si="14">IF(BI4&gt;=88.31,"A",IF(BI4&gt;=76.61,"B",IF(BI4&gt;=65,"C")))</f>
        <v>0</v>
      </c>
    </row>
    <row r="5" spans="1:62" ht="34.5" customHeight="1" x14ac:dyDescent="0.3">
      <c r="A5" s="5">
        <f t="shared" ref="A5:A33" si="15">A4+1</f>
        <v>2</v>
      </c>
      <c r="B5" s="6" t="s">
        <v>19</v>
      </c>
      <c r="C5" s="7"/>
      <c r="D5" s="7"/>
      <c r="E5" s="7"/>
      <c r="F5" s="7"/>
      <c r="G5" s="7"/>
      <c r="H5" s="7"/>
      <c r="I5" s="7"/>
      <c r="J5" s="7"/>
      <c r="K5" s="7"/>
      <c r="L5" s="8">
        <f t="shared" si="0"/>
        <v>0</v>
      </c>
      <c r="M5" s="9">
        <f t="shared" si="1"/>
        <v>0</v>
      </c>
      <c r="N5" s="10" t="b">
        <f t="shared" si="2"/>
        <v>0</v>
      </c>
      <c r="O5" s="7"/>
      <c r="P5" s="7"/>
      <c r="Q5" s="7"/>
      <c r="R5" s="7"/>
      <c r="S5" s="7"/>
      <c r="T5" s="7"/>
      <c r="U5" s="7"/>
      <c r="V5" s="7"/>
      <c r="W5" s="7"/>
      <c r="X5" s="8">
        <f t="shared" si="3"/>
        <v>0</v>
      </c>
      <c r="Y5" s="9">
        <f t="shared" si="4"/>
        <v>0</v>
      </c>
      <c r="Z5" s="10" t="b">
        <f t="shared" si="5"/>
        <v>0</v>
      </c>
      <c r="AA5" s="7"/>
      <c r="AB5" s="7"/>
      <c r="AC5" s="7"/>
      <c r="AD5" s="7"/>
      <c r="AE5" s="7"/>
      <c r="AF5" s="7"/>
      <c r="AG5" s="7"/>
      <c r="AH5" s="7"/>
      <c r="AI5" s="7"/>
      <c r="AJ5" s="8">
        <f t="shared" si="6"/>
        <v>0</v>
      </c>
      <c r="AK5" s="9">
        <f t="shared" si="7"/>
        <v>0</v>
      </c>
      <c r="AL5" s="10" t="b">
        <f t="shared" si="8"/>
        <v>0</v>
      </c>
      <c r="AM5" s="7"/>
      <c r="AN5" s="7"/>
      <c r="AO5" s="7"/>
      <c r="AP5" s="7"/>
      <c r="AQ5" s="7"/>
      <c r="AR5" s="7"/>
      <c r="AS5" s="7"/>
      <c r="AT5" s="7"/>
      <c r="AU5" s="7"/>
      <c r="AV5" s="8">
        <f t="shared" si="9"/>
        <v>0</v>
      </c>
      <c r="AW5" s="9">
        <f t="shared" si="10"/>
        <v>0</v>
      </c>
      <c r="AX5" s="10" t="b">
        <f t="shared" si="11"/>
        <v>0</v>
      </c>
      <c r="AY5" s="7"/>
      <c r="AZ5" s="7"/>
      <c r="BA5" s="7"/>
      <c r="BB5" s="7"/>
      <c r="BC5" s="7"/>
      <c r="BD5" s="7"/>
      <c r="BE5" s="7"/>
      <c r="BF5" s="7"/>
      <c r="BG5" s="7"/>
      <c r="BH5" s="8">
        <f t="shared" si="12"/>
        <v>0</v>
      </c>
      <c r="BI5" s="9">
        <f t="shared" si="13"/>
        <v>0</v>
      </c>
      <c r="BJ5" s="10" t="b">
        <f t="shared" si="14"/>
        <v>0</v>
      </c>
    </row>
    <row r="6" spans="1:62" ht="34.5" customHeight="1" x14ac:dyDescent="0.3">
      <c r="A6" s="5">
        <f t="shared" si="15"/>
        <v>3</v>
      </c>
      <c r="B6" s="6" t="s">
        <v>20</v>
      </c>
      <c r="C6" s="7"/>
      <c r="D6" s="7"/>
      <c r="E6" s="7"/>
      <c r="F6" s="7"/>
      <c r="G6" s="7"/>
      <c r="H6" s="7"/>
      <c r="I6" s="7"/>
      <c r="J6" s="7"/>
      <c r="K6" s="7"/>
      <c r="L6" s="8">
        <f t="shared" si="0"/>
        <v>0</v>
      </c>
      <c r="M6" s="9">
        <f t="shared" si="1"/>
        <v>0</v>
      </c>
      <c r="N6" s="10" t="b">
        <f t="shared" si="2"/>
        <v>0</v>
      </c>
      <c r="O6" s="7"/>
      <c r="P6" s="7"/>
      <c r="Q6" s="7"/>
      <c r="R6" s="7"/>
      <c r="S6" s="7"/>
      <c r="T6" s="7"/>
      <c r="U6" s="7"/>
      <c r="V6" s="7"/>
      <c r="W6" s="7"/>
      <c r="X6" s="8">
        <f t="shared" si="3"/>
        <v>0</v>
      </c>
      <c r="Y6" s="9">
        <f t="shared" si="4"/>
        <v>0</v>
      </c>
      <c r="Z6" s="10" t="b">
        <f t="shared" si="5"/>
        <v>0</v>
      </c>
      <c r="AA6" s="7"/>
      <c r="AB6" s="7"/>
      <c r="AC6" s="7"/>
      <c r="AD6" s="7"/>
      <c r="AE6" s="7"/>
      <c r="AF6" s="7"/>
      <c r="AG6" s="7"/>
      <c r="AH6" s="7"/>
      <c r="AI6" s="7"/>
      <c r="AJ6" s="8">
        <f t="shared" si="6"/>
        <v>0</v>
      </c>
      <c r="AK6" s="9">
        <f t="shared" si="7"/>
        <v>0</v>
      </c>
      <c r="AL6" s="10" t="b">
        <f t="shared" si="8"/>
        <v>0</v>
      </c>
      <c r="AM6" s="7"/>
      <c r="AN6" s="7"/>
      <c r="AO6" s="7"/>
      <c r="AP6" s="7"/>
      <c r="AQ6" s="7"/>
      <c r="AR6" s="7"/>
      <c r="AS6" s="7"/>
      <c r="AT6" s="7"/>
      <c r="AU6" s="7"/>
      <c r="AV6" s="8">
        <f t="shared" si="9"/>
        <v>0</v>
      </c>
      <c r="AW6" s="9">
        <f t="shared" si="10"/>
        <v>0</v>
      </c>
      <c r="AX6" s="10" t="b">
        <f t="shared" si="11"/>
        <v>0</v>
      </c>
      <c r="AY6" s="7"/>
      <c r="AZ6" s="7"/>
      <c r="BA6" s="7"/>
      <c r="BB6" s="7"/>
      <c r="BC6" s="7"/>
      <c r="BD6" s="7"/>
      <c r="BE6" s="7"/>
      <c r="BF6" s="7"/>
      <c r="BG6" s="7"/>
      <c r="BH6" s="8">
        <f t="shared" si="12"/>
        <v>0</v>
      </c>
      <c r="BI6" s="9">
        <f t="shared" si="13"/>
        <v>0</v>
      </c>
      <c r="BJ6" s="10" t="b">
        <f t="shared" si="14"/>
        <v>0</v>
      </c>
    </row>
    <row r="7" spans="1:62" ht="34.5" customHeight="1" x14ac:dyDescent="0.3">
      <c r="A7" s="5">
        <f t="shared" si="15"/>
        <v>4</v>
      </c>
      <c r="B7" s="6" t="s">
        <v>21</v>
      </c>
      <c r="C7" s="7"/>
      <c r="D7" s="7"/>
      <c r="E7" s="7"/>
      <c r="F7" s="7"/>
      <c r="G7" s="7"/>
      <c r="H7" s="7"/>
      <c r="I7" s="7"/>
      <c r="J7" s="7"/>
      <c r="K7" s="7"/>
      <c r="L7" s="8">
        <f t="shared" si="0"/>
        <v>0</v>
      </c>
      <c r="M7" s="9">
        <f t="shared" si="1"/>
        <v>0</v>
      </c>
      <c r="N7" s="10" t="b">
        <f t="shared" si="2"/>
        <v>0</v>
      </c>
      <c r="O7" s="7"/>
      <c r="P7" s="7"/>
      <c r="Q7" s="7"/>
      <c r="R7" s="7"/>
      <c r="S7" s="7"/>
      <c r="T7" s="7"/>
      <c r="U7" s="7"/>
      <c r="V7" s="7"/>
      <c r="W7" s="7"/>
      <c r="X7" s="8">
        <f t="shared" si="3"/>
        <v>0</v>
      </c>
      <c r="Y7" s="9">
        <f t="shared" si="4"/>
        <v>0</v>
      </c>
      <c r="Z7" s="10" t="b">
        <f t="shared" si="5"/>
        <v>0</v>
      </c>
      <c r="AA7" s="7"/>
      <c r="AB7" s="7"/>
      <c r="AC7" s="7"/>
      <c r="AD7" s="7"/>
      <c r="AE7" s="7"/>
      <c r="AF7" s="7"/>
      <c r="AG7" s="7"/>
      <c r="AH7" s="7"/>
      <c r="AI7" s="7"/>
      <c r="AJ7" s="8">
        <f t="shared" si="6"/>
        <v>0</v>
      </c>
      <c r="AK7" s="9">
        <f t="shared" si="7"/>
        <v>0</v>
      </c>
      <c r="AL7" s="10" t="b">
        <f t="shared" si="8"/>
        <v>0</v>
      </c>
      <c r="AM7" s="7"/>
      <c r="AN7" s="7"/>
      <c r="AO7" s="7"/>
      <c r="AP7" s="7"/>
      <c r="AQ7" s="7"/>
      <c r="AR7" s="7"/>
      <c r="AS7" s="7"/>
      <c r="AT7" s="7"/>
      <c r="AU7" s="7"/>
      <c r="AV7" s="8">
        <f t="shared" si="9"/>
        <v>0</v>
      </c>
      <c r="AW7" s="9">
        <f t="shared" si="10"/>
        <v>0</v>
      </c>
      <c r="AX7" s="10" t="b">
        <f t="shared" si="11"/>
        <v>0</v>
      </c>
      <c r="AY7" s="7"/>
      <c r="AZ7" s="7"/>
      <c r="BA7" s="7"/>
      <c r="BB7" s="7"/>
      <c r="BC7" s="7"/>
      <c r="BD7" s="7"/>
      <c r="BE7" s="7"/>
      <c r="BF7" s="7"/>
      <c r="BG7" s="7"/>
      <c r="BH7" s="8">
        <f t="shared" si="12"/>
        <v>0</v>
      </c>
      <c r="BI7" s="9">
        <f t="shared" si="13"/>
        <v>0</v>
      </c>
      <c r="BJ7" s="10" t="b">
        <f t="shared" si="14"/>
        <v>0</v>
      </c>
    </row>
    <row r="8" spans="1:62" ht="34.5" customHeight="1" x14ac:dyDescent="0.3">
      <c r="A8" s="5">
        <f t="shared" si="15"/>
        <v>5</v>
      </c>
      <c r="B8" s="6" t="s">
        <v>22</v>
      </c>
      <c r="C8" s="7"/>
      <c r="D8" s="7"/>
      <c r="E8" s="7"/>
      <c r="F8" s="7"/>
      <c r="G8" s="7"/>
      <c r="H8" s="7"/>
      <c r="I8" s="7"/>
      <c r="J8" s="7"/>
      <c r="K8" s="7"/>
      <c r="L8" s="8">
        <f t="shared" si="0"/>
        <v>0</v>
      </c>
      <c r="M8" s="9">
        <f t="shared" si="1"/>
        <v>0</v>
      </c>
      <c r="N8" s="10" t="b">
        <f t="shared" si="2"/>
        <v>0</v>
      </c>
      <c r="O8" s="7"/>
      <c r="P8" s="7"/>
      <c r="Q8" s="7"/>
      <c r="R8" s="7"/>
      <c r="S8" s="7"/>
      <c r="T8" s="7"/>
      <c r="U8" s="7"/>
      <c r="V8" s="7"/>
      <c r="W8" s="7"/>
      <c r="X8" s="8">
        <f t="shared" si="3"/>
        <v>0</v>
      </c>
      <c r="Y8" s="9">
        <f t="shared" si="4"/>
        <v>0</v>
      </c>
      <c r="Z8" s="10" t="b">
        <f t="shared" si="5"/>
        <v>0</v>
      </c>
      <c r="AA8" s="7"/>
      <c r="AB8" s="7"/>
      <c r="AC8" s="7"/>
      <c r="AD8" s="7"/>
      <c r="AE8" s="7"/>
      <c r="AF8" s="7"/>
      <c r="AG8" s="7"/>
      <c r="AH8" s="7"/>
      <c r="AI8" s="7"/>
      <c r="AJ8" s="8">
        <f t="shared" si="6"/>
        <v>0</v>
      </c>
      <c r="AK8" s="9">
        <f t="shared" si="7"/>
        <v>0</v>
      </c>
      <c r="AL8" s="10" t="b">
        <f t="shared" si="8"/>
        <v>0</v>
      </c>
      <c r="AM8" s="7"/>
      <c r="AN8" s="7"/>
      <c r="AO8" s="7"/>
      <c r="AP8" s="7"/>
      <c r="AQ8" s="7"/>
      <c r="AR8" s="7"/>
      <c r="AS8" s="7"/>
      <c r="AT8" s="7"/>
      <c r="AU8" s="7"/>
      <c r="AV8" s="8">
        <f t="shared" si="9"/>
        <v>0</v>
      </c>
      <c r="AW8" s="9">
        <f t="shared" si="10"/>
        <v>0</v>
      </c>
      <c r="AX8" s="10" t="b">
        <f t="shared" si="11"/>
        <v>0</v>
      </c>
      <c r="AY8" s="7"/>
      <c r="AZ8" s="7"/>
      <c r="BA8" s="7"/>
      <c r="BB8" s="7"/>
      <c r="BC8" s="7"/>
      <c r="BD8" s="7"/>
      <c r="BE8" s="7"/>
      <c r="BF8" s="7"/>
      <c r="BG8" s="7"/>
      <c r="BH8" s="8">
        <f t="shared" si="12"/>
        <v>0</v>
      </c>
      <c r="BI8" s="9">
        <f t="shared" si="13"/>
        <v>0</v>
      </c>
      <c r="BJ8" s="10" t="b">
        <f t="shared" si="14"/>
        <v>0</v>
      </c>
    </row>
    <row r="9" spans="1:62" ht="34.5" customHeight="1" x14ac:dyDescent="0.3">
      <c r="A9" s="5">
        <f t="shared" si="15"/>
        <v>6</v>
      </c>
      <c r="B9" s="6" t="s">
        <v>23</v>
      </c>
      <c r="C9" s="7"/>
      <c r="D9" s="7"/>
      <c r="E9" s="7"/>
      <c r="F9" s="7"/>
      <c r="G9" s="7"/>
      <c r="H9" s="7"/>
      <c r="I9" s="7"/>
      <c r="J9" s="7"/>
      <c r="K9" s="7"/>
      <c r="L9" s="8">
        <f t="shared" si="0"/>
        <v>0</v>
      </c>
      <c r="M9" s="9">
        <f t="shared" si="1"/>
        <v>0</v>
      </c>
      <c r="N9" s="10" t="b">
        <f t="shared" si="2"/>
        <v>0</v>
      </c>
      <c r="O9" s="7"/>
      <c r="P9" s="7"/>
      <c r="Q9" s="7"/>
      <c r="R9" s="7"/>
      <c r="S9" s="7"/>
      <c r="T9" s="7"/>
      <c r="U9" s="7"/>
      <c r="V9" s="7"/>
      <c r="W9" s="7"/>
      <c r="X9" s="8">
        <f t="shared" si="3"/>
        <v>0</v>
      </c>
      <c r="Y9" s="9">
        <f t="shared" si="4"/>
        <v>0</v>
      </c>
      <c r="Z9" s="10" t="b">
        <f t="shared" si="5"/>
        <v>0</v>
      </c>
      <c r="AA9" s="7"/>
      <c r="AB9" s="7"/>
      <c r="AC9" s="7"/>
      <c r="AD9" s="7"/>
      <c r="AE9" s="7"/>
      <c r="AF9" s="7"/>
      <c r="AG9" s="7"/>
      <c r="AH9" s="7"/>
      <c r="AI9" s="7"/>
      <c r="AJ9" s="8">
        <f t="shared" si="6"/>
        <v>0</v>
      </c>
      <c r="AK9" s="9">
        <f t="shared" si="7"/>
        <v>0</v>
      </c>
      <c r="AL9" s="10" t="b">
        <f t="shared" si="8"/>
        <v>0</v>
      </c>
      <c r="AM9" s="7"/>
      <c r="AN9" s="7"/>
      <c r="AO9" s="7"/>
      <c r="AP9" s="7"/>
      <c r="AQ9" s="7"/>
      <c r="AR9" s="7"/>
      <c r="AS9" s="7"/>
      <c r="AT9" s="7"/>
      <c r="AU9" s="7"/>
      <c r="AV9" s="8">
        <f t="shared" si="9"/>
        <v>0</v>
      </c>
      <c r="AW9" s="9">
        <f t="shared" si="10"/>
        <v>0</v>
      </c>
      <c r="AX9" s="10" t="b">
        <f t="shared" si="11"/>
        <v>0</v>
      </c>
      <c r="AY9" s="7"/>
      <c r="AZ9" s="7"/>
      <c r="BA9" s="7"/>
      <c r="BB9" s="7"/>
      <c r="BC9" s="7"/>
      <c r="BD9" s="7"/>
      <c r="BE9" s="7"/>
      <c r="BF9" s="7"/>
      <c r="BG9" s="7"/>
      <c r="BH9" s="8">
        <f t="shared" si="12"/>
        <v>0</v>
      </c>
      <c r="BI9" s="9">
        <f t="shared" si="13"/>
        <v>0</v>
      </c>
      <c r="BJ9" s="10" t="b">
        <f t="shared" si="14"/>
        <v>0</v>
      </c>
    </row>
    <row r="10" spans="1:62" ht="34.5" customHeight="1" x14ac:dyDescent="0.3">
      <c r="A10" s="5">
        <f t="shared" si="15"/>
        <v>7</v>
      </c>
      <c r="B10" s="6" t="s">
        <v>24</v>
      </c>
      <c r="C10" s="7"/>
      <c r="D10" s="7"/>
      <c r="E10" s="7"/>
      <c r="F10" s="7"/>
      <c r="G10" s="7"/>
      <c r="H10" s="7"/>
      <c r="I10" s="7"/>
      <c r="J10" s="7"/>
      <c r="K10" s="7"/>
      <c r="L10" s="8">
        <f t="shared" si="0"/>
        <v>0</v>
      </c>
      <c r="M10" s="9">
        <f t="shared" si="1"/>
        <v>0</v>
      </c>
      <c r="N10" s="10" t="b">
        <f t="shared" si="2"/>
        <v>0</v>
      </c>
      <c r="O10" s="7"/>
      <c r="P10" s="7"/>
      <c r="Q10" s="7"/>
      <c r="R10" s="7"/>
      <c r="S10" s="7"/>
      <c r="T10" s="7"/>
      <c r="U10" s="7"/>
      <c r="V10" s="7"/>
      <c r="W10" s="7"/>
      <c r="X10" s="8">
        <f t="shared" si="3"/>
        <v>0</v>
      </c>
      <c r="Y10" s="9">
        <f t="shared" si="4"/>
        <v>0</v>
      </c>
      <c r="Z10" s="10" t="b">
        <f t="shared" si="5"/>
        <v>0</v>
      </c>
      <c r="AA10" s="7"/>
      <c r="AB10" s="7"/>
      <c r="AC10" s="7"/>
      <c r="AD10" s="7"/>
      <c r="AE10" s="7"/>
      <c r="AF10" s="7"/>
      <c r="AG10" s="7"/>
      <c r="AH10" s="7"/>
      <c r="AI10" s="7"/>
      <c r="AJ10" s="8">
        <f t="shared" si="6"/>
        <v>0</v>
      </c>
      <c r="AK10" s="9">
        <f t="shared" si="7"/>
        <v>0</v>
      </c>
      <c r="AL10" s="10" t="b">
        <f t="shared" si="8"/>
        <v>0</v>
      </c>
      <c r="AM10" s="7"/>
      <c r="AN10" s="7"/>
      <c r="AO10" s="7"/>
      <c r="AP10" s="7"/>
      <c r="AQ10" s="7"/>
      <c r="AR10" s="7"/>
      <c r="AS10" s="7"/>
      <c r="AT10" s="7"/>
      <c r="AU10" s="7"/>
      <c r="AV10" s="8">
        <f t="shared" si="9"/>
        <v>0</v>
      </c>
      <c r="AW10" s="9">
        <f t="shared" si="10"/>
        <v>0</v>
      </c>
      <c r="AX10" s="10" t="b">
        <f t="shared" si="11"/>
        <v>0</v>
      </c>
      <c r="AY10" s="7"/>
      <c r="AZ10" s="7"/>
      <c r="BA10" s="7"/>
      <c r="BB10" s="7"/>
      <c r="BC10" s="7"/>
      <c r="BD10" s="7"/>
      <c r="BE10" s="7"/>
      <c r="BF10" s="7"/>
      <c r="BG10" s="7"/>
      <c r="BH10" s="8">
        <f t="shared" si="12"/>
        <v>0</v>
      </c>
      <c r="BI10" s="9">
        <f t="shared" si="13"/>
        <v>0</v>
      </c>
      <c r="BJ10" s="10" t="b">
        <f t="shared" si="14"/>
        <v>0</v>
      </c>
    </row>
    <row r="11" spans="1:62" ht="34.5" customHeight="1" x14ac:dyDescent="0.3">
      <c r="A11" s="5">
        <f t="shared" si="15"/>
        <v>8</v>
      </c>
      <c r="B11" s="6" t="s">
        <v>25</v>
      </c>
      <c r="C11" s="7"/>
      <c r="D11" s="7"/>
      <c r="E11" s="7"/>
      <c r="F11" s="7"/>
      <c r="G11" s="7"/>
      <c r="H11" s="7"/>
      <c r="I11" s="7"/>
      <c r="J11" s="7"/>
      <c r="K11" s="7"/>
      <c r="L11" s="8">
        <f t="shared" si="0"/>
        <v>0</v>
      </c>
      <c r="M11" s="9">
        <f t="shared" si="1"/>
        <v>0</v>
      </c>
      <c r="N11" s="10" t="b">
        <f t="shared" si="2"/>
        <v>0</v>
      </c>
      <c r="O11" s="7"/>
      <c r="P11" s="7"/>
      <c r="Q11" s="7"/>
      <c r="R11" s="7"/>
      <c r="S11" s="7"/>
      <c r="T11" s="7"/>
      <c r="U11" s="7"/>
      <c r="V11" s="7"/>
      <c r="W11" s="7"/>
      <c r="X11" s="8">
        <f t="shared" si="3"/>
        <v>0</v>
      </c>
      <c r="Y11" s="9">
        <f t="shared" si="4"/>
        <v>0</v>
      </c>
      <c r="Z11" s="10" t="b">
        <f t="shared" si="5"/>
        <v>0</v>
      </c>
      <c r="AA11" s="7"/>
      <c r="AB11" s="7"/>
      <c r="AC11" s="7"/>
      <c r="AD11" s="7"/>
      <c r="AE11" s="7"/>
      <c r="AF11" s="7"/>
      <c r="AG11" s="7"/>
      <c r="AH11" s="7"/>
      <c r="AI11" s="7"/>
      <c r="AJ11" s="8">
        <f t="shared" si="6"/>
        <v>0</v>
      </c>
      <c r="AK11" s="9">
        <f t="shared" si="7"/>
        <v>0</v>
      </c>
      <c r="AL11" s="10" t="b">
        <f t="shared" si="8"/>
        <v>0</v>
      </c>
      <c r="AM11" s="7"/>
      <c r="AN11" s="7"/>
      <c r="AO11" s="7"/>
      <c r="AP11" s="7"/>
      <c r="AQ11" s="7"/>
      <c r="AR11" s="7"/>
      <c r="AS11" s="7"/>
      <c r="AT11" s="7"/>
      <c r="AU11" s="7"/>
      <c r="AV11" s="8">
        <f t="shared" si="9"/>
        <v>0</v>
      </c>
      <c r="AW11" s="9">
        <f t="shared" si="10"/>
        <v>0</v>
      </c>
      <c r="AX11" s="10" t="b">
        <f t="shared" si="11"/>
        <v>0</v>
      </c>
      <c r="AY11" s="7"/>
      <c r="AZ11" s="7"/>
      <c r="BA11" s="7"/>
      <c r="BB11" s="7"/>
      <c r="BC11" s="7"/>
      <c r="BD11" s="7"/>
      <c r="BE11" s="7"/>
      <c r="BF11" s="7"/>
      <c r="BG11" s="7"/>
      <c r="BH11" s="8">
        <f t="shared" si="12"/>
        <v>0</v>
      </c>
      <c r="BI11" s="9">
        <f t="shared" si="13"/>
        <v>0</v>
      </c>
      <c r="BJ11" s="10" t="b">
        <f t="shared" si="14"/>
        <v>0</v>
      </c>
    </row>
    <row r="12" spans="1:62" ht="34.5" customHeight="1" x14ac:dyDescent="0.3">
      <c r="A12" s="5">
        <f t="shared" si="15"/>
        <v>9</v>
      </c>
      <c r="B12" s="6" t="s">
        <v>26</v>
      </c>
      <c r="C12" s="7"/>
      <c r="D12" s="7"/>
      <c r="E12" s="7"/>
      <c r="F12" s="7"/>
      <c r="G12" s="7"/>
      <c r="H12" s="7"/>
      <c r="I12" s="7"/>
      <c r="J12" s="7"/>
      <c r="K12" s="7"/>
      <c r="L12" s="8">
        <f t="shared" si="0"/>
        <v>0</v>
      </c>
      <c r="M12" s="9">
        <f t="shared" si="1"/>
        <v>0</v>
      </c>
      <c r="N12" s="10" t="b">
        <f t="shared" si="2"/>
        <v>0</v>
      </c>
      <c r="O12" s="7"/>
      <c r="P12" s="7"/>
      <c r="Q12" s="7"/>
      <c r="R12" s="7"/>
      <c r="S12" s="7"/>
      <c r="T12" s="7"/>
      <c r="U12" s="7"/>
      <c r="V12" s="7"/>
      <c r="W12" s="7"/>
      <c r="X12" s="8">
        <f t="shared" si="3"/>
        <v>0</v>
      </c>
      <c r="Y12" s="9">
        <f t="shared" si="4"/>
        <v>0</v>
      </c>
      <c r="Z12" s="10" t="b">
        <f t="shared" si="5"/>
        <v>0</v>
      </c>
      <c r="AA12" s="7"/>
      <c r="AB12" s="7"/>
      <c r="AC12" s="7"/>
      <c r="AD12" s="7"/>
      <c r="AE12" s="7"/>
      <c r="AF12" s="7"/>
      <c r="AG12" s="7"/>
      <c r="AH12" s="7"/>
      <c r="AI12" s="7"/>
      <c r="AJ12" s="8">
        <f t="shared" si="6"/>
        <v>0</v>
      </c>
      <c r="AK12" s="9">
        <f t="shared" si="7"/>
        <v>0</v>
      </c>
      <c r="AL12" s="10" t="b">
        <f t="shared" si="8"/>
        <v>0</v>
      </c>
      <c r="AM12" s="7"/>
      <c r="AN12" s="7"/>
      <c r="AO12" s="7"/>
      <c r="AP12" s="7"/>
      <c r="AQ12" s="7"/>
      <c r="AR12" s="7"/>
      <c r="AS12" s="7"/>
      <c r="AT12" s="7"/>
      <c r="AU12" s="7"/>
      <c r="AV12" s="8">
        <f t="shared" si="9"/>
        <v>0</v>
      </c>
      <c r="AW12" s="9">
        <f t="shared" si="10"/>
        <v>0</v>
      </c>
      <c r="AX12" s="10" t="b">
        <f t="shared" si="11"/>
        <v>0</v>
      </c>
      <c r="AY12" s="7"/>
      <c r="AZ12" s="7"/>
      <c r="BA12" s="7"/>
      <c r="BB12" s="7"/>
      <c r="BC12" s="7"/>
      <c r="BD12" s="7"/>
      <c r="BE12" s="7"/>
      <c r="BF12" s="7"/>
      <c r="BG12" s="7"/>
      <c r="BH12" s="8">
        <f t="shared" si="12"/>
        <v>0</v>
      </c>
      <c r="BI12" s="9">
        <f t="shared" si="13"/>
        <v>0</v>
      </c>
      <c r="BJ12" s="10" t="b">
        <f t="shared" si="14"/>
        <v>0</v>
      </c>
    </row>
    <row r="13" spans="1:62" ht="34.5" customHeight="1" x14ac:dyDescent="0.3">
      <c r="A13" s="5">
        <f t="shared" si="15"/>
        <v>10</v>
      </c>
      <c r="B13" s="6" t="s">
        <v>27</v>
      </c>
      <c r="C13" s="7"/>
      <c r="D13" s="7"/>
      <c r="E13" s="7"/>
      <c r="F13" s="7"/>
      <c r="G13" s="7"/>
      <c r="H13" s="7"/>
      <c r="I13" s="7"/>
      <c r="J13" s="7"/>
      <c r="K13" s="7"/>
      <c r="L13" s="8">
        <f t="shared" si="0"/>
        <v>0</v>
      </c>
      <c r="M13" s="9">
        <f t="shared" si="1"/>
        <v>0</v>
      </c>
      <c r="N13" s="10" t="b">
        <f t="shared" si="2"/>
        <v>0</v>
      </c>
      <c r="O13" s="7"/>
      <c r="P13" s="7"/>
      <c r="Q13" s="7"/>
      <c r="R13" s="7"/>
      <c r="S13" s="7"/>
      <c r="T13" s="7"/>
      <c r="U13" s="7"/>
      <c r="V13" s="7"/>
      <c r="W13" s="7"/>
      <c r="X13" s="8">
        <f t="shared" si="3"/>
        <v>0</v>
      </c>
      <c r="Y13" s="9">
        <f t="shared" si="4"/>
        <v>0</v>
      </c>
      <c r="Z13" s="10" t="b">
        <f t="shared" si="5"/>
        <v>0</v>
      </c>
      <c r="AA13" s="7"/>
      <c r="AB13" s="7"/>
      <c r="AC13" s="7"/>
      <c r="AD13" s="7"/>
      <c r="AE13" s="7"/>
      <c r="AF13" s="7"/>
      <c r="AG13" s="7"/>
      <c r="AH13" s="7"/>
      <c r="AI13" s="7"/>
      <c r="AJ13" s="8">
        <f t="shared" si="6"/>
        <v>0</v>
      </c>
      <c r="AK13" s="9">
        <f t="shared" si="7"/>
        <v>0</v>
      </c>
      <c r="AL13" s="10" t="b">
        <f t="shared" si="8"/>
        <v>0</v>
      </c>
      <c r="AM13" s="7"/>
      <c r="AN13" s="7"/>
      <c r="AO13" s="7"/>
      <c r="AP13" s="7"/>
      <c r="AQ13" s="7"/>
      <c r="AR13" s="7"/>
      <c r="AS13" s="7"/>
      <c r="AT13" s="7"/>
      <c r="AU13" s="7"/>
      <c r="AV13" s="8">
        <f t="shared" si="9"/>
        <v>0</v>
      </c>
      <c r="AW13" s="9">
        <f t="shared" si="10"/>
        <v>0</v>
      </c>
      <c r="AX13" s="10" t="b">
        <f t="shared" si="11"/>
        <v>0</v>
      </c>
      <c r="AY13" s="7"/>
      <c r="AZ13" s="7"/>
      <c r="BA13" s="7"/>
      <c r="BB13" s="7"/>
      <c r="BC13" s="7"/>
      <c r="BD13" s="7"/>
      <c r="BE13" s="7"/>
      <c r="BF13" s="7"/>
      <c r="BG13" s="7"/>
      <c r="BH13" s="8">
        <f t="shared" si="12"/>
        <v>0</v>
      </c>
      <c r="BI13" s="9">
        <f t="shared" si="13"/>
        <v>0</v>
      </c>
      <c r="BJ13" s="10" t="b">
        <f t="shared" si="14"/>
        <v>0</v>
      </c>
    </row>
    <row r="14" spans="1:62" ht="34.5" customHeight="1" x14ac:dyDescent="0.3">
      <c r="A14" s="5">
        <f t="shared" si="15"/>
        <v>11</v>
      </c>
      <c r="B14" s="6" t="s">
        <v>28</v>
      </c>
      <c r="C14" s="7"/>
      <c r="D14" s="7"/>
      <c r="E14" s="7"/>
      <c r="F14" s="7"/>
      <c r="G14" s="7"/>
      <c r="H14" s="7"/>
      <c r="I14" s="7"/>
      <c r="J14" s="7"/>
      <c r="K14" s="7"/>
      <c r="L14" s="8">
        <f t="shared" si="0"/>
        <v>0</v>
      </c>
      <c r="M14" s="9">
        <f t="shared" si="1"/>
        <v>0</v>
      </c>
      <c r="N14" s="10" t="b">
        <f t="shared" si="2"/>
        <v>0</v>
      </c>
      <c r="O14" s="7"/>
      <c r="P14" s="7"/>
      <c r="Q14" s="7"/>
      <c r="R14" s="7"/>
      <c r="S14" s="7"/>
      <c r="T14" s="7"/>
      <c r="U14" s="7"/>
      <c r="V14" s="7"/>
      <c r="W14" s="7"/>
      <c r="X14" s="8">
        <f t="shared" si="3"/>
        <v>0</v>
      </c>
      <c r="Y14" s="9">
        <f t="shared" si="4"/>
        <v>0</v>
      </c>
      <c r="Z14" s="10" t="b">
        <f t="shared" si="5"/>
        <v>0</v>
      </c>
      <c r="AA14" s="7"/>
      <c r="AB14" s="7"/>
      <c r="AC14" s="7"/>
      <c r="AD14" s="7"/>
      <c r="AE14" s="7"/>
      <c r="AF14" s="7"/>
      <c r="AG14" s="7"/>
      <c r="AH14" s="7"/>
      <c r="AI14" s="7"/>
      <c r="AJ14" s="8">
        <f t="shared" si="6"/>
        <v>0</v>
      </c>
      <c r="AK14" s="9">
        <f t="shared" si="7"/>
        <v>0</v>
      </c>
      <c r="AL14" s="10" t="b">
        <f t="shared" si="8"/>
        <v>0</v>
      </c>
      <c r="AM14" s="7"/>
      <c r="AN14" s="7"/>
      <c r="AO14" s="7"/>
      <c r="AP14" s="7"/>
      <c r="AQ14" s="7"/>
      <c r="AR14" s="7"/>
      <c r="AS14" s="7"/>
      <c r="AT14" s="7"/>
      <c r="AU14" s="7"/>
      <c r="AV14" s="8">
        <f t="shared" si="9"/>
        <v>0</v>
      </c>
      <c r="AW14" s="9">
        <f t="shared" si="10"/>
        <v>0</v>
      </c>
      <c r="AX14" s="10" t="b">
        <f t="shared" si="11"/>
        <v>0</v>
      </c>
      <c r="AY14" s="7"/>
      <c r="AZ14" s="7"/>
      <c r="BA14" s="7"/>
      <c r="BB14" s="7"/>
      <c r="BC14" s="7"/>
      <c r="BD14" s="7"/>
      <c r="BE14" s="7"/>
      <c r="BF14" s="7"/>
      <c r="BG14" s="7"/>
      <c r="BH14" s="8">
        <f t="shared" si="12"/>
        <v>0</v>
      </c>
      <c r="BI14" s="9">
        <f t="shared" si="13"/>
        <v>0</v>
      </c>
      <c r="BJ14" s="10" t="b">
        <f t="shared" si="14"/>
        <v>0</v>
      </c>
    </row>
    <row r="15" spans="1:62" ht="34.5" customHeight="1" x14ac:dyDescent="0.3">
      <c r="A15" s="5">
        <f t="shared" si="15"/>
        <v>12</v>
      </c>
      <c r="B15" s="6" t="s">
        <v>29</v>
      </c>
      <c r="C15" s="7"/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  <c r="M15" s="9">
        <f t="shared" si="1"/>
        <v>0</v>
      </c>
      <c r="N15" s="10" t="b">
        <f t="shared" si="2"/>
        <v>0</v>
      </c>
      <c r="O15" s="7"/>
      <c r="P15" s="7"/>
      <c r="Q15" s="7"/>
      <c r="R15" s="7"/>
      <c r="S15" s="7"/>
      <c r="T15" s="7"/>
      <c r="U15" s="7"/>
      <c r="V15" s="7"/>
      <c r="W15" s="7"/>
      <c r="X15" s="8">
        <f t="shared" si="3"/>
        <v>0</v>
      </c>
      <c r="Y15" s="9">
        <f t="shared" si="4"/>
        <v>0</v>
      </c>
      <c r="Z15" s="10" t="b">
        <f t="shared" si="5"/>
        <v>0</v>
      </c>
      <c r="AA15" s="7"/>
      <c r="AB15" s="7"/>
      <c r="AC15" s="7"/>
      <c r="AD15" s="7"/>
      <c r="AE15" s="7"/>
      <c r="AF15" s="7"/>
      <c r="AG15" s="7"/>
      <c r="AH15" s="7"/>
      <c r="AI15" s="7"/>
      <c r="AJ15" s="8">
        <f t="shared" si="6"/>
        <v>0</v>
      </c>
      <c r="AK15" s="9">
        <f t="shared" si="7"/>
        <v>0</v>
      </c>
      <c r="AL15" s="10" t="b">
        <f t="shared" si="8"/>
        <v>0</v>
      </c>
      <c r="AM15" s="7"/>
      <c r="AN15" s="7"/>
      <c r="AO15" s="7"/>
      <c r="AP15" s="7"/>
      <c r="AQ15" s="7"/>
      <c r="AR15" s="7"/>
      <c r="AS15" s="7"/>
      <c r="AT15" s="7"/>
      <c r="AU15" s="7"/>
      <c r="AV15" s="8">
        <f t="shared" si="9"/>
        <v>0</v>
      </c>
      <c r="AW15" s="9">
        <f t="shared" si="10"/>
        <v>0</v>
      </c>
      <c r="AX15" s="10" t="b">
        <f t="shared" si="11"/>
        <v>0</v>
      </c>
      <c r="AY15" s="7"/>
      <c r="AZ15" s="7"/>
      <c r="BA15" s="7"/>
      <c r="BB15" s="7"/>
      <c r="BC15" s="7"/>
      <c r="BD15" s="7"/>
      <c r="BE15" s="7"/>
      <c r="BF15" s="7"/>
      <c r="BG15" s="7"/>
      <c r="BH15" s="8">
        <f t="shared" si="12"/>
        <v>0</v>
      </c>
      <c r="BI15" s="9">
        <f t="shared" si="13"/>
        <v>0</v>
      </c>
      <c r="BJ15" s="10" t="b">
        <f t="shared" si="14"/>
        <v>0</v>
      </c>
    </row>
    <row r="16" spans="1:62" ht="34.5" customHeight="1" x14ac:dyDescent="0.3">
      <c r="A16" s="5">
        <f t="shared" si="15"/>
        <v>13</v>
      </c>
      <c r="B16" s="6" t="s">
        <v>30</v>
      </c>
      <c r="C16" s="7"/>
      <c r="D16" s="7"/>
      <c r="E16" s="7"/>
      <c r="F16" s="7"/>
      <c r="G16" s="7"/>
      <c r="H16" s="7"/>
      <c r="I16" s="7"/>
      <c r="J16" s="7"/>
      <c r="K16" s="7"/>
      <c r="L16" s="8">
        <f t="shared" si="0"/>
        <v>0</v>
      </c>
      <c r="M16" s="9">
        <f t="shared" si="1"/>
        <v>0</v>
      </c>
      <c r="N16" s="10" t="b">
        <f t="shared" si="2"/>
        <v>0</v>
      </c>
      <c r="O16" s="7"/>
      <c r="P16" s="7"/>
      <c r="Q16" s="7"/>
      <c r="R16" s="7"/>
      <c r="S16" s="7"/>
      <c r="T16" s="7"/>
      <c r="U16" s="7"/>
      <c r="V16" s="7"/>
      <c r="W16" s="7"/>
      <c r="X16" s="8">
        <f t="shared" si="3"/>
        <v>0</v>
      </c>
      <c r="Y16" s="9">
        <f t="shared" si="4"/>
        <v>0</v>
      </c>
      <c r="Z16" s="10" t="b">
        <f t="shared" si="5"/>
        <v>0</v>
      </c>
      <c r="AA16" s="7"/>
      <c r="AB16" s="7"/>
      <c r="AC16" s="7"/>
      <c r="AD16" s="7"/>
      <c r="AE16" s="7"/>
      <c r="AF16" s="7"/>
      <c r="AG16" s="7"/>
      <c r="AH16" s="7"/>
      <c r="AI16" s="7"/>
      <c r="AJ16" s="8">
        <f t="shared" si="6"/>
        <v>0</v>
      </c>
      <c r="AK16" s="9">
        <f t="shared" si="7"/>
        <v>0</v>
      </c>
      <c r="AL16" s="10" t="b">
        <f t="shared" si="8"/>
        <v>0</v>
      </c>
      <c r="AM16" s="7"/>
      <c r="AN16" s="7"/>
      <c r="AO16" s="7"/>
      <c r="AP16" s="7"/>
      <c r="AQ16" s="7"/>
      <c r="AR16" s="7"/>
      <c r="AS16" s="7"/>
      <c r="AT16" s="7"/>
      <c r="AU16" s="7"/>
      <c r="AV16" s="8">
        <f t="shared" si="9"/>
        <v>0</v>
      </c>
      <c r="AW16" s="9">
        <f t="shared" si="10"/>
        <v>0</v>
      </c>
      <c r="AX16" s="10" t="b">
        <f t="shared" si="11"/>
        <v>0</v>
      </c>
      <c r="AY16" s="7"/>
      <c r="AZ16" s="7"/>
      <c r="BA16" s="7"/>
      <c r="BB16" s="7"/>
      <c r="BC16" s="7"/>
      <c r="BD16" s="7"/>
      <c r="BE16" s="7"/>
      <c r="BF16" s="7"/>
      <c r="BG16" s="7"/>
      <c r="BH16" s="8">
        <f t="shared" si="12"/>
        <v>0</v>
      </c>
      <c r="BI16" s="9">
        <f t="shared" si="13"/>
        <v>0</v>
      </c>
      <c r="BJ16" s="10" t="b">
        <f t="shared" si="14"/>
        <v>0</v>
      </c>
    </row>
    <row r="17" spans="1:62" ht="34.5" customHeight="1" x14ac:dyDescent="0.3">
      <c r="A17" s="5">
        <f t="shared" si="15"/>
        <v>14</v>
      </c>
      <c r="B17" s="6" t="s">
        <v>31</v>
      </c>
      <c r="C17" s="7"/>
      <c r="D17" s="7"/>
      <c r="E17" s="7"/>
      <c r="F17" s="7"/>
      <c r="G17" s="7"/>
      <c r="H17" s="7"/>
      <c r="I17" s="7"/>
      <c r="J17" s="7"/>
      <c r="K17" s="7"/>
      <c r="L17" s="8">
        <f t="shared" si="0"/>
        <v>0</v>
      </c>
      <c r="M17" s="9">
        <f t="shared" si="1"/>
        <v>0</v>
      </c>
      <c r="N17" s="10" t="b">
        <f t="shared" si="2"/>
        <v>0</v>
      </c>
      <c r="O17" s="7"/>
      <c r="P17" s="7"/>
      <c r="Q17" s="7"/>
      <c r="R17" s="7"/>
      <c r="S17" s="7"/>
      <c r="T17" s="7"/>
      <c r="U17" s="7"/>
      <c r="V17" s="7"/>
      <c r="W17" s="7"/>
      <c r="X17" s="8">
        <f t="shared" si="3"/>
        <v>0</v>
      </c>
      <c r="Y17" s="9">
        <f t="shared" si="4"/>
        <v>0</v>
      </c>
      <c r="Z17" s="10" t="b">
        <f t="shared" si="5"/>
        <v>0</v>
      </c>
      <c r="AA17" s="7"/>
      <c r="AB17" s="7"/>
      <c r="AC17" s="7"/>
      <c r="AD17" s="7"/>
      <c r="AE17" s="7"/>
      <c r="AF17" s="7"/>
      <c r="AG17" s="7"/>
      <c r="AH17" s="7"/>
      <c r="AI17" s="7"/>
      <c r="AJ17" s="8">
        <f t="shared" si="6"/>
        <v>0</v>
      </c>
      <c r="AK17" s="9">
        <f t="shared" si="7"/>
        <v>0</v>
      </c>
      <c r="AL17" s="10" t="b">
        <f t="shared" si="8"/>
        <v>0</v>
      </c>
      <c r="AM17" s="7"/>
      <c r="AN17" s="7"/>
      <c r="AO17" s="7"/>
      <c r="AP17" s="7"/>
      <c r="AQ17" s="7"/>
      <c r="AR17" s="7"/>
      <c r="AS17" s="7"/>
      <c r="AT17" s="7"/>
      <c r="AU17" s="7"/>
      <c r="AV17" s="8">
        <f t="shared" si="9"/>
        <v>0</v>
      </c>
      <c r="AW17" s="9">
        <f t="shared" si="10"/>
        <v>0</v>
      </c>
      <c r="AX17" s="10" t="b">
        <f t="shared" si="11"/>
        <v>0</v>
      </c>
      <c r="AY17" s="7"/>
      <c r="AZ17" s="7"/>
      <c r="BA17" s="7"/>
      <c r="BB17" s="7"/>
      <c r="BC17" s="7"/>
      <c r="BD17" s="7"/>
      <c r="BE17" s="7"/>
      <c r="BF17" s="7"/>
      <c r="BG17" s="7"/>
      <c r="BH17" s="8">
        <f t="shared" si="12"/>
        <v>0</v>
      </c>
      <c r="BI17" s="9">
        <f t="shared" si="13"/>
        <v>0</v>
      </c>
      <c r="BJ17" s="10" t="b">
        <f t="shared" si="14"/>
        <v>0</v>
      </c>
    </row>
    <row r="18" spans="1:62" ht="34.5" customHeight="1" x14ac:dyDescent="0.3">
      <c r="A18" s="5">
        <f t="shared" si="15"/>
        <v>15</v>
      </c>
      <c r="B18" s="6" t="s">
        <v>32</v>
      </c>
      <c r="C18" s="7">
        <v>3.53</v>
      </c>
      <c r="D18" s="7">
        <v>3.59</v>
      </c>
      <c r="E18" s="7">
        <v>3.47</v>
      </c>
      <c r="F18" s="7">
        <v>3.47</v>
      </c>
      <c r="G18" s="7">
        <v>3.47</v>
      </c>
      <c r="H18" s="7">
        <v>3.59</v>
      </c>
      <c r="I18" s="7">
        <v>3.59</v>
      </c>
      <c r="J18" s="7">
        <v>3.59</v>
      </c>
      <c r="K18" s="7">
        <v>3.47</v>
      </c>
      <c r="L18" s="8">
        <f t="shared" si="0"/>
        <v>3.53</v>
      </c>
      <c r="M18" s="9">
        <f t="shared" si="1"/>
        <v>88.25</v>
      </c>
      <c r="N18" s="10" t="str">
        <f t="shared" si="2"/>
        <v>B</v>
      </c>
      <c r="O18" s="7">
        <v>3.51</v>
      </c>
      <c r="P18" s="7">
        <v>3.43</v>
      </c>
      <c r="Q18" s="7">
        <v>3.33</v>
      </c>
      <c r="R18" s="7">
        <v>3.48</v>
      </c>
      <c r="S18" s="7">
        <v>3.39</v>
      </c>
      <c r="T18" s="7">
        <v>3.54</v>
      </c>
      <c r="U18" s="7">
        <v>3.59</v>
      </c>
      <c r="V18" s="7">
        <v>3.33</v>
      </c>
      <c r="W18" s="7">
        <v>3.46</v>
      </c>
      <c r="X18" s="8">
        <f t="shared" si="3"/>
        <v>3.4511111111111115</v>
      </c>
      <c r="Y18" s="9">
        <f t="shared" si="4"/>
        <v>86.277777777777786</v>
      </c>
      <c r="Z18" s="10" t="str">
        <f t="shared" si="5"/>
        <v>B</v>
      </c>
      <c r="AA18" s="7"/>
      <c r="AB18" s="7"/>
      <c r="AC18" s="7"/>
      <c r="AD18" s="7"/>
      <c r="AE18" s="7"/>
      <c r="AF18" s="7"/>
      <c r="AG18" s="7"/>
      <c r="AH18" s="7"/>
      <c r="AI18" s="7"/>
      <c r="AJ18" s="8">
        <f t="shared" si="6"/>
        <v>0</v>
      </c>
      <c r="AK18" s="9">
        <f t="shared" si="7"/>
        <v>0</v>
      </c>
      <c r="AL18" s="10" t="b">
        <f t="shared" si="8"/>
        <v>0</v>
      </c>
      <c r="AM18" s="7"/>
      <c r="AN18" s="7"/>
      <c r="AO18" s="7"/>
      <c r="AP18" s="7"/>
      <c r="AQ18" s="7"/>
      <c r="AR18" s="7"/>
      <c r="AS18" s="7"/>
      <c r="AT18" s="7"/>
      <c r="AU18" s="7"/>
      <c r="AV18" s="8">
        <f t="shared" si="9"/>
        <v>0</v>
      </c>
      <c r="AW18" s="9">
        <f t="shared" si="10"/>
        <v>0</v>
      </c>
      <c r="AX18" s="10" t="b">
        <f t="shared" si="11"/>
        <v>0</v>
      </c>
      <c r="AY18" s="7"/>
      <c r="AZ18" s="7"/>
      <c r="BA18" s="7"/>
      <c r="BB18" s="7"/>
      <c r="BC18" s="7"/>
      <c r="BD18" s="7"/>
      <c r="BE18" s="7"/>
      <c r="BF18" s="7"/>
      <c r="BG18" s="7"/>
      <c r="BH18" s="8">
        <f t="shared" si="12"/>
        <v>0</v>
      </c>
      <c r="BI18" s="9">
        <f t="shared" si="13"/>
        <v>0</v>
      </c>
      <c r="BJ18" s="10" t="b">
        <f t="shared" si="14"/>
        <v>0</v>
      </c>
    </row>
    <row r="19" spans="1:62" ht="34.5" customHeight="1" x14ac:dyDescent="0.3">
      <c r="A19" s="5">
        <f t="shared" si="15"/>
        <v>16</v>
      </c>
      <c r="B19" s="6" t="s">
        <v>33</v>
      </c>
      <c r="C19" s="7">
        <v>3.67</v>
      </c>
      <c r="D19" s="7">
        <v>3.62</v>
      </c>
      <c r="E19" s="7">
        <v>3.64</v>
      </c>
      <c r="F19" s="7">
        <v>3.66</v>
      </c>
      <c r="G19" s="7">
        <v>3.64</v>
      </c>
      <c r="H19" s="7">
        <v>3.67</v>
      </c>
      <c r="I19" s="7">
        <v>3.62</v>
      </c>
      <c r="J19" s="7">
        <v>3.57</v>
      </c>
      <c r="K19" s="7">
        <v>3.62</v>
      </c>
      <c r="L19" s="8">
        <f t="shared" si="0"/>
        <v>3.6344444444444446</v>
      </c>
      <c r="M19" s="9">
        <f t="shared" si="1"/>
        <v>90.861111111111114</v>
      </c>
      <c r="N19" s="10" t="str">
        <f t="shared" si="2"/>
        <v>A</v>
      </c>
      <c r="O19" s="7">
        <v>3.6</v>
      </c>
      <c r="P19" s="7">
        <v>3.6</v>
      </c>
      <c r="Q19" s="7">
        <v>3.61</v>
      </c>
      <c r="R19" s="7">
        <v>3.62</v>
      </c>
      <c r="S19" s="7">
        <v>3.62</v>
      </c>
      <c r="T19" s="7">
        <v>3.67</v>
      </c>
      <c r="U19" s="7">
        <v>3.72</v>
      </c>
      <c r="V19" s="7">
        <v>3.57</v>
      </c>
      <c r="W19" s="7">
        <v>3.6</v>
      </c>
      <c r="X19" s="8">
        <f t="shared" si="3"/>
        <v>3.6233333333333331</v>
      </c>
      <c r="Y19" s="9">
        <f t="shared" si="4"/>
        <v>90.583333333333329</v>
      </c>
      <c r="Z19" s="10" t="str">
        <f t="shared" si="5"/>
        <v>A</v>
      </c>
      <c r="AA19" s="7"/>
      <c r="AB19" s="7"/>
      <c r="AC19" s="7"/>
      <c r="AD19" s="7"/>
      <c r="AE19" s="7"/>
      <c r="AF19" s="7"/>
      <c r="AG19" s="7"/>
      <c r="AH19" s="7"/>
      <c r="AI19" s="7"/>
      <c r="AJ19" s="8">
        <f t="shared" si="6"/>
        <v>0</v>
      </c>
      <c r="AK19" s="9">
        <f t="shared" si="7"/>
        <v>0</v>
      </c>
      <c r="AL19" s="10" t="b">
        <f t="shared" si="8"/>
        <v>0</v>
      </c>
      <c r="AM19" s="7"/>
      <c r="AN19" s="7"/>
      <c r="AO19" s="7"/>
      <c r="AP19" s="7"/>
      <c r="AQ19" s="7"/>
      <c r="AR19" s="7"/>
      <c r="AS19" s="7"/>
      <c r="AT19" s="7"/>
      <c r="AU19" s="7"/>
      <c r="AV19" s="8">
        <f t="shared" si="9"/>
        <v>0</v>
      </c>
      <c r="AW19" s="9">
        <f t="shared" si="10"/>
        <v>0</v>
      </c>
      <c r="AX19" s="10" t="b">
        <f t="shared" si="11"/>
        <v>0</v>
      </c>
      <c r="AY19" s="7"/>
      <c r="AZ19" s="7"/>
      <c r="BA19" s="7"/>
      <c r="BB19" s="7"/>
      <c r="BC19" s="7"/>
      <c r="BD19" s="7"/>
      <c r="BE19" s="7"/>
      <c r="BF19" s="7"/>
      <c r="BG19" s="7"/>
      <c r="BH19" s="8">
        <f t="shared" si="12"/>
        <v>0</v>
      </c>
      <c r="BI19" s="9">
        <f t="shared" si="13"/>
        <v>0</v>
      </c>
      <c r="BJ19" s="10" t="b">
        <f t="shared" si="14"/>
        <v>0</v>
      </c>
    </row>
    <row r="20" spans="1:62" ht="34.5" customHeight="1" x14ac:dyDescent="0.3">
      <c r="A20" s="5">
        <f t="shared" si="15"/>
        <v>17</v>
      </c>
      <c r="B20" s="6" t="s">
        <v>34</v>
      </c>
      <c r="C20" s="7">
        <v>3.95</v>
      </c>
      <c r="D20" s="7">
        <v>3.94</v>
      </c>
      <c r="E20" s="7">
        <v>3.89</v>
      </c>
      <c r="F20" s="7">
        <v>3.94</v>
      </c>
      <c r="G20" s="7">
        <v>3.96</v>
      </c>
      <c r="H20" s="7">
        <v>3.9</v>
      </c>
      <c r="I20" s="7">
        <v>3.93</v>
      </c>
      <c r="J20" s="7">
        <v>3.62</v>
      </c>
      <c r="K20" s="7">
        <v>3.93</v>
      </c>
      <c r="L20" s="8">
        <f t="shared" si="0"/>
        <v>3.8955555555555557</v>
      </c>
      <c r="M20" s="9">
        <f t="shared" si="1"/>
        <v>97.388888888888886</v>
      </c>
      <c r="N20" s="10" t="str">
        <f t="shared" si="2"/>
        <v>A</v>
      </c>
      <c r="O20" s="7">
        <v>3.99</v>
      </c>
      <c r="P20" s="7">
        <v>3.97</v>
      </c>
      <c r="Q20" s="7">
        <v>3.95</v>
      </c>
      <c r="R20" s="7">
        <v>3.98</v>
      </c>
      <c r="S20" s="7">
        <v>3.97</v>
      </c>
      <c r="T20" s="7">
        <v>3.98</v>
      </c>
      <c r="U20" s="7">
        <v>3.99</v>
      </c>
      <c r="V20" s="7">
        <v>3.62</v>
      </c>
      <c r="W20" s="7">
        <v>3.96</v>
      </c>
      <c r="X20" s="8">
        <f t="shared" si="3"/>
        <v>3.934444444444444</v>
      </c>
      <c r="Y20" s="9">
        <f t="shared" si="4"/>
        <v>98.3611111111111</v>
      </c>
      <c r="Z20" s="10" t="str">
        <f t="shared" si="5"/>
        <v>A</v>
      </c>
      <c r="AA20" s="7"/>
      <c r="AB20" s="7"/>
      <c r="AC20" s="7"/>
      <c r="AD20" s="7"/>
      <c r="AE20" s="7"/>
      <c r="AF20" s="7"/>
      <c r="AG20" s="7"/>
      <c r="AH20" s="7"/>
      <c r="AI20" s="7"/>
      <c r="AJ20" s="8">
        <f t="shared" si="6"/>
        <v>0</v>
      </c>
      <c r="AK20" s="9">
        <f t="shared" si="7"/>
        <v>0</v>
      </c>
      <c r="AL20" s="10" t="b">
        <f t="shared" si="8"/>
        <v>0</v>
      </c>
      <c r="AM20" s="7"/>
      <c r="AN20" s="7"/>
      <c r="AO20" s="7"/>
      <c r="AP20" s="7"/>
      <c r="AQ20" s="7"/>
      <c r="AR20" s="7"/>
      <c r="AS20" s="7"/>
      <c r="AT20" s="7"/>
      <c r="AU20" s="7"/>
      <c r="AV20" s="8">
        <f t="shared" si="9"/>
        <v>0</v>
      </c>
      <c r="AW20" s="9">
        <f t="shared" si="10"/>
        <v>0</v>
      </c>
      <c r="AX20" s="10" t="b">
        <f t="shared" si="11"/>
        <v>0</v>
      </c>
      <c r="AY20" s="7"/>
      <c r="AZ20" s="7"/>
      <c r="BA20" s="7"/>
      <c r="BB20" s="7"/>
      <c r="BC20" s="7"/>
      <c r="BD20" s="7"/>
      <c r="BE20" s="7"/>
      <c r="BF20" s="7"/>
      <c r="BG20" s="7"/>
      <c r="BH20" s="8">
        <f t="shared" si="12"/>
        <v>0</v>
      </c>
      <c r="BI20" s="9">
        <f t="shared" si="13"/>
        <v>0</v>
      </c>
      <c r="BJ20" s="10" t="b">
        <f t="shared" si="14"/>
        <v>0</v>
      </c>
    </row>
    <row r="21" spans="1:62" ht="34.5" customHeight="1" x14ac:dyDescent="0.3">
      <c r="A21" s="5">
        <f t="shared" si="15"/>
        <v>18</v>
      </c>
      <c r="B21" s="6" t="s">
        <v>35</v>
      </c>
      <c r="C21" s="7">
        <v>3.29</v>
      </c>
      <c r="D21" s="7">
        <v>3.23</v>
      </c>
      <c r="E21" s="7">
        <v>3.11</v>
      </c>
      <c r="F21" s="7">
        <v>3.24</v>
      </c>
      <c r="G21" s="7">
        <v>3.3</v>
      </c>
      <c r="H21" s="7">
        <v>3.3</v>
      </c>
      <c r="I21" s="7">
        <v>3.32</v>
      </c>
      <c r="J21" s="7">
        <v>3.44</v>
      </c>
      <c r="K21" s="7">
        <v>3.77</v>
      </c>
      <c r="L21" s="8">
        <f t="shared" si="0"/>
        <v>3.3333333333333335</v>
      </c>
      <c r="M21" s="9">
        <f t="shared" si="1"/>
        <v>83.333333333333343</v>
      </c>
      <c r="N21" s="10" t="str">
        <f t="shared" si="2"/>
        <v>B</v>
      </c>
      <c r="O21" s="7">
        <v>3.58</v>
      </c>
      <c r="P21" s="7">
        <v>3.43</v>
      </c>
      <c r="Q21" s="7">
        <v>3.4</v>
      </c>
      <c r="R21" s="7">
        <v>3.38</v>
      </c>
      <c r="S21" s="7">
        <v>3.4</v>
      </c>
      <c r="T21" s="7">
        <v>3.5</v>
      </c>
      <c r="U21" s="7">
        <v>3.55</v>
      </c>
      <c r="V21" s="7">
        <v>3.5</v>
      </c>
      <c r="W21" s="7">
        <v>3.5</v>
      </c>
      <c r="X21" s="8">
        <f t="shared" si="3"/>
        <v>3.471111111111111</v>
      </c>
      <c r="Y21" s="9">
        <f t="shared" si="4"/>
        <v>86.777777777777771</v>
      </c>
      <c r="Z21" s="10" t="str">
        <f t="shared" si="5"/>
        <v>B</v>
      </c>
      <c r="AA21" s="7"/>
      <c r="AB21" s="7"/>
      <c r="AC21" s="7"/>
      <c r="AD21" s="7"/>
      <c r="AE21" s="7"/>
      <c r="AF21" s="7"/>
      <c r="AG21" s="7"/>
      <c r="AH21" s="7"/>
      <c r="AI21" s="7"/>
      <c r="AJ21" s="8">
        <f t="shared" si="6"/>
        <v>0</v>
      </c>
      <c r="AK21" s="9">
        <f t="shared" si="7"/>
        <v>0</v>
      </c>
      <c r="AL21" s="10" t="b">
        <f t="shared" si="8"/>
        <v>0</v>
      </c>
      <c r="AM21" s="7"/>
      <c r="AN21" s="7"/>
      <c r="AO21" s="7"/>
      <c r="AP21" s="7"/>
      <c r="AQ21" s="7"/>
      <c r="AR21" s="7"/>
      <c r="AS21" s="7"/>
      <c r="AT21" s="7"/>
      <c r="AU21" s="7"/>
      <c r="AV21" s="8">
        <f t="shared" si="9"/>
        <v>0</v>
      </c>
      <c r="AW21" s="9">
        <f t="shared" si="10"/>
        <v>0</v>
      </c>
      <c r="AX21" s="10" t="b">
        <f t="shared" si="11"/>
        <v>0</v>
      </c>
      <c r="AY21" s="7"/>
      <c r="AZ21" s="7"/>
      <c r="BA21" s="7"/>
      <c r="BB21" s="7"/>
      <c r="BC21" s="7"/>
      <c r="BD21" s="7"/>
      <c r="BE21" s="7"/>
      <c r="BF21" s="7"/>
      <c r="BG21" s="7"/>
      <c r="BH21" s="8">
        <f t="shared" si="12"/>
        <v>0</v>
      </c>
      <c r="BI21" s="9">
        <f t="shared" si="13"/>
        <v>0</v>
      </c>
      <c r="BJ21" s="10" t="b">
        <f t="shared" si="14"/>
        <v>0</v>
      </c>
    </row>
    <row r="22" spans="1:62" ht="34.5" customHeight="1" x14ac:dyDescent="0.3">
      <c r="A22" s="5">
        <f t="shared" si="15"/>
        <v>19</v>
      </c>
      <c r="B22" s="6" t="s">
        <v>36</v>
      </c>
      <c r="C22" s="7">
        <v>3.02</v>
      </c>
      <c r="D22" s="7">
        <v>3.1</v>
      </c>
      <c r="E22" s="7">
        <v>3.2</v>
      </c>
      <c r="F22" s="7">
        <v>3.29</v>
      </c>
      <c r="G22" s="7">
        <v>3.33</v>
      </c>
      <c r="H22" s="7">
        <v>3.37</v>
      </c>
      <c r="I22" s="7">
        <v>3.4</v>
      </c>
      <c r="J22" s="7">
        <v>3.39</v>
      </c>
      <c r="K22" s="7">
        <v>3.3</v>
      </c>
      <c r="L22" s="8">
        <f t="shared" si="0"/>
        <v>3.2666666666666666</v>
      </c>
      <c r="M22" s="9">
        <f t="shared" si="1"/>
        <v>81.666666666666671</v>
      </c>
      <c r="N22" s="10" t="str">
        <f t="shared" si="2"/>
        <v>B</v>
      </c>
      <c r="O22" s="7">
        <v>3.07</v>
      </c>
      <c r="P22" s="7">
        <v>3.12</v>
      </c>
      <c r="Q22" s="7">
        <v>3.19</v>
      </c>
      <c r="R22" s="7">
        <v>3.28</v>
      </c>
      <c r="S22" s="7">
        <v>3.26</v>
      </c>
      <c r="T22" s="7">
        <v>3.36</v>
      </c>
      <c r="U22" s="7">
        <v>3.35</v>
      </c>
      <c r="V22" s="7">
        <v>3.4</v>
      </c>
      <c r="W22" s="7">
        <v>3.41</v>
      </c>
      <c r="X22" s="8">
        <f t="shared" si="3"/>
        <v>3.2711111111111109</v>
      </c>
      <c r="Y22" s="9">
        <f t="shared" si="4"/>
        <v>81.777777777777771</v>
      </c>
      <c r="Z22" s="10" t="str">
        <f t="shared" si="5"/>
        <v>B</v>
      </c>
      <c r="AA22" s="7"/>
      <c r="AB22" s="7"/>
      <c r="AC22" s="7"/>
      <c r="AD22" s="7"/>
      <c r="AE22" s="7"/>
      <c r="AF22" s="7"/>
      <c r="AG22" s="7"/>
      <c r="AH22" s="7"/>
      <c r="AI22" s="7"/>
      <c r="AJ22" s="8">
        <f t="shared" si="6"/>
        <v>0</v>
      </c>
      <c r="AK22" s="9">
        <f t="shared" si="7"/>
        <v>0</v>
      </c>
      <c r="AL22" s="10" t="b">
        <f t="shared" si="8"/>
        <v>0</v>
      </c>
      <c r="AM22" s="7"/>
      <c r="AN22" s="7"/>
      <c r="AO22" s="7"/>
      <c r="AP22" s="7"/>
      <c r="AQ22" s="7"/>
      <c r="AR22" s="7"/>
      <c r="AS22" s="7"/>
      <c r="AT22" s="7"/>
      <c r="AU22" s="7"/>
      <c r="AV22" s="8">
        <f t="shared" si="9"/>
        <v>0</v>
      </c>
      <c r="AW22" s="9">
        <f t="shared" si="10"/>
        <v>0</v>
      </c>
      <c r="AX22" s="10" t="b">
        <f t="shared" si="11"/>
        <v>0</v>
      </c>
      <c r="AY22" s="7"/>
      <c r="AZ22" s="7"/>
      <c r="BA22" s="7"/>
      <c r="BB22" s="7"/>
      <c r="BC22" s="7"/>
      <c r="BD22" s="7"/>
      <c r="BE22" s="7"/>
      <c r="BF22" s="7"/>
      <c r="BG22" s="7"/>
      <c r="BH22" s="8">
        <f t="shared" si="12"/>
        <v>0</v>
      </c>
      <c r="BI22" s="9">
        <f t="shared" si="13"/>
        <v>0</v>
      </c>
      <c r="BJ22" s="10" t="b">
        <f t="shared" si="14"/>
        <v>0</v>
      </c>
    </row>
    <row r="23" spans="1:62" ht="34.5" customHeight="1" x14ac:dyDescent="0.3">
      <c r="A23" s="5">
        <f t="shared" si="15"/>
        <v>20</v>
      </c>
      <c r="B23" s="6" t="s">
        <v>37</v>
      </c>
      <c r="C23" s="7">
        <v>3.87</v>
      </c>
      <c r="D23" s="7">
        <v>3.79</v>
      </c>
      <c r="E23" s="7">
        <v>3.41</v>
      </c>
      <c r="F23" s="7">
        <v>3.58</v>
      </c>
      <c r="G23" s="7">
        <v>3.61</v>
      </c>
      <c r="H23" s="7">
        <v>3.69</v>
      </c>
      <c r="I23" s="7">
        <v>3.7</v>
      </c>
      <c r="J23" s="7">
        <v>3.73</v>
      </c>
      <c r="K23" s="7">
        <v>3.83</v>
      </c>
      <c r="L23" s="8">
        <f t="shared" si="0"/>
        <v>3.69</v>
      </c>
      <c r="M23" s="9">
        <f t="shared" si="1"/>
        <v>92.25</v>
      </c>
      <c r="N23" s="10" t="str">
        <f t="shared" si="2"/>
        <v>A</v>
      </c>
      <c r="O23" s="7">
        <v>3.74</v>
      </c>
      <c r="P23" s="7">
        <v>3.61</v>
      </c>
      <c r="Q23" s="7">
        <v>3.42</v>
      </c>
      <c r="R23" s="7">
        <v>3.69</v>
      </c>
      <c r="S23" s="7">
        <v>3.71</v>
      </c>
      <c r="T23" s="7">
        <v>3.58</v>
      </c>
      <c r="U23" s="7">
        <v>3.65</v>
      </c>
      <c r="V23" s="7">
        <v>3.76</v>
      </c>
      <c r="W23" s="7">
        <v>3.71</v>
      </c>
      <c r="X23" s="8">
        <f t="shared" si="3"/>
        <v>3.652222222222222</v>
      </c>
      <c r="Y23" s="9">
        <f t="shared" si="4"/>
        <v>91.305555555555557</v>
      </c>
      <c r="Z23" s="10" t="str">
        <f t="shared" si="5"/>
        <v>A</v>
      </c>
      <c r="AA23" s="7"/>
      <c r="AB23" s="7"/>
      <c r="AC23" s="7"/>
      <c r="AD23" s="7"/>
      <c r="AE23" s="7"/>
      <c r="AF23" s="7"/>
      <c r="AG23" s="7"/>
      <c r="AH23" s="7"/>
      <c r="AI23" s="7"/>
      <c r="AJ23" s="8">
        <f t="shared" si="6"/>
        <v>0</v>
      </c>
      <c r="AK23" s="9">
        <f t="shared" si="7"/>
        <v>0</v>
      </c>
      <c r="AL23" s="10" t="b">
        <f t="shared" si="8"/>
        <v>0</v>
      </c>
      <c r="AM23" s="7"/>
      <c r="AN23" s="7"/>
      <c r="AO23" s="7"/>
      <c r="AP23" s="7"/>
      <c r="AQ23" s="7"/>
      <c r="AR23" s="7"/>
      <c r="AS23" s="7"/>
      <c r="AT23" s="7"/>
      <c r="AU23" s="7"/>
      <c r="AV23" s="8">
        <f t="shared" si="9"/>
        <v>0</v>
      </c>
      <c r="AW23" s="9">
        <f t="shared" si="10"/>
        <v>0</v>
      </c>
      <c r="AX23" s="10" t="b">
        <f t="shared" si="11"/>
        <v>0</v>
      </c>
      <c r="AY23" s="7"/>
      <c r="AZ23" s="7"/>
      <c r="BA23" s="7"/>
      <c r="BB23" s="7"/>
      <c r="BC23" s="7"/>
      <c r="BD23" s="7"/>
      <c r="BE23" s="7"/>
      <c r="BF23" s="7"/>
      <c r="BG23" s="7"/>
      <c r="BH23" s="8">
        <f t="shared" si="12"/>
        <v>0</v>
      </c>
      <c r="BI23" s="9">
        <f t="shared" si="13"/>
        <v>0</v>
      </c>
      <c r="BJ23" s="10" t="b">
        <f t="shared" si="14"/>
        <v>0</v>
      </c>
    </row>
    <row r="24" spans="1:62" ht="34.5" customHeight="1" x14ac:dyDescent="0.3">
      <c r="A24" s="5">
        <f t="shared" si="15"/>
        <v>21</v>
      </c>
      <c r="B24" s="6" t="s">
        <v>38</v>
      </c>
      <c r="C24" s="7">
        <v>3.54</v>
      </c>
      <c r="D24" s="7">
        <v>3.47</v>
      </c>
      <c r="E24" s="7">
        <v>3.27</v>
      </c>
      <c r="F24" s="7">
        <v>3.44</v>
      </c>
      <c r="G24" s="7">
        <v>3.4</v>
      </c>
      <c r="H24" s="7">
        <v>3.38</v>
      </c>
      <c r="I24" s="7">
        <v>3.5</v>
      </c>
      <c r="J24" s="7">
        <v>3.26</v>
      </c>
      <c r="K24" s="7">
        <v>3.62</v>
      </c>
      <c r="L24" s="8">
        <f t="shared" si="0"/>
        <v>3.431111111111111</v>
      </c>
      <c r="M24" s="9">
        <f t="shared" si="1"/>
        <v>85.777777777777771</v>
      </c>
      <c r="N24" s="10" t="str">
        <f t="shared" si="2"/>
        <v>B</v>
      </c>
      <c r="O24" s="7">
        <v>3.6</v>
      </c>
      <c r="P24" s="7">
        <v>3.64</v>
      </c>
      <c r="Q24" s="7">
        <v>3.59</v>
      </c>
      <c r="R24" s="7">
        <v>3.62</v>
      </c>
      <c r="S24" s="7">
        <v>3.59</v>
      </c>
      <c r="T24" s="7">
        <v>3.65</v>
      </c>
      <c r="U24" s="7">
        <v>3.64</v>
      </c>
      <c r="V24" s="7">
        <v>3.54</v>
      </c>
      <c r="W24" s="7">
        <v>3.51</v>
      </c>
      <c r="X24" s="8">
        <f t="shared" si="3"/>
        <v>3.5977777777777771</v>
      </c>
      <c r="Y24" s="9">
        <f t="shared" si="4"/>
        <v>89.944444444444429</v>
      </c>
      <c r="Z24" s="10" t="str">
        <f t="shared" si="5"/>
        <v>A</v>
      </c>
      <c r="AA24" s="7"/>
      <c r="AB24" s="7"/>
      <c r="AC24" s="7"/>
      <c r="AD24" s="7"/>
      <c r="AE24" s="7"/>
      <c r="AF24" s="7"/>
      <c r="AG24" s="7"/>
      <c r="AH24" s="7"/>
      <c r="AI24" s="7"/>
      <c r="AJ24" s="8">
        <f t="shared" si="6"/>
        <v>0</v>
      </c>
      <c r="AK24" s="9">
        <f t="shared" si="7"/>
        <v>0</v>
      </c>
      <c r="AL24" s="10" t="b">
        <f t="shared" si="8"/>
        <v>0</v>
      </c>
      <c r="AM24" s="7"/>
      <c r="AN24" s="7"/>
      <c r="AO24" s="7"/>
      <c r="AP24" s="7"/>
      <c r="AQ24" s="7"/>
      <c r="AR24" s="7"/>
      <c r="AS24" s="7"/>
      <c r="AT24" s="7"/>
      <c r="AU24" s="7"/>
      <c r="AV24" s="8">
        <f t="shared" si="9"/>
        <v>0</v>
      </c>
      <c r="AW24" s="9">
        <f t="shared" si="10"/>
        <v>0</v>
      </c>
      <c r="AX24" s="10" t="b">
        <f t="shared" si="11"/>
        <v>0</v>
      </c>
      <c r="AY24" s="7"/>
      <c r="AZ24" s="7"/>
      <c r="BA24" s="7"/>
      <c r="BB24" s="7"/>
      <c r="BC24" s="7"/>
      <c r="BD24" s="7"/>
      <c r="BE24" s="7"/>
      <c r="BF24" s="7"/>
      <c r="BG24" s="7"/>
      <c r="BH24" s="8">
        <f t="shared" si="12"/>
        <v>0</v>
      </c>
      <c r="BI24" s="9">
        <f t="shared" si="13"/>
        <v>0</v>
      </c>
      <c r="BJ24" s="10" t="b">
        <f t="shared" si="14"/>
        <v>0</v>
      </c>
    </row>
    <row r="25" spans="1:62" ht="34.5" customHeight="1" x14ac:dyDescent="0.3">
      <c r="A25" s="5">
        <f t="shared" si="15"/>
        <v>22</v>
      </c>
      <c r="B25" s="6" t="s">
        <v>39</v>
      </c>
      <c r="C25" s="7">
        <v>3.54</v>
      </c>
      <c r="D25" s="7">
        <v>3.61</v>
      </c>
      <c r="E25" s="7">
        <v>3.46</v>
      </c>
      <c r="F25" s="7">
        <v>3.56</v>
      </c>
      <c r="G25" s="7">
        <v>3.58</v>
      </c>
      <c r="H25" s="7">
        <v>3.67</v>
      </c>
      <c r="I25" s="7">
        <v>3.65</v>
      </c>
      <c r="J25" s="7">
        <v>3.55</v>
      </c>
      <c r="K25" s="7">
        <v>3.6</v>
      </c>
      <c r="L25" s="8">
        <f t="shared" si="0"/>
        <v>3.58</v>
      </c>
      <c r="M25" s="9">
        <f t="shared" si="1"/>
        <v>89.5</v>
      </c>
      <c r="N25" s="10" t="str">
        <f t="shared" si="2"/>
        <v>A</v>
      </c>
      <c r="O25" s="7">
        <v>2.58</v>
      </c>
      <c r="P25" s="7">
        <v>2.58</v>
      </c>
      <c r="Q25" s="7">
        <v>2.33</v>
      </c>
      <c r="R25" s="7">
        <v>2.42</v>
      </c>
      <c r="S25" s="7">
        <v>2.33</v>
      </c>
      <c r="T25" s="7">
        <v>2.67</v>
      </c>
      <c r="U25" s="7">
        <v>2.67</v>
      </c>
      <c r="V25" s="7">
        <v>2.75</v>
      </c>
      <c r="W25" s="7">
        <v>2.42</v>
      </c>
      <c r="X25" s="8">
        <f t="shared" si="3"/>
        <v>2.5277777777777777</v>
      </c>
      <c r="Y25" s="9">
        <f t="shared" si="4"/>
        <v>63.194444444444443</v>
      </c>
      <c r="Z25" s="10" t="b">
        <f t="shared" si="5"/>
        <v>0</v>
      </c>
      <c r="AA25" s="7"/>
      <c r="AB25" s="7"/>
      <c r="AC25" s="7"/>
      <c r="AD25" s="7"/>
      <c r="AE25" s="7"/>
      <c r="AF25" s="7"/>
      <c r="AG25" s="7"/>
      <c r="AH25" s="7"/>
      <c r="AI25" s="7"/>
      <c r="AJ25" s="8">
        <f t="shared" si="6"/>
        <v>0</v>
      </c>
      <c r="AK25" s="9">
        <f t="shared" si="7"/>
        <v>0</v>
      </c>
      <c r="AL25" s="10" t="b">
        <f t="shared" si="8"/>
        <v>0</v>
      </c>
      <c r="AM25" s="7"/>
      <c r="AN25" s="7"/>
      <c r="AO25" s="7"/>
      <c r="AP25" s="7"/>
      <c r="AQ25" s="7"/>
      <c r="AR25" s="7"/>
      <c r="AS25" s="7"/>
      <c r="AT25" s="7"/>
      <c r="AU25" s="7"/>
      <c r="AV25" s="8">
        <f t="shared" si="9"/>
        <v>0</v>
      </c>
      <c r="AW25" s="9">
        <f t="shared" si="10"/>
        <v>0</v>
      </c>
      <c r="AX25" s="10" t="b">
        <f t="shared" si="11"/>
        <v>0</v>
      </c>
      <c r="AY25" s="7"/>
      <c r="AZ25" s="7"/>
      <c r="BA25" s="7"/>
      <c r="BB25" s="7"/>
      <c r="BC25" s="7"/>
      <c r="BD25" s="7"/>
      <c r="BE25" s="7"/>
      <c r="BF25" s="7"/>
      <c r="BG25" s="7"/>
      <c r="BH25" s="8">
        <f t="shared" si="12"/>
        <v>0</v>
      </c>
      <c r="BI25" s="9">
        <f t="shared" si="13"/>
        <v>0</v>
      </c>
      <c r="BJ25" s="10" t="b">
        <f t="shared" si="14"/>
        <v>0</v>
      </c>
    </row>
    <row r="26" spans="1:62" ht="34.5" customHeight="1" x14ac:dyDescent="0.3">
      <c r="A26" s="5">
        <f t="shared" si="15"/>
        <v>23</v>
      </c>
      <c r="B26" s="6" t="s">
        <v>40</v>
      </c>
      <c r="C26" s="7">
        <v>3.72</v>
      </c>
      <c r="D26" s="7">
        <v>3.62</v>
      </c>
      <c r="E26" s="7">
        <v>3.49</v>
      </c>
      <c r="F26" s="7">
        <v>3.66</v>
      </c>
      <c r="G26" s="7">
        <v>3.79</v>
      </c>
      <c r="H26" s="7">
        <v>3.62</v>
      </c>
      <c r="I26" s="7">
        <v>3.6</v>
      </c>
      <c r="J26" s="7">
        <v>3.49</v>
      </c>
      <c r="K26" s="7">
        <v>3.64</v>
      </c>
      <c r="L26" s="8">
        <f t="shared" si="0"/>
        <v>3.6255555555555556</v>
      </c>
      <c r="M26" s="9">
        <f t="shared" si="1"/>
        <v>90.638888888888886</v>
      </c>
      <c r="N26" s="10" t="str">
        <f t="shared" si="2"/>
        <v>A</v>
      </c>
      <c r="O26" s="7">
        <v>3.38</v>
      </c>
      <c r="P26" s="7">
        <v>3.36</v>
      </c>
      <c r="Q26" s="7">
        <v>3.26</v>
      </c>
      <c r="R26" s="7">
        <v>3.44</v>
      </c>
      <c r="S26" s="7">
        <v>3.29</v>
      </c>
      <c r="T26" s="7">
        <v>3.4</v>
      </c>
      <c r="U26" s="7">
        <v>3.14</v>
      </c>
      <c r="V26" s="7">
        <v>3.25</v>
      </c>
      <c r="W26" s="7">
        <v>3.34</v>
      </c>
      <c r="X26" s="8">
        <f t="shared" si="3"/>
        <v>3.3177777777777777</v>
      </c>
      <c r="Y26" s="9">
        <f t="shared" si="4"/>
        <v>82.944444444444443</v>
      </c>
      <c r="Z26" s="10" t="str">
        <f t="shared" si="5"/>
        <v>B</v>
      </c>
      <c r="AA26" s="7"/>
      <c r="AB26" s="7"/>
      <c r="AC26" s="7"/>
      <c r="AD26" s="7"/>
      <c r="AE26" s="7"/>
      <c r="AF26" s="7"/>
      <c r="AG26" s="7"/>
      <c r="AH26" s="7"/>
      <c r="AI26" s="7"/>
      <c r="AJ26" s="8">
        <f t="shared" si="6"/>
        <v>0</v>
      </c>
      <c r="AK26" s="9">
        <f t="shared" si="7"/>
        <v>0</v>
      </c>
      <c r="AL26" s="10" t="b">
        <f t="shared" si="8"/>
        <v>0</v>
      </c>
      <c r="AM26" s="7"/>
      <c r="AN26" s="7"/>
      <c r="AO26" s="7"/>
      <c r="AP26" s="7"/>
      <c r="AQ26" s="7"/>
      <c r="AR26" s="7"/>
      <c r="AS26" s="7"/>
      <c r="AT26" s="7"/>
      <c r="AU26" s="7"/>
      <c r="AV26" s="8">
        <f t="shared" si="9"/>
        <v>0</v>
      </c>
      <c r="AW26" s="9">
        <f t="shared" si="10"/>
        <v>0</v>
      </c>
      <c r="AX26" s="10" t="b">
        <f t="shared" si="11"/>
        <v>0</v>
      </c>
      <c r="AY26" s="7"/>
      <c r="AZ26" s="7"/>
      <c r="BA26" s="7"/>
      <c r="BB26" s="7"/>
      <c r="BC26" s="7"/>
      <c r="BD26" s="7"/>
      <c r="BE26" s="7"/>
      <c r="BF26" s="7"/>
      <c r="BG26" s="7"/>
      <c r="BH26" s="8">
        <f t="shared" si="12"/>
        <v>0</v>
      </c>
      <c r="BI26" s="9">
        <f t="shared" si="13"/>
        <v>0</v>
      </c>
      <c r="BJ26" s="10" t="b">
        <f t="shared" si="14"/>
        <v>0</v>
      </c>
    </row>
    <row r="27" spans="1:62" ht="34.5" customHeight="1" x14ac:dyDescent="0.3">
      <c r="A27" s="5">
        <f t="shared" si="15"/>
        <v>24</v>
      </c>
      <c r="B27" s="6" t="s">
        <v>41</v>
      </c>
      <c r="C27" s="7">
        <v>3.42</v>
      </c>
      <c r="D27" s="7">
        <v>3.4</v>
      </c>
      <c r="E27" s="7">
        <v>3.24</v>
      </c>
      <c r="F27" s="7">
        <v>3.68</v>
      </c>
      <c r="G27" s="7">
        <v>3.46</v>
      </c>
      <c r="H27" s="7">
        <v>3.5</v>
      </c>
      <c r="I27" s="7">
        <v>3.42</v>
      </c>
      <c r="J27" s="7">
        <v>3.4</v>
      </c>
      <c r="K27" s="7">
        <v>3.44</v>
      </c>
      <c r="L27" s="8">
        <f t="shared" si="0"/>
        <v>3.4399999999999995</v>
      </c>
      <c r="M27" s="9">
        <f t="shared" si="1"/>
        <v>85.999999999999986</v>
      </c>
      <c r="N27" s="10" t="str">
        <f t="shared" si="2"/>
        <v>B</v>
      </c>
      <c r="O27" s="7">
        <v>3.27</v>
      </c>
      <c r="P27" s="7">
        <v>3.18</v>
      </c>
      <c r="Q27" s="7">
        <v>3.27</v>
      </c>
      <c r="R27" s="7">
        <v>3.55</v>
      </c>
      <c r="S27" s="7">
        <v>3.45</v>
      </c>
      <c r="T27" s="7">
        <v>3.64</v>
      </c>
      <c r="U27" s="7">
        <v>3.45</v>
      </c>
      <c r="V27" s="7">
        <v>3.27</v>
      </c>
      <c r="W27" s="7">
        <v>3.36</v>
      </c>
      <c r="X27" s="8">
        <f t="shared" si="3"/>
        <v>3.382222222222222</v>
      </c>
      <c r="Y27" s="9">
        <f t="shared" si="4"/>
        <v>84.555555555555557</v>
      </c>
      <c r="Z27" s="10" t="str">
        <f t="shared" si="5"/>
        <v>B</v>
      </c>
      <c r="AA27" s="7"/>
      <c r="AB27" s="7"/>
      <c r="AC27" s="7"/>
      <c r="AD27" s="7"/>
      <c r="AE27" s="7"/>
      <c r="AF27" s="7"/>
      <c r="AG27" s="7"/>
      <c r="AH27" s="7"/>
      <c r="AI27" s="7"/>
      <c r="AJ27" s="8">
        <f t="shared" si="6"/>
        <v>0</v>
      </c>
      <c r="AK27" s="9">
        <f t="shared" si="7"/>
        <v>0</v>
      </c>
      <c r="AL27" s="10" t="b">
        <f t="shared" si="8"/>
        <v>0</v>
      </c>
      <c r="AM27" s="7"/>
      <c r="AN27" s="7"/>
      <c r="AO27" s="7"/>
      <c r="AP27" s="7"/>
      <c r="AQ27" s="7"/>
      <c r="AR27" s="7"/>
      <c r="AS27" s="7"/>
      <c r="AT27" s="7"/>
      <c r="AU27" s="7"/>
      <c r="AV27" s="8">
        <f t="shared" si="9"/>
        <v>0</v>
      </c>
      <c r="AW27" s="9">
        <f t="shared" si="10"/>
        <v>0</v>
      </c>
      <c r="AX27" s="10" t="b">
        <f t="shared" si="11"/>
        <v>0</v>
      </c>
      <c r="AY27" s="7"/>
      <c r="AZ27" s="7"/>
      <c r="BA27" s="7"/>
      <c r="BB27" s="7"/>
      <c r="BC27" s="7"/>
      <c r="BD27" s="7"/>
      <c r="BE27" s="7"/>
      <c r="BF27" s="7"/>
      <c r="BG27" s="7"/>
      <c r="BH27" s="8">
        <f t="shared" si="12"/>
        <v>0</v>
      </c>
      <c r="BI27" s="9">
        <f t="shared" si="13"/>
        <v>0</v>
      </c>
      <c r="BJ27" s="10" t="b">
        <f t="shared" si="14"/>
        <v>0</v>
      </c>
    </row>
    <row r="28" spans="1:62" ht="34.5" customHeight="1" x14ac:dyDescent="0.3">
      <c r="A28" s="5">
        <f t="shared" si="15"/>
        <v>25</v>
      </c>
      <c r="B28" s="6" t="s">
        <v>42</v>
      </c>
      <c r="C28" s="7">
        <v>3.27</v>
      </c>
      <c r="D28" s="7">
        <v>3.25</v>
      </c>
      <c r="E28" s="7">
        <v>3.17</v>
      </c>
      <c r="F28" s="7">
        <v>3.28</v>
      </c>
      <c r="G28" s="7">
        <v>3.16</v>
      </c>
      <c r="H28" s="7">
        <v>3.22</v>
      </c>
      <c r="I28" s="7">
        <v>3.25</v>
      </c>
      <c r="J28" s="7">
        <v>3.06</v>
      </c>
      <c r="K28" s="7">
        <v>3.03</v>
      </c>
      <c r="L28" s="8">
        <f t="shared" si="0"/>
        <v>3.1877777777777774</v>
      </c>
      <c r="M28" s="9">
        <f t="shared" si="1"/>
        <v>79.694444444444429</v>
      </c>
      <c r="N28" s="10" t="str">
        <f t="shared" si="2"/>
        <v>B</v>
      </c>
      <c r="O28" s="7">
        <v>3.45</v>
      </c>
      <c r="P28" s="7">
        <v>3.29</v>
      </c>
      <c r="Q28" s="7">
        <v>3.38</v>
      </c>
      <c r="R28" s="7">
        <v>3.3</v>
      </c>
      <c r="S28" s="7">
        <v>3.28</v>
      </c>
      <c r="T28" s="7">
        <v>3.39</v>
      </c>
      <c r="U28" s="7">
        <v>3.33</v>
      </c>
      <c r="V28" s="7">
        <v>3.23</v>
      </c>
      <c r="W28" s="7">
        <v>3.36</v>
      </c>
      <c r="X28" s="8">
        <f t="shared" si="3"/>
        <v>3.3344444444444448</v>
      </c>
      <c r="Y28" s="9">
        <f t="shared" si="4"/>
        <v>83.361111111111114</v>
      </c>
      <c r="Z28" s="10" t="str">
        <f t="shared" si="5"/>
        <v>B</v>
      </c>
      <c r="AA28" s="7"/>
      <c r="AB28" s="7"/>
      <c r="AC28" s="7"/>
      <c r="AD28" s="7"/>
      <c r="AE28" s="7"/>
      <c r="AF28" s="7"/>
      <c r="AG28" s="7"/>
      <c r="AH28" s="7"/>
      <c r="AI28" s="7"/>
      <c r="AJ28" s="8">
        <f t="shared" si="6"/>
        <v>0</v>
      </c>
      <c r="AK28" s="9">
        <f t="shared" si="7"/>
        <v>0</v>
      </c>
      <c r="AL28" s="10" t="b">
        <f t="shared" si="8"/>
        <v>0</v>
      </c>
      <c r="AM28" s="7"/>
      <c r="AN28" s="7"/>
      <c r="AO28" s="7"/>
      <c r="AP28" s="7"/>
      <c r="AQ28" s="7"/>
      <c r="AR28" s="7"/>
      <c r="AS28" s="7"/>
      <c r="AT28" s="7"/>
      <c r="AU28" s="7"/>
      <c r="AV28" s="8">
        <f t="shared" si="9"/>
        <v>0</v>
      </c>
      <c r="AW28" s="9">
        <f t="shared" si="10"/>
        <v>0</v>
      </c>
      <c r="AX28" s="10" t="b">
        <f t="shared" si="11"/>
        <v>0</v>
      </c>
      <c r="AY28" s="7"/>
      <c r="AZ28" s="7"/>
      <c r="BA28" s="7"/>
      <c r="BB28" s="7"/>
      <c r="BC28" s="7"/>
      <c r="BD28" s="7"/>
      <c r="BE28" s="7"/>
      <c r="BF28" s="7"/>
      <c r="BG28" s="7"/>
      <c r="BH28" s="8">
        <f t="shared" si="12"/>
        <v>0</v>
      </c>
      <c r="BI28" s="9">
        <f t="shared" si="13"/>
        <v>0</v>
      </c>
      <c r="BJ28" s="10" t="b">
        <f t="shared" si="14"/>
        <v>0</v>
      </c>
    </row>
    <row r="29" spans="1:62" ht="34.5" customHeight="1" x14ac:dyDescent="0.3">
      <c r="A29" s="5">
        <f t="shared" si="15"/>
        <v>26</v>
      </c>
      <c r="B29" s="6" t="s">
        <v>43</v>
      </c>
      <c r="C29" s="7">
        <v>3.39</v>
      </c>
      <c r="D29" s="7">
        <v>3.43</v>
      </c>
      <c r="E29" s="7">
        <v>3.38</v>
      </c>
      <c r="F29" s="7">
        <v>3.51</v>
      </c>
      <c r="G29" s="7">
        <v>3.5</v>
      </c>
      <c r="H29" s="7">
        <v>3.47</v>
      </c>
      <c r="I29" s="7">
        <v>3.46</v>
      </c>
      <c r="J29" s="7">
        <v>3.43</v>
      </c>
      <c r="K29" s="7">
        <v>3.46</v>
      </c>
      <c r="L29" s="8">
        <f t="shared" si="0"/>
        <v>3.4477777777777781</v>
      </c>
      <c r="M29" s="9">
        <f t="shared" si="1"/>
        <v>86.194444444444457</v>
      </c>
      <c r="N29" s="10" t="str">
        <f t="shared" si="2"/>
        <v>B</v>
      </c>
      <c r="O29" s="7">
        <v>3.28</v>
      </c>
      <c r="P29" s="7">
        <v>3.33</v>
      </c>
      <c r="Q29" s="7">
        <v>3.28</v>
      </c>
      <c r="R29" s="7">
        <v>3.37</v>
      </c>
      <c r="S29" s="7">
        <v>3.35</v>
      </c>
      <c r="T29" s="7">
        <v>3.37</v>
      </c>
      <c r="U29" s="7">
        <v>3.37</v>
      </c>
      <c r="V29" s="7">
        <v>3.37</v>
      </c>
      <c r="W29" s="7">
        <v>3.33</v>
      </c>
      <c r="X29" s="8">
        <f t="shared" si="3"/>
        <v>3.3388888888888895</v>
      </c>
      <c r="Y29" s="9">
        <f t="shared" si="4"/>
        <v>83.472222222222243</v>
      </c>
      <c r="Z29" s="10" t="str">
        <f t="shared" si="5"/>
        <v>B</v>
      </c>
      <c r="AA29" s="7"/>
      <c r="AB29" s="7"/>
      <c r="AC29" s="7"/>
      <c r="AD29" s="7"/>
      <c r="AE29" s="7"/>
      <c r="AF29" s="7"/>
      <c r="AG29" s="7"/>
      <c r="AH29" s="7"/>
      <c r="AI29" s="7"/>
      <c r="AJ29" s="8">
        <f t="shared" si="6"/>
        <v>0</v>
      </c>
      <c r="AK29" s="9">
        <f t="shared" si="7"/>
        <v>0</v>
      </c>
      <c r="AL29" s="10" t="b">
        <f t="shared" si="8"/>
        <v>0</v>
      </c>
      <c r="AM29" s="7"/>
      <c r="AN29" s="7"/>
      <c r="AO29" s="7"/>
      <c r="AP29" s="7"/>
      <c r="AQ29" s="7"/>
      <c r="AR29" s="7"/>
      <c r="AS29" s="7"/>
      <c r="AT29" s="7"/>
      <c r="AU29" s="7"/>
      <c r="AV29" s="8">
        <f t="shared" si="9"/>
        <v>0</v>
      </c>
      <c r="AW29" s="9">
        <f t="shared" si="10"/>
        <v>0</v>
      </c>
      <c r="AX29" s="10" t="b">
        <f t="shared" si="11"/>
        <v>0</v>
      </c>
      <c r="AY29" s="7"/>
      <c r="AZ29" s="7"/>
      <c r="BA29" s="7"/>
      <c r="BB29" s="7"/>
      <c r="BC29" s="7"/>
      <c r="BD29" s="7"/>
      <c r="BE29" s="7"/>
      <c r="BF29" s="7"/>
      <c r="BG29" s="7"/>
      <c r="BH29" s="8">
        <f t="shared" si="12"/>
        <v>0</v>
      </c>
      <c r="BI29" s="9">
        <f t="shared" si="13"/>
        <v>0</v>
      </c>
      <c r="BJ29" s="10" t="b">
        <f t="shared" si="14"/>
        <v>0</v>
      </c>
    </row>
    <row r="30" spans="1:62" ht="34.5" customHeight="1" x14ac:dyDescent="0.3">
      <c r="A30" s="5">
        <f t="shared" si="15"/>
        <v>27</v>
      </c>
      <c r="B30" s="6" t="s">
        <v>44</v>
      </c>
      <c r="C30" s="7">
        <v>3.33</v>
      </c>
      <c r="D30" s="7">
        <v>3.34</v>
      </c>
      <c r="E30" s="7">
        <v>3.24</v>
      </c>
      <c r="F30" s="7">
        <v>3.48</v>
      </c>
      <c r="G30" s="7">
        <v>3.32</v>
      </c>
      <c r="H30" s="7">
        <v>3.31</v>
      </c>
      <c r="I30" s="7">
        <v>3.28</v>
      </c>
      <c r="J30" s="7">
        <v>3.21</v>
      </c>
      <c r="K30" s="7">
        <v>3.33</v>
      </c>
      <c r="L30" s="8">
        <f t="shared" si="0"/>
        <v>3.315555555555556</v>
      </c>
      <c r="M30" s="9">
        <f t="shared" si="1"/>
        <v>82.8888888888889</v>
      </c>
      <c r="N30" s="10" t="str">
        <f t="shared" si="2"/>
        <v>B</v>
      </c>
      <c r="O30" s="7">
        <v>3.51</v>
      </c>
      <c r="P30" s="7">
        <v>3.51</v>
      </c>
      <c r="Q30" s="7">
        <v>3.46</v>
      </c>
      <c r="R30" s="7">
        <v>3.7</v>
      </c>
      <c r="S30" s="7">
        <v>3.5</v>
      </c>
      <c r="T30" s="7">
        <v>3.59</v>
      </c>
      <c r="U30" s="7">
        <v>3.6</v>
      </c>
      <c r="V30" s="7">
        <v>3.52</v>
      </c>
      <c r="W30" s="7">
        <v>3.57</v>
      </c>
      <c r="X30" s="8">
        <f t="shared" si="3"/>
        <v>3.5511111111111111</v>
      </c>
      <c r="Y30" s="9">
        <f t="shared" si="4"/>
        <v>88.777777777777771</v>
      </c>
      <c r="Z30" s="10" t="str">
        <f t="shared" si="5"/>
        <v>A</v>
      </c>
      <c r="AA30" s="7"/>
      <c r="AB30" s="7"/>
      <c r="AC30" s="7"/>
      <c r="AD30" s="7"/>
      <c r="AE30" s="7"/>
      <c r="AF30" s="7"/>
      <c r="AG30" s="7"/>
      <c r="AH30" s="7"/>
      <c r="AI30" s="7"/>
      <c r="AJ30" s="8">
        <f t="shared" si="6"/>
        <v>0</v>
      </c>
      <c r="AK30" s="9">
        <f t="shared" si="7"/>
        <v>0</v>
      </c>
      <c r="AL30" s="10" t="b">
        <f t="shared" si="8"/>
        <v>0</v>
      </c>
      <c r="AM30" s="7"/>
      <c r="AN30" s="7"/>
      <c r="AO30" s="7"/>
      <c r="AP30" s="7"/>
      <c r="AQ30" s="7"/>
      <c r="AR30" s="7"/>
      <c r="AS30" s="7"/>
      <c r="AT30" s="7"/>
      <c r="AU30" s="7"/>
      <c r="AV30" s="8">
        <f t="shared" si="9"/>
        <v>0</v>
      </c>
      <c r="AW30" s="9">
        <f t="shared" si="10"/>
        <v>0</v>
      </c>
      <c r="AX30" s="10" t="b">
        <f t="shared" si="11"/>
        <v>0</v>
      </c>
      <c r="AY30" s="7"/>
      <c r="AZ30" s="7"/>
      <c r="BA30" s="7"/>
      <c r="BB30" s="7"/>
      <c r="BC30" s="7"/>
      <c r="BD30" s="7"/>
      <c r="BE30" s="7"/>
      <c r="BF30" s="7"/>
      <c r="BG30" s="7"/>
      <c r="BH30" s="8">
        <f t="shared" si="12"/>
        <v>0</v>
      </c>
      <c r="BI30" s="9">
        <f t="shared" si="13"/>
        <v>0</v>
      </c>
      <c r="BJ30" s="10" t="b">
        <f t="shared" si="14"/>
        <v>0</v>
      </c>
    </row>
    <row r="31" spans="1:62" ht="34.5" customHeight="1" x14ac:dyDescent="0.3">
      <c r="A31" s="5">
        <f t="shared" si="15"/>
        <v>28</v>
      </c>
      <c r="B31" s="6" t="s">
        <v>45</v>
      </c>
      <c r="C31" s="7">
        <v>3.68</v>
      </c>
      <c r="D31" s="7">
        <v>3.66</v>
      </c>
      <c r="E31" s="7">
        <v>3.68</v>
      </c>
      <c r="F31" s="7">
        <v>3.64</v>
      </c>
      <c r="G31" s="7">
        <v>3.71</v>
      </c>
      <c r="H31" s="7">
        <v>3.71</v>
      </c>
      <c r="I31" s="7">
        <v>3.71</v>
      </c>
      <c r="J31" s="7">
        <v>3.72</v>
      </c>
      <c r="K31" s="7">
        <v>3.71</v>
      </c>
      <c r="L31" s="8">
        <f t="shared" si="0"/>
        <v>3.6911111111111108</v>
      </c>
      <c r="M31" s="9">
        <f t="shared" si="1"/>
        <v>92.277777777777771</v>
      </c>
      <c r="N31" s="10" t="str">
        <f t="shared" si="2"/>
        <v>A</v>
      </c>
      <c r="O31" s="7">
        <v>3.82</v>
      </c>
      <c r="P31" s="7">
        <v>3.84</v>
      </c>
      <c r="Q31" s="7">
        <v>3.86</v>
      </c>
      <c r="R31" s="7">
        <v>3.8</v>
      </c>
      <c r="S31" s="7">
        <v>3.77</v>
      </c>
      <c r="T31" s="7">
        <v>3.91</v>
      </c>
      <c r="U31" s="7">
        <v>3.84</v>
      </c>
      <c r="V31" s="7">
        <v>3.86</v>
      </c>
      <c r="W31" s="7">
        <v>3.86</v>
      </c>
      <c r="X31" s="8">
        <f t="shared" si="3"/>
        <v>3.8400000000000003</v>
      </c>
      <c r="Y31" s="9">
        <f t="shared" si="4"/>
        <v>96.000000000000014</v>
      </c>
      <c r="Z31" s="10" t="str">
        <f t="shared" si="5"/>
        <v>A</v>
      </c>
      <c r="AA31" s="7"/>
      <c r="AB31" s="7"/>
      <c r="AC31" s="7"/>
      <c r="AD31" s="7"/>
      <c r="AE31" s="7"/>
      <c r="AF31" s="7"/>
      <c r="AG31" s="7"/>
      <c r="AH31" s="7"/>
      <c r="AI31" s="7"/>
      <c r="AJ31" s="8">
        <f t="shared" si="6"/>
        <v>0</v>
      </c>
      <c r="AK31" s="9">
        <f t="shared" si="7"/>
        <v>0</v>
      </c>
      <c r="AL31" s="10" t="b">
        <f t="shared" si="8"/>
        <v>0</v>
      </c>
      <c r="AM31" s="7"/>
      <c r="AN31" s="7"/>
      <c r="AO31" s="7"/>
      <c r="AP31" s="7"/>
      <c r="AQ31" s="7"/>
      <c r="AR31" s="7"/>
      <c r="AS31" s="7"/>
      <c r="AT31" s="7"/>
      <c r="AU31" s="7"/>
      <c r="AV31" s="8">
        <f t="shared" si="9"/>
        <v>0</v>
      </c>
      <c r="AW31" s="9">
        <f t="shared" si="10"/>
        <v>0</v>
      </c>
      <c r="AX31" s="10" t="b">
        <f t="shared" si="11"/>
        <v>0</v>
      </c>
      <c r="AY31" s="7"/>
      <c r="AZ31" s="7"/>
      <c r="BA31" s="7"/>
      <c r="BB31" s="7"/>
      <c r="BC31" s="7"/>
      <c r="BD31" s="7"/>
      <c r="BE31" s="7"/>
      <c r="BF31" s="7"/>
      <c r="BG31" s="7"/>
      <c r="BH31" s="8">
        <f t="shared" si="12"/>
        <v>0</v>
      </c>
      <c r="BI31" s="9">
        <f t="shared" si="13"/>
        <v>0</v>
      </c>
      <c r="BJ31" s="10" t="b">
        <f t="shared" si="14"/>
        <v>0</v>
      </c>
    </row>
    <row r="32" spans="1:62" ht="34.5" customHeight="1" x14ac:dyDescent="0.3">
      <c r="A32" s="5">
        <f t="shared" si="15"/>
        <v>29</v>
      </c>
      <c r="B32" s="6" t="s">
        <v>46</v>
      </c>
      <c r="C32" s="7">
        <v>3.54</v>
      </c>
      <c r="D32" s="7">
        <v>3.49</v>
      </c>
      <c r="E32" s="7">
        <v>3.5</v>
      </c>
      <c r="F32" s="7">
        <v>3.54</v>
      </c>
      <c r="G32" s="7">
        <v>3.56</v>
      </c>
      <c r="H32" s="7">
        <v>3.59</v>
      </c>
      <c r="I32" s="7">
        <v>3.54</v>
      </c>
      <c r="J32" s="7">
        <v>3.57</v>
      </c>
      <c r="K32" s="7">
        <v>3.58</v>
      </c>
      <c r="L32" s="8">
        <f t="shared" si="0"/>
        <v>3.5455555555555551</v>
      </c>
      <c r="M32" s="9">
        <f t="shared" si="1"/>
        <v>88.638888888888872</v>
      </c>
      <c r="N32" s="10" t="str">
        <f t="shared" si="2"/>
        <v>A</v>
      </c>
      <c r="O32" s="7">
        <v>3.5</v>
      </c>
      <c r="P32" s="7">
        <v>3.49</v>
      </c>
      <c r="Q32" s="7">
        <v>3.35</v>
      </c>
      <c r="R32" s="7">
        <v>3.53</v>
      </c>
      <c r="S32" s="7">
        <v>3.46</v>
      </c>
      <c r="T32" s="7">
        <v>3.49</v>
      </c>
      <c r="U32" s="7">
        <v>3.42</v>
      </c>
      <c r="V32" s="7">
        <v>3.44</v>
      </c>
      <c r="W32" s="7">
        <v>3.46</v>
      </c>
      <c r="X32" s="8">
        <f t="shared" si="3"/>
        <v>3.4600000000000004</v>
      </c>
      <c r="Y32" s="9">
        <f t="shared" si="4"/>
        <v>86.500000000000014</v>
      </c>
      <c r="Z32" s="10" t="str">
        <f t="shared" si="5"/>
        <v>B</v>
      </c>
      <c r="AA32" s="7"/>
      <c r="AB32" s="7"/>
      <c r="AC32" s="7"/>
      <c r="AD32" s="7"/>
      <c r="AE32" s="7"/>
      <c r="AF32" s="7"/>
      <c r="AG32" s="7"/>
      <c r="AH32" s="7"/>
      <c r="AI32" s="7"/>
      <c r="AJ32" s="8">
        <f t="shared" si="6"/>
        <v>0</v>
      </c>
      <c r="AK32" s="9">
        <f t="shared" si="7"/>
        <v>0</v>
      </c>
      <c r="AL32" s="10" t="b">
        <f t="shared" si="8"/>
        <v>0</v>
      </c>
      <c r="AM32" s="7"/>
      <c r="AN32" s="7"/>
      <c r="AO32" s="7"/>
      <c r="AP32" s="7"/>
      <c r="AQ32" s="7"/>
      <c r="AR32" s="7"/>
      <c r="AS32" s="7"/>
      <c r="AT32" s="7"/>
      <c r="AU32" s="7"/>
      <c r="AV32" s="8">
        <f t="shared" si="9"/>
        <v>0</v>
      </c>
      <c r="AW32" s="9">
        <f t="shared" si="10"/>
        <v>0</v>
      </c>
      <c r="AX32" s="10" t="b">
        <f t="shared" si="11"/>
        <v>0</v>
      </c>
      <c r="AY32" s="7"/>
      <c r="AZ32" s="7"/>
      <c r="BA32" s="7"/>
      <c r="BB32" s="7"/>
      <c r="BC32" s="7"/>
      <c r="BD32" s="7"/>
      <c r="BE32" s="7"/>
      <c r="BF32" s="7"/>
      <c r="BG32" s="7"/>
      <c r="BH32" s="8">
        <f t="shared" si="12"/>
        <v>0</v>
      </c>
      <c r="BI32" s="9">
        <f t="shared" si="13"/>
        <v>0</v>
      </c>
      <c r="BJ32" s="10" t="b">
        <f t="shared" si="14"/>
        <v>0</v>
      </c>
    </row>
    <row r="33" spans="1:62" ht="34.5" customHeight="1" x14ac:dyDescent="0.3">
      <c r="A33" s="5">
        <f t="shared" si="15"/>
        <v>30</v>
      </c>
      <c r="B33" s="6" t="s">
        <v>47</v>
      </c>
      <c r="C33" s="7">
        <v>3.07</v>
      </c>
      <c r="D33" s="7">
        <v>3.22</v>
      </c>
      <c r="E33" s="7">
        <v>3.19</v>
      </c>
      <c r="F33" s="7">
        <v>3.46</v>
      </c>
      <c r="G33" s="7">
        <v>3.32</v>
      </c>
      <c r="H33" s="7">
        <v>3.12</v>
      </c>
      <c r="I33" s="7">
        <v>3.22</v>
      </c>
      <c r="J33" s="7">
        <v>3.36</v>
      </c>
      <c r="K33" s="7">
        <v>3.22</v>
      </c>
      <c r="L33" s="8">
        <f t="shared" si="0"/>
        <v>3.2422222222222223</v>
      </c>
      <c r="M33" s="9">
        <f t="shared" si="1"/>
        <v>81.055555555555557</v>
      </c>
      <c r="N33" s="10" t="str">
        <f t="shared" si="2"/>
        <v>B</v>
      </c>
      <c r="O33" s="7">
        <v>3.11</v>
      </c>
      <c r="P33" s="7">
        <v>3.18</v>
      </c>
      <c r="Q33" s="7">
        <v>3.2</v>
      </c>
      <c r="R33" s="7">
        <v>3.38</v>
      </c>
      <c r="S33" s="7">
        <v>3.21</v>
      </c>
      <c r="T33" s="7">
        <v>3.14</v>
      </c>
      <c r="U33" s="7">
        <v>3.27</v>
      </c>
      <c r="V33" s="7">
        <v>3.28</v>
      </c>
      <c r="W33" s="7">
        <v>3.21</v>
      </c>
      <c r="X33" s="8">
        <f t="shared" si="3"/>
        <v>3.2200000000000006</v>
      </c>
      <c r="Y33" s="9">
        <f t="shared" si="4"/>
        <v>80.500000000000014</v>
      </c>
      <c r="Z33" s="10" t="str">
        <f t="shared" si="5"/>
        <v>B</v>
      </c>
      <c r="AA33" s="7"/>
      <c r="AB33" s="7"/>
      <c r="AC33" s="7"/>
      <c r="AD33" s="7"/>
      <c r="AE33" s="7"/>
      <c r="AF33" s="7"/>
      <c r="AG33" s="7"/>
      <c r="AH33" s="7"/>
      <c r="AI33" s="7"/>
      <c r="AJ33" s="8">
        <f t="shared" si="6"/>
        <v>0</v>
      </c>
      <c r="AK33" s="9">
        <f t="shared" si="7"/>
        <v>0</v>
      </c>
      <c r="AL33" s="10" t="b">
        <f t="shared" si="8"/>
        <v>0</v>
      </c>
      <c r="AM33" s="7"/>
      <c r="AN33" s="7"/>
      <c r="AO33" s="7"/>
      <c r="AP33" s="7"/>
      <c r="AQ33" s="7"/>
      <c r="AR33" s="7"/>
      <c r="AS33" s="7"/>
      <c r="AT33" s="7"/>
      <c r="AU33" s="7"/>
      <c r="AV33" s="8">
        <f t="shared" si="9"/>
        <v>0</v>
      </c>
      <c r="AW33" s="9">
        <f t="shared" si="10"/>
        <v>0</v>
      </c>
      <c r="AX33" s="10" t="b">
        <f t="shared" si="11"/>
        <v>0</v>
      </c>
      <c r="AY33" s="7"/>
      <c r="AZ33" s="7"/>
      <c r="BA33" s="7"/>
      <c r="BB33" s="7"/>
      <c r="BC33" s="7"/>
      <c r="BD33" s="7"/>
      <c r="BE33" s="7"/>
      <c r="BF33" s="7"/>
      <c r="BG33" s="7"/>
      <c r="BH33" s="8">
        <f t="shared" si="12"/>
        <v>0</v>
      </c>
      <c r="BI33" s="9">
        <f t="shared" si="13"/>
        <v>0</v>
      </c>
      <c r="BJ33" s="10" t="b">
        <f t="shared" si="14"/>
        <v>0</v>
      </c>
    </row>
    <row r="34" spans="1:62" ht="34.5" customHeight="1" x14ac:dyDescent="0.3">
      <c r="A34" s="5">
        <f>A33+1</f>
        <v>31</v>
      </c>
      <c r="B34" s="6" t="s">
        <v>48</v>
      </c>
      <c r="C34" s="7" t="s">
        <v>49</v>
      </c>
      <c r="D34" s="7" t="s">
        <v>50</v>
      </c>
      <c r="E34" s="7" t="s">
        <v>51</v>
      </c>
      <c r="F34" s="7" t="s">
        <v>52</v>
      </c>
      <c r="G34" s="7" t="s">
        <v>53</v>
      </c>
      <c r="H34" s="7" t="s">
        <v>54</v>
      </c>
      <c r="I34" s="7" t="s">
        <v>55</v>
      </c>
      <c r="J34" s="7" t="s">
        <v>56</v>
      </c>
      <c r="K34" s="7" t="s">
        <v>52</v>
      </c>
      <c r="L34" s="8">
        <v>3.16</v>
      </c>
      <c r="M34" s="9">
        <f t="shared" si="1"/>
        <v>79</v>
      </c>
      <c r="N34" s="10" t="str">
        <f t="shared" si="2"/>
        <v>B</v>
      </c>
      <c r="O34" s="7" t="s">
        <v>57</v>
      </c>
      <c r="P34" s="7" t="s">
        <v>58</v>
      </c>
      <c r="Q34" s="7" t="s">
        <v>59</v>
      </c>
      <c r="R34" s="7" t="s">
        <v>52</v>
      </c>
      <c r="S34" s="7" t="s">
        <v>57</v>
      </c>
      <c r="T34" s="7" t="s">
        <v>60</v>
      </c>
      <c r="U34" s="7" t="s">
        <v>61</v>
      </c>
      <c r="V34" s="7" t="s">
        <v>61</v>
      </c>
      <c r="W34" s="7" t="s">
        <v>58</v>
      </c>
      <c r="X34" s="8">
        <v>3.21</v>
      </c>
      <c r="Y34" s="9">
        <f t="shared" si="4"/>
        <v>80.25</v>
      </c>
      <c r="Z34" s="10" t="str">
        <f t="shared" si="5"/>
        <v>B</v>
      </c>
      <c r="AA34" s="7"/>
      <c r="AB34" s="7"/>
      <c r="AC34" s="7"/>
      <c r="AD34" s="7"/>
      <c r="AE34" s="7"/>
      <c r="AF34" s="7"/>
      <c r="AG34" s="7"/>
      <c r="AH34" s="7"/>
      <c r="AI34" s="7"/>
      <c r="AJ34" s="8">
        <f t="shared" si="6"/>
        <v>0</v>
      </c>
      <c r="AK34" s="9">
        <f t="shared" si="7"/>
        <v>0</v>
      </c>
      <c r="AL34" s="10" t="b">
        <f t="shared" si="8"/>
        <v>0</v>
      </c>
      <c r="AM34" s="7"/>
      <c r="AN34" s="7"/>
      <c r="AO34" s="7"/>
      <c r="AP34" s="7"/>
      <c r="AQ34" s="7"/>
      <c r="AR34" s="7"/>
      <c r="AS34" s="7"/>
      <c r="AT34" s="7"/>
      <c r="AU34" s="7"/>
      <c r="AV34" s="8">
        <f t="shared" si="9"/>
        <v>0</v>
      </c>
      <c r="AW34" s="9">
        <f t="shared" si="10"/>
        <v>0</v>
      </c>
      <c r="AX34" s="10" t="b">
        <f t="shared" si="11"/>
        <v>0</v>
      </c>
      <c r="AY34" s="7"/>
      <c r="AZ34" s="7"/>
      <c r="BA34" s="7"/>
      <c r="BB34" s="7"/>
      <c r="BC34" s="7"/>
      <c r="BD34" s="7"/>
      <c r="BE34" s="7"/>
      <c r="BF34" s="7"/>
      <c r="BG34" s="7"/>
      <c r="BH34" s="8">
        <f t="shared" si="12"/>
        <v>0</v>
      </c>
      <c r="BI34" s="9">
        <f t="shared" si="13"/>
        <v>0</v>
      </c>
      <c r="BJ34" s="10" t="b">
        <f t="shared" si="14"/>
        <v>0</v>
      </c>
    </row>
    <row r="35" spans="1:62" ht="34.5" customHeight="1" x14ac:dyDescent="0.3">
      <c r="A35" s="5">
        <f t="shared" ref="A35:A75" si="16">A34+1</f>
        <v>32</v>
      </c>
      <c r="B35" s="6" t="s">
        <v>62</v>
      </c>
      <c r="C35" s="7">
        <v>3.24</v>
      </c>
      <c r="D35" s="7">
        <v>3.33</v>
      </c>
      <c r="E35" s="7">
        <v>3.22</v>
      </c>
      <c r="F35" s="7">
        <v>3.53</v>
      </c>
      <c r="G35" s="7">
        <v>3.53</v>
      </c>
      <c r="H35" s="7">
        <v>3.44</v>
      </c>
      <c r="I35" s="7">
        <v>3.46</v>
      </c>
      <c r="J35" s="7">
        <v>3.38</v>
      </c>
      <c r="K35" s="7">
        <v>3.48</v>
      </c>
      <c r="L35" s="8">
        <f t="shared" ref="L35:L43" si="17">SUM(C35:K35)/9</f>
        <v>3.4011111111111116</v>
      </c>
      <c r="M35" s="9">
        <f t="shared" si="1"/>
        <v>85.027777777777786</v>
      </c>
      <c r="N35" s="10" t="str">
        <f t="shared" si="2"/>
        <v>B</v>
      </c>
      <c r="O35" s="7">
        <v>3.54</v>
      </c>
      <c r="P35" s="7">
        <v>3.53</v>
      </c>
      <c r="Q35" s="7">
        <v>3.44</v>
      </c>
      <c r="R35" s="7">
        <v>3.64</v>
      </c>
      <c r="S35" s="7">
        <v>3.61</v>
      </c>
      <c r="T35" s="7">
        <v>3.47</v>
      </c>
      <c r="U35" s="7">
        <v>3.54</v>
      </c>
      <c r="V35" s="7">
        <v>3.53</v>
      </c>
      <c r="W35" s="7">
        <v>3.47</v>
      </c>
      <c r="X35" s="8">
        <f t="shared" ref="X35:X43" si="18">SUM(O35:W35)/9</f>
        <v>3.53</v>
      </c>
      <c r="Y35" s="9">
        <f t="shared" si="4"/>
        <v>88.25</v>
      </c>
      <c r="Z35" s="10" t="str">
        <f t="shared" si="5"/>
        <v>B</v>
      </c>
      <c r="AA35" s="7"/>
      <c r="AB35" s="7"/>
      <c r="AC35" s="7"/>
      <c r="AD35" s="7"/>
      <c r="AE35" s="7"/>
      <c r="AF35" s="7"/>
      <c r="AG35" s="7"/>
      <c r="AH35" s="7"/>
      <c r="AI35" s="7"/>
      <c r="AJ35" s="8">
        <f t="shared" si="6"/>
        <v>0</v>
      </c>
      <c r="AK35" s="9">
        <f t="shared" si="7"/>
        <v>0</v>
      </c>
      <c r="AL35" s="10" t="b">
        <f t="shared" si="8"/>
        <v>0</v>
      </c>
      <c r="AM35" s="7"/>
      <c r="AN35" s="7"/>
      <c r="AO35" s="7"/>
      <c r="AP35" s="7"/>
      <c r="AQ35" s="7"/>
      <c r="AR35" s="7"/>
      <c r="AS35" s="7"/>
      <c r="AT35" s="7"/>
      <c r="AU35" s="7"/>
      <c r="AV35" s="8">
        <f t="shared" si="9"/>
        <v>0</v>
      </c>
      <c r="AW35" s="9">
        <f t="shared" si="10"/>
        <v>0</v>
      </c>
      <c r="AX35" s="10" t="b">
        <f t="shared" si="11"/>
        <v>0</v>
      </c>
      <c r="AY35" s="7"/>
      <c r="AZ35" s="7"/>
      <c r="BA35" s="7"/>
      <c r="BB35" s="7"/>
      <c r="BC35" s="7"/>
      <c r="BD35" s="7"/>
      <c r="BE35" s="7"/>
      <c r="BF35" s="7"/>
      <c r="BG35" s="7"/>
      <c r="BH35" s="8">
        <f t="shared" si="12"/>
        <v>0</v>
      </c>
      <c r="BI35" s="9">
        <f t="shared" si="13"/>
        <v>0</v>
      </c>
      <c r="BJ35" s="10" t="b">
        <f t="shared" si="14"/>
        <v>0</v>
      </c>
    </row>
    <row r="36" spans="1:62" ht="34.5" customHeight="1" x14ac:dyDescent="0.3">
      <c r="A36" s="5">
        <f t="shared" si="16"/>
        <v>33</v>
      </c>
      <c r="B36" s="6" t="s">
        <v>63</v>
      </c>
      <c r="C36" s="7">
        <v>3.28</v>
      </c>
      <c r="D36" s="7">
        <v>3.27</v>
      </c>
      <c r="E36" s="7">
        <v>3.09</v>
      </c>
      <c r="F36" s="7">
        <v>3.57</v>
      </c>
      <c r="G36" s="7">
        <v>3.5</v>
      </c>
      <c r="H36" s="7">
        <v>3.37</v>
      </c>
      <c r="I36" s="7">
        <v>3.31</v>
      </c>
      <c r="J36" s="7">
        <v>3.16</v>
      </c>
      <c r="K36" s="7">
        <v>3.28</v>
      </c>
      <c r="L36" s="8">
        <f t="shared" si="17"/>
        <v>3.3144444444444447</v>
      </c>
      <c r="M36" s="9">
        <f t="shared" si="1"/>
        <v>82.861111111111114</v>
      </c>
      <c r="N36" s="10" t="str">
        <f t="shared" si="2"/>
        <v>B</v>
      </c>
      <c r="O36" s="7">
        <v>3.26</v>
      </c>
      <c r="P36" s="7">
        <v>3.21</v>
      </c>
      <c r="Q36" s="7">
        <v>3.16</v>
      </c>
      <c r="R36" s="7">
        <v>3.44</v>
      </c>
      <c r="S36" s="7">
        <v>3.46</v>
      </c>
      <c r="T36" s="7">
        <v>3.34</v>
      </c>
      <c r="U36" s="7">
        <v>3.35</v>
      </c>
      <c r="V36" s="7">
        <v>3.24</v>
      </c>
      <c r="W36" s="7">
        <v>3.25</v>
      </c>
      <c r="X36" s="8">
        <f t="shared" si="18"/>
        <v>3.3011111111111111</v>
      </c>
      <c r="Y36" s="9">
        <f t="shared" si="4"/>
        <v>82.527777777777771</v>
      </c>
      <c r="Z36" s="10" t="str">
        <f t="shared" si="5"/>
        <v>B</v>
      </c>
      <c r="AA36" s="7"/>
      <c r="AB36" s="7"/>
      <c r="AC36" s="7"/>
      <c r="AD36" s="7"/>
      <c r="AE36" s="7"/>
      <c r="AF36" s="7"/>
      <c r="AG36" s="7"/>
      <c r="AH36" s="7"/>
      <c r="AI36" s="7"/>
      <c r="AJ36" s="8">
        <f t="shared" si="6"/>
        <v>0</v>
      </c>
      <c r="AK36" s="9">
        <f t="shared" si="7"/>
        <v>0</v>
      </c>
      <c r="AL36" s="10" t="b">
        <f t="shared" si="8"/>
        <v>0</v>
      </c>
      <c r="AM36" s="7"/>
      <c r="AN36" s="7"/>
      <c r="AO36" s="7"/>
      <c r="AP36" s="7"/>
      <c r="AQ36" s="7"/>
      <c r="AR36" s="7"/>
      <c r="AS36" s="7"/>
      <c r="AT36" s="7"/>
      <c r="AU36" s="7"/>
      <c r="AV36" s="8">
        <f t="shared" si="9"/>
        <v>0</v>
      </c>
      <c r="AW36" s="9">
        <f t="shared" si="10"/>
        <v>0</v>
      </c>
      <c r="AX36" s="10" t="b">
        <f t="shared" si="11"/>
        <v>0</v>
      </c>
      <c r="AY36" s="7"/>
      <c r="AZ36" s="7"/>
      <c r="BA36" s="7"/>
      <c r="BB36" s="7"/>
      <c r="BC36" s="7"/>
      <c r="BD36" s="7"/>
      <c r="BE36" s="7"/>
      <c r="BF36" s="7"/>
      <c r="BG36" s="7"/>
      <c r="BH36" s="8">
        <f t="shared" si="12"/>
        <v>0</v>
      </c>
      <c r="BI36" s="9">
        <f t="shared" si="13"/>
        <v>0</v>
      </c>
      <c r="BJ36" s="10" t="b">
        <f t="shared" si="14"/>
        <v>0</v>
      </c>
    </row>
    <row r="37" spans="1:62" ht="34.5" customHeight="1" x14ac:dyDescent="0.3">
      <c r="A37" s="5">
        <f t="shared" si="16"/>
        <v>34</v>
      </c>
      <c r="B37" s="6" t="s">
        <v>64</v>
      </c>
      <c r="C37" s="7">
        <v>3.53</v>
      </c>
      <c r="D37" s="7">
        <v>3.55</v>
      </c>
      <c r="E37" s="7">
        <v>3.43</v>
      </c>
      <c r="F37" s="7">
        <v>3.53</v>
      </c>
      <c r="G37" s="7">
        <v>3.49</v>
      </c>
      <c r="H37" s="7">
        <v>3.55</v>
      </c>
      <c r="I37" s="7">
        <v>3.53</v>
      </c>
      <c r="J37" s="7">
        <v>3.53</v>
      </c>
      <c r="K37" s="7">
        <v>3.52</v>
      </c>
      <c r="L37" s="8">
        <f t="shared" si="17"/>
        <v>3.5177777777777783</v>
      </c>
      <c r="M37" s="9">
        <f t="shared" si="1"/>
        <v>87.944444444444457</v>
      </c>
      <c r="N37" s="10" t="str">
        <f t="shared" si="2"/>
        <v>B</v>
      </c>
      <c r="O37" s="7">
        <v>3.51</v>
      </c>
      <c r="P37" s="7">
        <v>3.46</v>
      </c>
      <c r="Q37" s="7">
        <v>3.42</v>
      </c>
      <c r="R37" s="7">
        <v>3.58</v>
      </c>
      <c r="S37" s="7">
        <v>3.53</v>
      </c>
      <c r="T37" s="7">
        <v>3.59</v>
      </c>
      <c r="U37" s="7">
        <v>3.53</v>
      </c>
      <c r="V37" s="7">
        <v>3.51</v>
      </c>
      <c r="W37" s="7">
        <v>3.57</v>
      </c>
      <c r="X37" s="8">
        <f t="shared" si="18"/>
        <v>3.5222222222222226</v>
      </c>
      <c r="Y37" s="9">
        <f t="shared" si="4"/>
        <v>88.055555555555571</v>
      </c>
      <c r="Z37" s="10" t="str">
        <f t="shared" si="5"/>
        <v>B</v>
      </c>
      <c r="AA37" s="7"/>
      <c r="AB37" s="7"/>
      <c r="AC37" s="7"/>
      <c r="AD37" s="7"/>
      <c r="AE37" s="7"/>
      <c r="AF37" s="7"/>
      <c r="AG37" s="7"/>
      <c r="AH37" s="7"/>
      <c r="AI37" s="7"/>
      <c r="AJ37" s="8">
        <f t="shared" si="6"/>
        <v>0</v>
      </c>
      <c r="AK37" s="9">
        <f t="shared" si="7"/>
        <v>0</v>
      </c>
      <c r="AL37" s="10" t="b">
        <f t="shared" si="8"/>
        <v>0</v>
      </c>
      <c r="AM37" s="7"/>
      <c r="AN37" s="7"/>
      <c r="AO37" s="7"/>
      <c r="AP37" s="7"/>
      <c r="AQ37" s="7"/>
      <c r="AR37" s="7"/>
      <c r="AS37" s="7"/>
      <c r="AT37" s="7"/>
      <c r="AU37" s="7"/>
      <c r="AV37" s="8">
        <f t="shared" si="9"/>
        <v>0</v>
      </c>
      <c r="AW37" s="9">
        <f t="shared" si="10"/>
        <v>0</v>
      </c>
      <c r="AX37" s="10" t="b">
        <f t="shared" si="11"/>
        <v>0</v>
      </c>
      <c r="AY37" s="7"/>
      <c r="AZ37" s="7"/>
      <c r="BA37" s="7"/>
      <c r="BB37" s="7"/>
      <c r="BC37" s="7"/>
      <c r="BD37" s="7"/>
      <c r="BE37" s="7"/>
      <c r="BF37" s="7"/>
      <c r="BG37" s="7"/>
      <c r="BH37" s="8">
        <f t="shared" si="12"/>
        <v>0</v>
      </c>
      <c r="BI37" s="9">
        <f t="shared" si="13"/>
        <v>0</v>
      </c>
      <c r="BJ37" s="10" t="b">
        <f t="shared" si="14"/>
        <v>0</v>
      </c>
    </row>
    <row r="38" spans="1:62" ht="34.5" customHeight="1" x14ac:dyDescent="0.3">
      <c r="A38" s="5">
        <f t="shared" si="16"/>
        <v>35</v>
      </c>
      <c r="B38" s="6" t="s">
        <v>65</v>
      </c>
      <c r="C38" s="7">
        <v>3.28</v>
      </c>
      <c r="D38" s="7">
        <v>3.21</v>
      </c>
      <c r="E38" s="7">
        <v>3.19</v>
      </c>
      <c r="F38" s="7">
        <v>3.15</v>
      </c>
      <c r="G38" s="7">
        <v>3.23</v>
      </c>
      <c r="H38" s="7">
        <v>3.26</v>
      </c>
      <c r="I38" s="7">
        <v>3.15</v>
      </c>
      <c r="J38" s="7">
        <v>3.25</v>
      </c>
      <c r="K38" s="7">
        <v>3.09</v>
      </c>
      <c r="L38" s="8">
        <f t="shared" si="17"/>
        <v>3.201111111111111</v>
      </c>
      <c r="M38" s="9">
        <f t="shared" si="1"/>
        <v>80.027777777777771</v>
      </c>
      <c r="N38" s="10" t="str">
        <f t="shared" si="2"/>
        <v>B</v>
      </c>
      <c r="O38" s="7">
        <v>3.6</v>
      </c>
      <c r="P38" s="7">
        <v>3.66</v>
      </c>
      <c r="Q38" s="7">
        <v>3.59</v>
      </c>
      <c r="R38" s="7">
        <v>3.63</v>
      </c>
      <c r="S38" s="7">
        <v>3.58</v>
      </c>
      <c r="T38" s="7">
        <v>3.59</v>
      </c>
      <c r="U38" s="7">
        <v>3.59</v>
      </c>
      <c r="V38" s="7">
        <v>3.57</v>
      </c>
      <c r="W38" s="7">
        <v>3.58</v>
      </c>
      <c r="X38" s="8">
        <f t="shared" si="18"/>
        <v>3.5988888888888888</v>
      </c>
      <c r="Y38" s="9">
        <f t="shared" si="4"/>
        <v>89.972222222222214</v>
      </c>
      <c r="Z38" s="10" t="str">
        <f t="shared" si="5"/>
        <v>A</v>
      </c>
      <c r="AA38" s="7"/>
      <c r="AB38" s="7"/>
      <c r="AC38" s="7"/>
      <c r="AD38" s="7"/>
      <c r="AE38" s="7"/>
      <c r="AF38" s="7"/>
      <c r="AG38" s="7"/>
      <c r="AH38" s="7"/>
      <c r="AI38" s="7"/>
      <c r="AJ38" s="8">
        <f t="shared" si="6"/>
        <v>0</v>
      </c>
      <c r="AK38" s="9">
        <f t="shared" si="7"/>
        <v>0</v>
      </c>
      <c r="AL38" s="10" t="b">
        <f t="shared" si="8"/>
        <v>0</v>
      </c>
      <c r="AM38" s="7"/>
      <c r="AN38" s="7"/>
      <c r="AO38" s="7"/>
      <c r="AP38" s="7"/>
      <c r="AQ38" s="7"/>
      <c r="AR38" s="7"/>
      <c r="AS38" s="7"/>
      <c r="AT38" s="7"/>
      <c r="AU38" s="7"/>
      <c r="AV38" s="8">
        <f t="shared" si="9"/>
        <v>0</v>
      </c>
      <c r="AW38" s="9">
        <f t="shared" si="10"/>
        <v>0</v>
      </c>
      <c r="AX38" s="10" t="b">
        <f t="shared" si="11"/>
        <v>0</v>
      </c>
      <c r="AY38" s="7"/>
      <c r="AZ38" s="7"/>
      <c r="BA38" s="7"/>
      <c r="BB38" s="7"/>
      <c r="BC38" s="7"/>
      <c r="BD38" s="7"/>
      <c r="BE38" s="7"/>
      <c r="BF38" s="7"/>
      <c r="BG38" s="7"/>
      <c r="BH38" s="8">
        <f t="shared" si="12"/>
        <v>0</v>
      </c>
      <c r="BI38" s="9">
        <f t="shared" si="13"/>
        <v>0</v>
      </c>
      <c r="BJ38" s="10" t="b">
        <f t="shared" si="14"/>
        <v>0</v>
      </c>
    </row>
    <row r="39" spans="1:62" ht="34.5" customHeight="1" x14ac:dyDescent="0.3">
      <c r="A39" s="5">
        <f t="shared" si="16"/>
        <v>36</v>
      </c>
      <c r="B39" s="6" t="s">
        <v>66</v>
      </c>
      <c r="C39" s="7">
        <v>3.32</v>
      </c>
      <c r="D39" s="7">
        <v>3.29</v>
      </c>
      <c r="E39" s="7">
        <v>3.25</v>
      </c>
      <c r="F39" s="7">
        <v>3.35</v>
      </c>
      <c r="G39" s="7">
        <v>3.33</v>
      </c>
      <c r="H39" s="7">
        <v>3.4</v>
      </c>
      <c r="I39" s="7">
        <v>3.41</v>
      </c>
      <c r="J39" s="7">
        <v>3.37</v>
      </c>
      <c r="K39" s="7">
        <v>3.36</v>
      </c>
      <c r="L39" s="8">
        <f t="shared" si="17"/>
        <v>3.342222222222222</v>
      </c>
      <c r="M39" s="9">
        <f t="shared" si="1"/>
        <v>83.555555555555543</v>
      </c>
      <c r="N39" s="10" t="str">
        <f t="shared" si="2"/>
        <v>B</v>
      </c>
      <c r="O39" s="7">
        <v>3.53</v>
      </c>
      <c r="P39" s="7">
        <v>3.5</v>
      </c>
      <c r="Q39" s="7">
        <v>3.39</v>
      </c>
      <c r="R39" s="7">
        <v>3.66</v>
      </c>
      <c r="S39" s="7">
        <v>3.59</v>
      </c>
      <c r="T39" s="7">
        <v>3.64</v>
      </c>
      <c r="U39" s="7">
        <v>3.67</v>
      </c>
      <c r="V39" s="7">
        <v>3.58</v>
      </c>
      <c r="W39" s="7">
        <v>3.49</v>
      </c>
      <c r="X39" s="8">
        <f t="shared" si="18"/>
        <v>3.5611111111111118</v>
      </c>
      <c r="Y39" s="9">
        <f t="shared" si="4"/>
        <v>89.0277777777778</v>
      </c>
      <c r="Z39" s="10" t="str">
        <f t="shared" si="5"/>
        <v>A</v>
      </c>
      <c r="AA39" s="7"/>
      <c r="AB39" s="7"/>
      <c r="AC39" s="7"/>
      <c r="AD39" s="7"/>
      <c r="AE39" s="7"/>
      <c r="AF39" s="7"/>
      <c r="AG39" s="7"/>
      <c r="AH39" s="7"/>
      <c r="AI39" s="7"/>
      <c r="AJ39" s="8">
        <f t="shared" si="6"/>
        <v>0</v>
      </c>
      <c r="AK39" s="9">
        <f t="shared" si="7"/>
        <v>0</v>
      </c>
      <c r="AL39" s="10" t="b">
        <f t="shared" si="8"/>
        <v>0</v>
      </c>
      <c r="AM39" s="7"/>
      <c r="AN39" s="7"/>
      <c r="AO39" s="7"/>
      <c r="AP39" s="7"/>
      <c r="AQ39" s="7"/>
      <c r="AR39" s="7"/>
      <c r="AS39" s="7"/>
      <c r="AT39" s="7"/>
      <c r="AU39" s="7"/>
      <c r="AV39" s="8">
        <f t="shared" si="9"/>
        <v>0</v>
      </c>
      <c r="AW39" s="9">
        <f t="shared" si="10"/>
        <v>0</v>
      </c>
      <c r="AX39" s="10" t="b">
        <f t="shared" si="11"/>
        <v>0</v>
      </c>
      <c r="AY39" s="7"/>
      <c r="AZ39" s="7"/>
      <c r="BA39" s="7"/>
      <c r="BB39" s="7"/>
      <c r="BC39" s="7"/>
      <c r="BD39" s="7"/>
      <c r="BE39" s="7"/>
      <c r="BF39" s="7"/>
      <c r="BG39" s="7"/>
      <c r="BH39" s="8">
        <f t="shared" si="12"/>
        <v>0</v>
      </c>
      <c r="BI39" s="9">
        <f t="shared" si="13"/>
        <v>0</v>
      </c>
      <c r="BJ39" s="10" t="b">
        <f t="shared" si="14"/>
        <v>0</v>
      </c>
    </row>
    <row r="40" spans="1:62" ht="34.5" customHeight="1" x14ac:dyDescent="0.3">
      <c r="A40" s="5">
        <f t="shared" si="16"/>
        <v>37</v>
      </c>
      <c r="B40" s="6" t="s">
        <v>67</v>
      </c>
      <c r="C40" s="7">
        <v>3.41</v>
      </c>
      <c r="D40" s="7">
        <v>3.44</v>
      </c>
      <c r="E40" s="7">
        <v>3.38</v>
      </c>
      <c r="F40" s="7">
        <v>3.41</v>
      </c>
      <c r="G40" s="7">
        <v>3.34</v>
      </c>
      <c r="H40" s="7">
        <v>3.43</v>
      </c>
      <c r="I40" s="7">
        <v>3.29</v>
      </c>
      <c r="J40" s="7">
        <v>3.42</v>
      </c>
      <c r="K40" s="7">
        <v>3.44</v>
      </c>
      <c r="L40" s="8">
        <f t="shared" si="17"/>
        <v>3.3955555555555552</v>
      </c>
      <c r="M40" s="9">
        <f t="shared" si="1"/>
        <v>84.888888888888886</v>
      </c>
      <c r="N40" s="10" t="str">
        <f t="shared" si="2"/>
        <v>B</v>
      </c>
      <c r="O40" s="7">
        <v>3.54</v>
      </c>
      <c r="P40" s="7">
        <v>3.55</v>
      </c>
      <c r="Q40" s="7">
        <v>3.56</v>
      </c>
      <c r="R40" s="7">
        <v>3.51</v>
      </c>
      <c r="S40" s="7">
        <v>3.62</v>
      </c>
      <c r="T40" s="7">
        <v>3.65</v>
      </c>
      <c r="U40" s="7">
        <v>3.24</v>
      </c>
      <c r="V40" s="7">
        <v>3.63</v>
      </c>
      <c r="W40" s="7">
        <v>3.59</v>
      </c>
      <c r="X40" s="8">
        <f t="shared" si="18"/>
        <v>3.5433333333333334</v>
      </c>
      <c r="Y40" s="9">
        <f t="shared" si="4"/>
        <v>88.583333333333343</v>
      </c>
      <c r="Z40" s="10" t="str">
        <f t="shared" si="5"/>
        <v>A</v>
      </c>
      <c r="AA40" s="7"/>
      <c r="AB40" s="7"/>
      <c r="AC40" s="7"/>
      <c r="AD40" s="7"/>
      <c r="AE40" s="7"/>
      <c r="AF40" s="7"/>
      <c r="AG40" s="7"/>
      <c r="AH40" s="7"/>
      <c r="AI40" s="7"/>
      <c r="AJ40" s="8">
        <f t="shared" si="6"/>
        <v>0</v>
      </c>
      <c r="AK40" s="9">
        <f t="shared" si="7"/>
        <v>0</v>
      </c>
      <c r="AL40" s="10" t="b">
        <f t="shared" si="8"/>
        <v>0</v>
      </c>
      <c r="AM40" s="7"/>
      <c r="AN40" s="7"/>
      <c r="AO40" s="7"/>
      <c r="AP40" s="7"/>
      <c r="AQ40" s="7"/>
      <c r="AR40" s="7"/>
      <c r="AS40" s="7"/>
      <c r="AT40" s="7"/>
      <c r="AU40" s="7"/>
      <c r="AV40" s="8">
        <f t="shared" si="9"/>
        <v>0</v>
      </c>
      <c r="AW40" s="9">
        <f t="shared" si="10"/>
        <v>0</v>
      </c>
      <c r="AX40" s="10" t="b">
        <f t="shared" si="11"/>
        <v>0</v>
      </c>
      <c r="AY40" s="7"/>
      <c r="AZ40" s="7"/>
      <c r="BA40" s="7"/>
      <c r="BB40" s="7"/>
      <c r="BC40" s="7"/>
      <c r="BD40" s="7"/>
      <c r="BE40" s="7"/>
      <c r="BF40" s="7"/>
      <c r="BG40" s="7"/>
      <c r="BH40" s="8">
        <f t="shared" si="12"/>
        <v>0</v>
      </c>
      <c r="BI40" s="9">
        <f t="shared" si="13"/>
        <v>0</v>
      </c>
      <c r="BJ40" s="10" t="b">
        <f t="shared" si="14"/>
        <v>0</v>
      </c>
    </row>
    <row r="41" spans="1:62" ht="34.5" customHeight="1" x14ac:dyDescent="0.3">
      <c r="A41" s="5">
        <f t="shared" si="16"/>
        <v>38</v>
      </c>
      <c r="B41" s="6" t="s">
        <v>68</v>
      </c>
      <c r="C41" s="7">
        <v>3.36</v>
      </c>
      <c r="D41" s="7">
        <v>3.19</v>
      </c>
      <c r="E41" s="7">
        <v>3.13</v>
      </c>
      <c r="F41" s="7">
        <v>3.4</v>
      </c>
      <c r="G41" s="7">
        <v>3.2</v>
      </c>
      <c r="H41" s="7">
        <v>3.31</v>
      </c>
      <c r="I41" s="7">
        <v>3.37</v>
      </c>
      <c r="J41" s="7">
        <v>3.33</v>
      </c>
      <c r="K41" s="7">
        <v>3.47</v>
      </c>
      <c r="L41" s="8">
        <f t="shared" si="17"/>
        <v>3.3066666666666666</v>
      </c>
      <c r="M41" s="9">
        <f t="shared" si="1"/>
        <v>82.666666666666671</v>
      </c>
      <c r="N41" s="10" t="str">
        <f t="shared" si="2"/>
        <v>B</v>
      </c>
      <c r="O41" s="7">
        <v>3.36</v>
      </c>
      <c r="P41" s="7">
        <v>3.31</v>
      </c>
      <c r="Q41" s="7">
        <v>3.02</v>
      </c>
      <c r="R41" s="7">
        <v>3.28</v>
      </c>
      <c r="S41" s="7">
        <v>3.09</v>
      </c>
      <c r="T41" s="7">
        <v>3.25</v>
      </c>
      <c r="U41" s="7">
        <v>3.23</v>
      </c>
      <c r="V41" s="7">
        <v>3.22</v>
      </c>
      <c r="W41" s="7">
        <v>3.42</v>
      </c>
      <c r="X41" s="8">
        <f t="shared" si="18"/>
        <v>3.2422222222222223</v>
      </c>
      <c r="Y41" s="9">
        <f t="shared" si="4"/>
        <v>81.055555555555557</v>
      </c>
      <c r="Z41" s="10" t="str">
        <f t="shared" si="5"/>
        <v>B</v>
      </c>
      <c r="AA41" s="7"/>
      <c r="AB41" s="7"/>
      <c r="AC41" s="7"/>
      <c r="AD41" s="7"/>
      <c r="AE41" s="7"/>
      <c r="AF41" s="7"/>
      <c r="AG41" s="7"/>
      <c r="AH41" s="7"/>
      <c r="AI41" s="7"/>
      <c r="AJ41" s="8">
        <f t="shared" si="6"/>
        <v>0</v>
      </c>
      <c r="AK41" s="9">
        <f t="shared" si="7"/>
        <v>0</v>
      </c>
      <c r="AL41" s="10" t="b">
        <f t="shared" si="8"/>
        <v>0</v>
      </c>
      <c r="AM41" s="7"/>
      <c r="AN41" s="7"/>
      <c r="AO41" s="7"/>
      <c r="AP41" s="7"/>
      <c r="AQ41" s="7"/>
      <c r="AR41" s="7"/>
      <c r="AS41" s="7"/>
      <c r="AT41" s="7"/>
      <c r="AU41" s="7"/>
      <c r="AV41" s="8">
        <f t="shared" si="9"/>
        <v>0</v>
      </c>
      <c r="AW41" s="9">
        <f t="shared" si="10"/>
        <v>0</v>
      </c>
      <c r="AX41" s="10" t="b">
        <f t="shared" si="11"/>
        <v>0</v>
      </c>
      <c r="AY41" s="7"/>
      <c r="AZ41" s="7"/>
      <c r="BA41" s="7"/>
      <c r="BB41" s="7"/>
      <c r="BC41" s="7"/>
      <c r="BD41" s="7"/>
      <c r="BE41" s="7"/>
      <c r="BF41" s="7"/>
      <c r="BG41" s="7"/>
      <c r="BH41" s="8">
        <f t="shared" si="12"/>
        <v>0</v>
      </c>
      <c r="BI41" s="9">
        <f t="shared" si="13"/>
        <v>0</v>
      </c>
      <c r="BJ41" s="10" t="b">
        <f t="shared" si="14"/>
        <v>0</v>
      </c>
    </row>
    <row r="42" spans="1:62" ht="34.5" customHeight="1" x14ac:dyDescent="0.3">
      <c r="A42" s="5">
        <f t="shared" si="16"/>
        <v>39</v>
      </c>
      <c r="B42" s="6" t="s">
        <v>69</v>
      </c>
      <c r="C42" s="7">
        <v>3.52</v>
      </c>
      <c r="D42" s="7">
        <v>3.52</v>
      </c>
      <c r="E42" s="7">
        <v>3.49</v>
      </c>
      <c r="F42" s="7">
        <v>3.55</v>
      </c>
      <c r="G42" s="7">
        <v>3.56</v>
      </c>
      <c r="H42" s="7">
        <v>3.52</v>
      </c>
      <c r="I42" s="7">
        <v>3.49</v>
      </c>
      <c r="J42" s="7">
        <v>3.51</v>
      </c>
      <c r="K42" s="7">
        <v>3.5</v>
      </c>
      <c r="L42" s="8">
        <f t="shared" si="17"/>
        <v>3.5177777777777774</v>
      </c>
      <c r="M42" s="9">
        <f t="shared" si="1"/>
        <v>87.944444444444443</v>
      </c>
      <c r="N42" s="10" t="str">
        <f t="shared" si="2"/>
        <v>B</v>
      </c>
      <c r="O42" s="7">
        <v>3.59</v>
      </c>
      <c r="P42" s="7">
        <v>3.52</v>
      </c>
      <c r="Q42" s="7">
        <v>3.62</v>
      </c>
      <c r="R42" s="7">
        <v>3.69</v>
      </c>
      <c r="S42" s="7">
        <v>3.69</v>
      </c>
      <c r="T42" s="7">
        <v>3.66</v>
      </c>
      <c r="U42" s="7">
        <v>3.69</v>
      </c>
      <c r="V42" s="7">
        <v>3.62</v>
      </c>
      <c r="W42" s="7">
        <v>3.66</v>
      </c>
      <c r="X42" s="8">
        <f t="shared" si="18"/>
        <v>3.637777777777778</v>
      </c>
      <c r="Y42" s="9">
        <f t="shared" si="4"/>
        <v>90.944444444444457</v>
      </c>
      <c r="Z42" s="10" t="str">
        <f t="shared" si="5"/>
        <v>A</v>
      </c>
      <c r="AA42" s="7"/>
      <c r="AB42" s="7"/>
      <c r="AC42" s="7"/>
      <c r="AD42" s="7"/>
      <c r="AE42" s="7"/>
      <c r="AF42" s="7"/>
      <c r="AG42" s="7"/>
      <c r="AH42" s="7"/>
      <c r="AI42" s="7"/>
      <c r="AJ42" s="8">
        <f t="shared" si="6"/>
        <v>0</v>
      </c>
      <c r="AK42" s="9">
        <f t="shared" si="7"/>
        <v>0</v>
      </c>
      <c r="AL42" s="10" t="b">
        <f t="shared" si="8"/>
        <v>0</v>
      </c>
      <c r="AM42" s="7"/>
      <c r="AN42" s="7"/>
      <c r="AO42" s="7"/>
      <c r="AP42" s="7"/>
      <c r="AQ42" s="7"/>
      <c r="AR42" s="7"/>
      <c r="AS42" s="7"/>
      <c r="AT42" s="7"/>
      <c r="AU42" s="7"/>
      <c r="AV42" s="8">
        <f t="shared" si="9"/>
        <v>0</v>
      </c>
      <c r="AW42" s="9">
        <f t="shared" si="10"/>
        <v>0</v>
      </c>
      <c r="AX42" s="10" t="b">
        <f t="shared" si="11"/>
        <v>0</v>
      </c>
      <c r="AY42" s="7"/>
      <c r="AZ42" s="7"/>
      <c r="BA42" s="7"/>
      <c r="BB42" s="7"/>
      <c r="BC42" s="7"/>
      <c r="BD42" s="7"/>
      <c r="BE42" s="7"/>
      <c r="BF42" s="7"/>
      <c r="BG42" s="7"/>
      <c r="BH42" s="8">
        <f t="shared" si="12"/>
        <v>0</v>
      </c>
      <c r="BI42" s="9">
        <f t="shared" si="13"/>
        <v>0</v>
      </c>
      <c r="BJ42" s="10" t="b">
        <f t="shared" si="14"/>
        <v>0</v>
      </c>
    </row>
    <row r="43" spans="1:62" ht="34.5" customHeight="1" x14ac:dyDescent="0.3">
      <c r="A43" s="5">
        <f t="shared" si="16"/>
        <v>40</v>
      </c>
      <c r="B43" s="6" t="s">
        <v>70</v>
      </c>
      <c r="C43" s="7">
        <v>3.13</v>
      </c>
      <c r="D43" s="7">
        <v>3.13</v>
      </c>
      <c r="E43" s="7">
        <v>3.13</v>
      </c>
      <c r="F43" s="7">
        <v>3.13</v>
      </c>
      <c r="G43" s="7">
        <v>3.03</v>
      </c>
      <c r="H43" s="7">
        <v>3.13</v>
      </c>
      <c r="I43" s="7">
        <v>3.13</v>
      </c>
      <c r="J43" s="7">
        <v>3.13</v>
      </c>
      <c r="K43" s="7">
        <v>3.13</v>
      </c>
      <c r="L43" s="8">
        <f t="shared" si="17"/>
        <v>3.1188888888888884</v>
      </c>
      <c r="M43" s="9">
        <f t="shared" si="1"/>
        <v>77.972222222222214</v>
      </c>
      <c r="N43" s="10" t="str">
        <f t="shared" si="2"/>
        <v>B</v>
      </c>
      <c r="O43" s="7">
        <v>3.32</v>
      </c>
      <c r="P43" s="7">
        <v>3.32</v>
      </c>
      <c r="Q43" s="7">
        <v>3.32</v>
      </c>
      <c r="R43" s="7">
        <v>3.32</v>
      </c>
      <c r="S43" s="7">
        <v>3.24</v>
      </c>
      <c r="T43" s="7">
        <v>3.32</v>
      </c>
      <c r="U43" s="7">
        <v>3.32</v>
      </c>
      <c r="V43" s="7">
        <v>3.32</v>
      </c>
      <c r="W43" s="7">
        <v>3.32</v>
      </c>
      <c r="X43" s="8">
        <f t="shared" si="18"/>
        <v>3.3111111111111113</v>
      </c>
      <c r="Y43" s="9">
        <f t="shared" si="4"/>
        <v>82.777777777777786</v>
      </c>
      <c r="Z43" s="10" t="str">
        <f t="shared" si="5"/>
        <v>B</v>
      </c>
      <c r="AA43" s="7"/>
      <c r="AB43" s="7"/>
      <c r="AC43" s="7"/>
      <c r="AD43" s="7"/>
      <c r="AE43" s="7"/>
      <c r="AF43" s="7"/>
      <c r="AG43" s="7"/>
      <c r="AH43" s="7"/>
      <c r="AI43" s="7"/>
      <c r="AJ43" s="8">
        <f t="shared" si="6"/>
        <v>0</v>
      </c>
      <c r="AK43" s="9">
        <f t="shared" si="7"/>
        <v>0</v>
      </c>
      <c r="AL43" s="10" t="b">
        <f t="shared" si="8"/>
        <v>0</v>
      </c>
      <c r="AM43" s="7"/>
      <c r="AN43" s="7"/>
      <c r="AO43" s="7"/>
      <c r="AP43" s="7"/>
      <c r="AQ43" s="7"/>
      <c r="AR43" s="7"/>
      <c r="AS43" s="7"/>
      <c r="AT43" s="7"/>
      <c r="AU43" s="7"/>
      <c r="AV43" s="8">
        <f t="shared" si="9"/>
        <v>0</v>
      </c>
      <c r="AW43" s="9">
        <f t="shared" si="10"/>
        <v>0</v>
      </c>
      <c r="AX43" s="10" t="b">
        <f t="shared" si="11"/>
        <v>0</v>
      </c>
      <c r="AY43" s="7"/>
      <c r="AZ43" s="7"/>
      <c r="BA43" s="7"/>
      <c r="BB43" s="7"/>
      <c r="BC43" s="7"/>
      <c r="BD43" s="7"/>
      <c r="BE43" s="7"/>
      <c r="BF43" s="7"/>
      <c r="BG43" s="7"/>
      <c r="BH43" s="8">
        <f t="shared" si="12"/>
        <v>0</v>
      </c>
      <c r="BI43" s="9">
        <f t="shared" si="13"/>
        <v>0</v>
      </c>
      <c r="BJ43" s="10" t="b">
        <f t="shared" si="14"/>
        <v>0</v>
      </c>
    </row>
    <row r="44" spans="1:62" ht="34.5" customHeight="1" x14ac:dyDescent="0.3">
      <c r="A44" s="5">
        <f t="shared" si="16"/>
        <v>41</v>
      </c>
      <c r="B44" s="6" t="s">
        <v>71</v>
      </c>
      <c r="C44" s="7">
        <v>3.58</v>
      </c>
      <c r="D44" s="7">
        <v>3.59</v>
      </c>
      <c r="E44" s="7">
        <v>3.56</v>
      </c>
      <c r="F44" s="7">
        <v>3.68</v>
      </c>
      <c r="G44" s="7">
        <v>3.65</v>
      </c>
      <c r="H44" s="7">
        <v>3.61</v>
      </c>
      <c r="I44" s="7">
        <v>3.65</v>
      </c>
      <c r="J44" s="7">
        <v>3.54</v>
      </c>
      <c r="K44" s="7">
        <v>3.59</v>
      </c>
      <c r="L44" s="8">
        <v>3.6</v>
      </c>
      <c r="M44" s="9">
        <v>90.13</v>
      </c>
      <c r="N44" s="10" t="str">
        <f t="shared" si="2"/>
        <v>A</v>
      </c>
      <c r="O44" s="7">
        <v>3.31</v>
      </c>
      <c r="P44" s="7">
        <v>3.38</v>
      </c>
      <c r="Q44" s="7">
        <v>3.38</v>
      </c>
      <c r="R44" s="7">
        <v>3.46</v>
      </c>
      <c r="S44" s="7">
        <v>3.46</v>
      </c>
      <c r="T44" s="7">
        <v>3.4</v>
      </c>
      <c r="U44" s="7">
        <v>3.4</v>
      </c>
      <c r="V44" s="7">
        <v>3.38</v>
      </c>
      <c r="W44" s="7">
        <v>3.37</v>
      </c>
      <c r="X44" s="8">
        <v>3.39</v>
      </c>
      <c r="Y44" s="9">
        <v>84.78</v>
      </c>
      <c r="Z44" s="10" t="str">
        <f t="shared" si="5"/>
        <v>B</v>
      </c>
      <c r="AA44" s="7"/>
      <c r="AB44" s="7" t="s">
        <v>72</v>
      </c>
      <c r="AC44" s="7"/>
      <c r="AD44" s="7"/>
      <c r="AE44" s="7"/>
      <c r="AF44" s="7"/>
      <c r="AG44" s="7"/>
      <c r="AH44" s="7"/>
      <c r="AI44" s="7"/>
      <c r="AJ44" s="8">
        <f t="shared" si="6"/>
        <v>0</v>
      </c>
      <c r="AK44" s="9">
        <f t="shared" si="7"/>
        <v>0</v>
      </c>
      <c r="AL44" s="10" t="b">
        <f t="shared" si="8"/>
        <v>0</v>
      </c>
      <c r="AM44" s="7"/>
      <c r="AN44" s="7"/>
      <c r="AO44" s="7"/>
      <c r="AP44" s="7"/>
      <c r="AQ44" s="7"/>
      <c r="AR44" s="7"/>
      <c r="AS44" s="7"/>
      <c r="AT44" s="7"/>
      <c r="AU44" s="7"/>
      <c r="AV44" s="8">
        <f t="shared" si="9"/>
        <v>0</v>
      </c>
      <c r="AW44" s="9">
        <f t="shared" si="10"/>
        <v>0</v>
      </c>
      <c r="AX44" s="10" t="b">
        <f t="shared" si="11"/>
        <v>0</v>
      </c>
      <c r="AY44" s="7"/>
      <c r="AZ44" s="7"/>
      <c r="BA44" s="7"/>
      <c r="BB44" s="7"/>
      <c r="BC44" s="7"/>
      <c r="BD44" s="7"/>
      <c r="BE44" s="7"/>
      <c r="BF44" s="7"/>
      <c r="BG44" s="7"/>
      <c r="BH44" s="8">
        <f t="shared" si="12"/>
        <v>0</v>
      </c>
      <c r="BI44" s="9">
        <f t="shared" si="13"/>
        <v>0</v>
      </c>
      <c r="BJ44" s="10" t="b">
        <f t="shared" si="14"/>
        <v>0</v>
      </c>
    </row>
    <row r="45" spans="1:62" ht="34.5" customHeight="1" x14ac:dyDescent="0.3">
      <c r="A45" s="5">
        <f t="shared" si="16"/>
        <v>42</v>
      </c>
      <c r="B45" s="6" t="s">
        <v>73</v>
      </c>
      <c r="C45" s="7">
        <v>3.58</v>
      </c>
      <c r="D45" s="7">
        <v>3.42</v>
      </c>
      <c r="E45" s="7">
        <v>3.4</v>
      </c>
      <c r="F45" s="7">
        <v>3.58</v>
      </c>
      <c r="G45" s="7">
        <v>3.63</v>
      </c>
      <c r="H45" s="7">
        <v>3.53</v>
      </c>
      <c r="I45" s="7">
        <v>3.55</v>
      </c>
      <c r="J45" s="7">
        <v>3.5</v>
      </c>
      <c r="K45" s="7">
        <v>3.5</v>
      </c>
      <c r="L45" s="8">
        <f t="shared" ref="L45:L75" si="19">SUM(C45:K45)/9</f>
        <v>3.5211111111111113</v>
      </c>
      <c r="M45" s="9">
        <f>L45*25</f>
        <v>88.027777777777786</v>
      </c>
      <c r="N45" s="10" t="str">
        <f t="shared" si="2"/>
        <v>B</v>
      </c>
      <c r="O45" s="7">
        <v>3.61</v>
      </c>
      <c r="P45" s="7">
        <v>3.49</v>
      </c>
      <c r="Q45" s="7">
        <v>3.41</v>
      </c>
      <c r="R45" s="7">
        <v>3.7</v>
      </c>
      <c r="S45" s="7">
        <v>3.67</v>
      </c>
      <c r="T45" s="7">
        <v>3.6</v>
      </c>
      <c r="U45" s="7">
        <v>3.5</v>
      </c>
      <c r="V45" s="7">
        <v>3.52</v>
      </c>
      <c r="W45" s="7">
        <v>3.52</v>
      </c>
      <c r="X45" s="8">
        <f t="shared" ref="X45:X75" si="20">SUM(O45:W45)/9</f>
        <v>3.5577777777777779</v>
      </c>
      <c r="Y45" s="9">
        <f>X45*25</f>
        <v>88.944444444444443</v>
      </c>
      <c r="Z45" s="10" t="str">
        <f t="shared" si="5"/>
        <v>A</v>
      </c>
      <c r="AA45" s="7"/>
      <c r="AB45" s="7"/>
      <c r="AC45" s="7"/>
      <c r="AD45" s="7"/>
      <c r="AE45" s="7"/>
      <c r="AF45" s="7"/>
      <c r="AG45" s="7"/>
      <c r="AH45" s="7"/>
      <c r="AI45" s="7"/>
      <c r="AJ45" s="8">
        <f t="shared" si="6"/>
        <v>0</v>
      </c>
      <c r="AK45" s="9">
        <f t="shared" si="7"/>
        <v>0</v>
      </c>
      <c r="AL45" s="10" t="b">
        <f t="shared" si="8"/>
        <v>0</v>
      </c>
      <c r="AM45" s="7"/>
      <c r="AN45" s="7"/>
      <c r="AO45" s="7"/>
      <c r="AP45" s="7"/>
      <c r="AQ45" s="7"/>
      <c r="AR45" s="7"/>
      <c r="AS45" s="7"/>
      <c r="AT45" s="7"/>
      <c r="AU45" s="7"/>
      <c r="AV45" s="8">
        <f t="shared" si="9"/>
        <v>0</v>
      </c>
      <c r="AW45" s="9">
        <f t="shared" si="10"/>
        <v>0</v>
      </c>
      <c r="AX45" s="10" t="b">
        <f t="shared" si="11"/>
        <v>0</v>
      </c>
      <c r="AY45" s="7"/>
      <c r="AZ45" s="7"/>
      <c r="BA45" s="7"/>
      <c r="BB45" s="7"/>
      <c r="BC45" s="7"/>
      <c r="BD45" s="7"/>
      <c r="BE45" s="7"/>
      <c r="BF45" s="7"/>
      <c r="BG45" s="7"/>
      <c r="BH45" s="8">
        <f t="shared" si="12"/>
        <v>0</v>
      </c>
      <c r="BI45" s="9">
        <f t="shared" si="13"/>
        <v>0</v>
      </c>
      <c r="BJ45" s="10" t="b">
        <f t="shared" si="14"/>
        <v>0</v>
      </c>
    </row>
    <row r="46" spans="1:62" ht="34.5" customHeight="1" x14ac:dyDescent="0.3">
      <c r="A46" s="5">
        <f t="shared" si="16"/>
        <v>43</v>
      </c>
      <c r="B46" s="6" t="s">
        <v>74</v>
      </c>
      <c r="C46" s="7">
        <v>3.41</v>
      </c>
      <c r="D46" s="7">
        <v>3.37</v>
      </c>
      <c r="E46" s="7">
        <v>3.31</v>
      </c>
      <c r="F46" s="7">
        <v>3.45</v>
      </c>
      <c r="G46" s="7">
        <v>3.47</v>
      </c>
      <c r="H46" s="7">
        <v>3.43</v>
      </c>
      <c r="I46" s="7">
        <v>3.26</v>
      </c>
      <c r="J46" s="7">
        <v>3.34</v>
      </c>
      <c r="K46" s="7">
        <v>3.36</v>
      </c>
      <c r="L46" s="8">
        <f t="shared" si="19"/>
        <v>3.3777777777777773</v>
      </c>
      <c r="M46" s="9">
        <f>L46*25</f>
        <v>84.444444444444429</v>
      </c>
      <c r="N46" s="10" t="str">
        <f t="shared" si="2"/>
        <v>B</v>
      </c>
      <c r="O46" s="7">
        <v>3.27</v>
      </c>
      <c r="P46" s="7">
        <v>3.2</v>
      </c>
      <c r="Q46" s="7">
        <v>3.12</v>
      </c>
      <c r="R46" s="7">
        <v>3.27</v>
      </c>
      <c r="S46" s="7">
        <v>3.24</v>
      </c>
      <c r="T46" s="7">
        <v>3.2</v>
      </c>
      <c r="U46" s="7">
        <v>3.15</v>
      </c>
      <c r="V46" s="7">
        <v>3.18</v>
      </c>
      <c r="W46" s="7">
        <v>3.12</v>
      </c>
      <c r="X46" s="8">
        <f t="shared" si="20"/>
        <v>3.1944444444444446</v>
      </c>
      <c r="Y46" s="9">
        <f>X46*25</f>
        <v>79.861111111111114</v>
      </c>
      <c r="Z46" s="10" t="str">
        <f t="shared" si="5"/>
        <v>B</v>
      </c>
      <c r="AA46" s="7"/>
      <c r="AB46" s="7"/>
      <c r="AC46" s="7"/>
      <c r="AD46" s="7"/>
      <c r="AE46" s="7"/>
      <c r="AF46" s="7"/>
      <c r="AG46" s="7"/>
      <c r="AH46" s="7"/>
      <c r="AI46" s="7"/>
      <c r="AJ46" s="8">
        <f t="shared" si="6"/>
        <v>0</v>
      </c>
      <c r="AK46" s="9">
        <f t="shared" si="7"/>
        <v>0</v>
      </c>
      <c r="AL46" s="10" t="b">
        <f t="shared" si="8"/>
        <v>0</v>
      </c>
      <c r="AM46" s="7"/>
      <c r="AN46" s="7"/>
      <c r="AO46" s="7"/>
      <c r="AP46" s="7"/>
      <c r="AQ46" s="7"/>
      <c r="AR46" s="7"/>
      <c r="AS46" s="7"/>
      <c r="AT46" s="7"/>
      <c r="AU46" s="7"/>
      <c r="AV46" s="8">
        <f t="shared" si="9"/>
        <v>0</v>
      </c>
      <c r="AW46" s="9">
        <f t="shared" si="10"/>
        <v>0</v>
      </c>
      <c r="AX46" s="10" t="b">
        <f t="shared" si="11"/>
        <v>0</v>
      </c>
      <c r="AY46" s="7"/>
      <c r="AZ46" s="7"/>
      <c r="BA46" s="7"/>
      <c r="BB46" s="7"/>
      <c r="BC46" s="7"/>
      <c r="BD46" s="7"/>
      <c r="BE46" s="7"/>
      <c r="BF46" s="7"/>
      <c r="BG46" s="7"/>
      <c r="BH46" s="8">
        <f t="shared" si="12"/>
        <v>0</v>
      </c>
      <c r="BI46" s="9">
        <f t="shared" si="13"/>
        <v>0</v>
      </c>
      <c r="BJ46" s="10" t="b">
        <f t="shared" si="14"/>
        <v>0</v>
      </c>
    </row>
    <row r="47" spans="1:62" ht="34.5" customHeight="1" x14ac:dyDescent="0.3">
      <c r="A47" s="5">
        <f t="shared" si="16"/>
        <v>44</v>
      </c>
      <c r="B47" s="6" t="s">
        <v>75</v>
      </c>
      <c r="C47" s="7" t="s">
        <v>76</v>
      </c>
      <c r="D47" s="7" t="s">
        <v>76</v>
      </c>
      <c r="E47" s="7" t="s">
        <v>53</v>
      </c>
      <c r="F47" s="7" t="s">
        <v>77</v>
      </c>
      <c r="G47" s="7" t="s">
        <v>78</v>
      </c>
      <c r="H47" s="7" t="s">
        <v>79</v>
      </c>
      <c r="I47" s="7" t="s">
        <v>80</v>
      </c>
      <c r="J47" s="7" t="s">
        <v>81</v>
      </c>
      <c r="K47" s="7" t="s">
        <v>81</v>
      </c>
      <c r="L47" s="8">
        <f t="shared" si="19"/>
        <v>0</v>
      </c>
      <c r="M47" s="9" t="s">
        <v>82</v>
      </c>
      <c r="N47" s="10" t="str">
        <f t="shared" si="2"/>
        <v>A</v>
      </c>
      <c r="O47" s="7" t="s">
        <v>83</v>
      </c>
      <c r="P47" s="7" t="s">
        <v>84</v>
      </c>
      <c r="Q47" s="7" t="s">
        <v>83</v>
      </c>
      <c r="R47" s="7" t="s">
        <v>83</v>
      </c>
      <c r="S47" s="7" t="s">
        <v>85</v>
      </c>
      <c r="T47" s="7" t="s">
        <v>85</v>
      </c>
      <c r="U47" s="7" t="s">
        <v>83</v>
      </c>
      <c r="V47" s="7" t="s">
        <v>83</v>
      </c>
      <c r="W47" s="7" t="s">
        <v>85</v>
      </c>
      <c r="X47" s="8">
        <f t="shared" si="20"/>
        <v>0</v>
      </c>
      <c r="Y47" s="9" t="s">
        <v>86</v>
      </c>
      <c r="Z47" s="10" t="str">
        <f t="shared" si="5"/>
        <v>A</v>
      </c>
      <c r="AA47" s="7"/>
      <c r="AB47" s="7"/>
      <c r="AC47" s="7"/>
      <c r="AD47" s="7"/>
      <c r="AE47" s="7"/>
      <c r="AF47" s="7"/>
      <c r="AG47" s="7"/>
      <c r="AH47" s="7"/>
      <c r="AI47" s="7"/>
      <c r="AJ47" s="8">
        <f t="shared" si="6"/>
        <v>0</v>
      </c>
      <c r="AK47" s="9">
        <f t="shared" si="7"/>
        <v>0</v>
      </c>
      <c r="AL47" s="10" t="b">
        <f t="shared" si="8"/>
        <v>0</v>
      </c>
      <c r="AM47" s="7"/>
      <c r="AN47" s="7"/>
      <c r="AO47" s="7"/>
      <c r="AP47" s="7"/>
      <c r="AQ47" s="7"/>
      <c r="AR47" s="7"/>
      <c r="AS47" s="7"/>
      <c r="AT47" s="7"/>
      <c r="AU47" s="7"/>
      <c r="AV47" s="8">
        <f t="shared" si="9"/>
        <v>0</v>
      </c>
      <c r="AW47" s="9">
        <f t="shared" si="10"/>
        <v>0</v>
      </c>
      <c r="AX47" s="10" t="b">
        <f t="shared" si="11"/>
        <v>0</v>
      </c>
      <c r="AY47" s="7"/>
      <c r="AZ47" s="7"/>
      <c r="BA47" s="7"/>
      <c r="BB47" s="7"/>
      <c r="BC47" s="7"/>
      <c r="BD47" s="7"/>
      <c r="BE47" s="7"/>
      <c r="BF47" s="7"/>
      <c r="BG47" s="7"/>
      <c r="BH47" s="8">
        <f t="shared" si="12"/>
        <v>0</v>
      </c>
      <c r="BI47" s="9">
        <f t="shared" si="13"/>
        <v>0</v>
      </c>
      <c r="BJ47" s="10" t="b">
        <f t="shared" si="14"/>
        <v>0</v>
      </c>
    </row>
    <row r="48" spans="1:62" ht="34.5" customHeight="1" x14ac:dyDescent="0.3">
      <c r="A48" s="5">
        <f t="shared" si="16"/>
        <v>45</v>
      </c>
      <c r="B48" s="6" t="s">
        <v>87</v>
      </c>
      <c r="C48" s="7">
        <v>3.28</v>
      </c>
      <c r="D48" s="7">
        <v>3.3</v>
      </c>
      <c r="E48" s="7">
        <v>3.27</v>
      </c>
      <c r="F48" s="7">
        <v>3.33</v>
      </c>
      <c r="G48" s="7">
        <v>3.45</v>
      </c>
      <c r="H48" s="7">
        <v>3.54</v>
      </c>
      <c r="I48" s="7">
        <v>3.49</v>
      </c>
      <c r="J48" s="7">
        <v>3.55</v>
      </c>
      <c r="K48" s="7">
        <v>3.54</v>
      </c>
      <c r="L48" s="8">
        <f t="shared" si="19"/>
        <v>3.4166666666666661</v>
      </c>
      <c r="M48" s="9">
        <f t="shared" ref="M48:M75" si="21">L48*25</f>
        <v>85.416666666666657</v>
      </c>
      <c r="N48" s="10" t="str">
        <f t="shared" si="2"/>
        <v>B</v>
      </c>
      <c r="O48" s="7">
        <v>3.23</v>
      </c>
      <c r="P48" s="7">
        <v>3.25</v>
      </c>
      <c r="Q48" s="7">
        <v>3.31</v>
      </c>
      <c r="R48" s="7">
        <v>3.45</v>
      </c>
      <c r="S48" s="7">
        <v>3.53</v>
      </c>
      <c r="T48" s="7">
        <v>3.53</v>
      </c>
      <c r="U48" s="7">
        <v>3.52</v>
      </c>
      <c r="V48" s="7">
        <v>3.55</v>
      </c>
      <c r="W48" s="7">
        <v>3.58</v>
      </c>
      <c r="X48" s="8">
        <f t="shared" si="20"/>
        <v>3.4388888888888891</v>
      </c>
      <c r="Y48" s="9">
        <f t="shared" ref="Y48:Y75" si="22">X48*25</f>
        <v>85.972222222222229</v>
      </c>
      <c r="Z48" s="10" t="str">
        <f t="shared" si="5"/>
        <v>B</v>
      </c>
      <c r="AA48" s="7"/>
      <c r="AB48" s="7"/>
      <c r="AC48" s="7"/>
      <c r="AD48" s="7"/>
      <c r="AE48" s="7"/>
      <c r="AF48" s="7"/>
      <c r="AG48" s="7"/>
      <c r="AH48" s="7"/>
      <c r="AI48" s="7"/>
      <c r="AJ48" s="8">
        <f t="shared" si="6"/>
        <v>0</v>
      </c>
      <c r="AK48" s="9">
        <f t="shared" si="7"/>
        <v>0</v>
      </c>
      <c r="AL48" s="10" t="b">
        <f t="shared" si="8"/>
        <v>0</v>
      </c>
      <c r="AM48" s="7"/>
      <c r="AN48" s="7"/>
      <c r="AO48" s="7"/>
      <c r="AP48" s="7"/>
      <c r="AQ48" s="7"/>
      <c r="AR48" s="7"/>
      <c r="AS48" s="7"/>
      <c r="AT48" s="7"/>
      <c r="AU48" s="7"/>
      <c r="AV48" s="8">
        <f t="shared" si="9"/>
        <v>0</v>
      </c>
      <c r="AW48" s="9">
        <f t="shared" si="10"/>
        <v>0</v>
      </c>
      <c r="AX48" s="10" t="b">
        <f t="shared" si="11"/>
        <v>0</v>
      </c>
      <c r="AY48" s="7"/>
      <c r="AZ48" s="7"/>
      <c r="BA48" s="7"/>
      <c r="BB48" s="7"/>
      <c r="BC48" s="7"/>
      <c r="BD48" s="7"/>
      <c r="BE48" s="7"/>
      <c r="BF48" s="7"/>
      <c r="BG48" s="7"/>
      <c r="BH48" s="8">
        <f t="shared" si="12"/>
        <v>0</v>
      </c>
      <c r="BI48" s="9">
        <f t="shared" si="13"/>
        <v>0</v>
      </c>
      <c r="BJ48" s="10" t="b">
        <f t="shared" si="14"/>
        <v>0</v>
      </c>
    </row>
    <row r="49" spans="1:62" ht="34.5" customHeight="1" x14ac:dyDescent="0.3">
      <c r="A49" s="5">
        <f t="shared" si="16"/>
        <v>46</v>
      </c>
      <c r="B49" s="6" t="s">
        <v>88</v>
      </c>
      <c r="C49" s="7">
        <v>3.92</v>
      </c>
      <c r="D49" s="7">
        <v>3.92</v>
      </c>
      <c r="E49" s="7">
        <v>3.83</v>
      </c>
      <c r="F49" s="7">
        <v>3.98</v>
      </c>
      <c r="G49" s="7">
        <v>3.93</v>
      </c>
      <c r="H49" s="7">
        <v>3.73</v>
      </c>
      <c r="I49" s="7">
        <v>3.92</v>
      </c>
      <c r="J49" s="7">
        <v>3.85</v>
      </c>
      <c r="K49" s="7">
        <v>3.92</v>
      </c>
      <c r="L49" s="8">
        <f t="shared" si="19"/>
        <v>3.8888888888888897</v>
      </c>
      <c r="M49" s="9">
        <f t="shared" si="21"/>
        <v>97.222222222222243</v>
      </c>
      <c r="N49" s="10" t="str">
        <f t="shared" si="2"/>
        <v>A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8">
        <f t="shared" si="20"/>
        <v>0</v>
      </c>
      <c r="Y49" s="9">
        <f t="shared" si="22"/>
        <v>0</v>
      </c>
      <c r="Z49" s="10" t="b">
        <f t="shared" si="5"/>
        <v>0</v>
      </c>
      <c r="AA49" s="7"/>
      <c r="AB49" s="7"/>
      <c r="AC49" s="7"/>
      <c r="AD49" s="7"/>
      <c r="AE49" s="7"/>
      <c r="AF49" s="7"/>
      <c r="AG49" s="7"/>
      <c r="AH49" s="7"/>
      <c r="AI49" s="7"/>
      <c r="AJ49" s="8">
        <f t="shared" si="6"/>
        <v>0</v>
      </c>
      <c r="AK49" s="9">
        <f t="shared" si="7"/>
        <v>0</v>
      </c>
      <c r="AL49" s="10" t="b">
        <f t="shared" si="8"/>
        <v>0</v>
      </c>
      <c r="AM49" s="7"/>
      <c r="AN49" s="7"/>
      <c r="AO49" s="7"/>
      <c r="AP49" s="7"/>
      <c r="AQ49" s="7"/>
      <c r="AR49" s="7"/>
      <c r="AS49" s="7"/>
      <c r="AT49" s="7"/>
      <c r="AU49" s="7"/>
      <c r="AV49" s="8">
        <f t="shared" si="9"/>
        <v>0</v>
      </c>
      <c r="AW49" s="9">
        <f t="shared" si="10"/>
        <v>0</v>
      </c>
      <c r="AX49" s="10" t="b">
        <f t="shared" si="11"/>
        <v>0</v>
      </c>
      <c r="AY49" s="7"/>
      <c r="AZ49" s="7"/>
      <c r="BA49" s="7"/>
      <c r="BB49" s="7"/>
      <c r="BC49" s="7"/>
      <c r="BD49" s="7"/>
      <c r="BE49" s="7"/>
      <c r="BF49" s="7"/>
      <c r="BG49" s="7"/>
      <c r="BH49" s="8">
        <f t="shared" si="12"/>
        <v>0</v>
      </c>
      <c r="BI49" s="9">
        <f t="shared" si="13"/>
        <v>0</v>
      </c>
      <c r="BJ49" s="10" t="b">
        <f t="shared" si="14"/>
        <v>0</v>
      </c>
    </row>
    <row r="50" spans="1:62" ht="34.5" customHeight="1" x14ac:dyDescent="0.3">
      <c r="A50" s="5">
        <f t="shared" si="16"/>
        <v>47</v>
      </c>
      <c r="B50" s="6" t="s">
        <v>89</v>
      </c>
      <c r="C50" s="7">
        <v>3.26</v>
      </c>
      <c r="D50" s="7">
        <v>3.26</v>
      </c>
      <c r="E50" s="7">
        <v>3.24</v>
      </c>
      <c r="F50" s="7">
        <v>3.24</v>
      </c>
      <c r="G50" s="7">
        <v>3.27</v>
      </c>
      <c r="H50" s="7">
        <v>3.46</v>
      </c>
      <c r="I50" s="7">
        <v>3.62</v>
      </c>
      <c r="J50" s="7">
        <v>3.68</v>
      </c>
      <c r="K50" s="7">
        <v>3.71</v>
      </c>
      <c r="L50" s="8">
        <f t="shared" si="19"/>
        <v>3.4155555555555557</v>
      </c>
      <c r="M50" s="9">
        <f t="shared" si="21"/>
        <v>85.388888888888886</v>
      </c>
      <c r="N50" s="10" t="str">
        <f t="shared" si="2"/>
        <v>B</v>
      </c>
      <c r="O50" s="7">
        <v>3.76</v>
      </c>
      <c r="P50" s="7">
        <v>3.75</v>
      </c>
      <c r="Q50" s="7">
        <v>3.77</v>
      </c>
      <c r="R50" s="7">
        <v>3.69</v>
      </c>
      <c r="S50" s="7">
        <v>3.58</v>
      </c>
      <c r="T50" s="7">
        <v>3.47</v>
      </c>
      <c r="U50" s="7">
        <v>3.29</v>
      </c>
      <c r="V50" s="7">
        <v>3.23</v>
      </c>
      <c r="W50" s="7">
        <v>3.22</v>
      </c>
      <c r="X50" s="8">
        <f t="shared" si="20"/>
        <v>3.5288888888888881</v>
      </c>
      <c r="Y50" s="9">
        <f t="shared" si="22"/>
        <v>88.2222222222222</v>
      </c>
      <c r="Z50" s="10" t="str">
        <f t="shared" si="5"/>
        <v>B</v>
      </c>
      <c r="AA50" s="7"/>
      <c r="AB50" s="7"/>
      <c r="AC50" s="7"/>
      <c r="AD50" s="7"/>
      <c r="AE50" s="7"/>
      <c r="AF50" s="7"/>
      <c r="AG50" s="7"/>
      <c r="AH50" s="7"/>
      <c r="AI50" s="7"/>
      <c r="AJ50" s="8">
        <f t="shared" si="6"/>
        <v>0</v>
      </c>
      <c r="AK50" s="9">
        <f t="shared" si="7"/>
        <v>0</v>
      </c>
      <c r="AL50" s="10" t="b">
        <f t="shared" si="8"/>
        <v>0</v>
      </c>
      <c r="AM50" s="7"/>
      <c r="AN50" s="7"/>
      <c r="AO50" s="7"/>
      <c r="AP50" s="7"/>
      <c r="AQ50" s="7"/>
      <c r="AR50" s="7"/>
      <c r="AS50" s="7"/>
      <c r="AT50" s="7"/>
      <c r="AU50" s="7"/>
      <c r="AV50" s="8">
        <f t="shared" si="9"/>
        <v>0</v>
      </c>
      <c r="AW50" s="9">
        <f t="shared" si="10"/>
        <v>0</v>
      </c>
      <c r="AX50" s="10" t="b">
        <f t="shared" si="11"/>
        <v>0</v>
      </c>
      <c r="AY50" s="7"/>
      <c r="AZ50" s="7"/>
      <c r="BA50" s="7"/>
      <c r="BB50" s="7"/>
      <c r="BC50" s="7"/>
      <c r="BD50" s="7"/>
      <c r="BE50" s="7"/>
      <c r="BF50" s="7"/>
      <c r="BG50" s="7"/>
      <c r="BH50" s="8">
        <f t="shared" si="12"/>
        <v>0</v>
      </c>
      <c r="BI50" s="9">
        <f t="shared" si="13"/>
        <v>0</v>
      </c>
      <c r="BJ50" s="10" t="b">
        <f t="shared" si="14"/>
        <v>0</v>
      </c>
    </row>
    <row r="51" spans="1:62" ht="34.5" customHeight="1" x14ac:dyDescent="0.3">
      <c r="A51" s="5">
        <f t="shared" si="16"/>
        <v>48</v>
      </c>
      <c r="B51" s="6" t="s">
        <v>90</v>
      </c>
      <c r="C51" s="7">
        <v>3.99</v>
      </c>
      <c r="D51" s="7">
        <v>3.99</v>
      </c>
      <c r="E51" s="7">
        <v>3.97</v>
      </c>
      <c r="F51" s="7">
        <v>3.97</v>
      </c>
      <c r="G51" s="7">
        <v>3.97</v>
      </c>
      <c r="H51" s="7">
        <v>3.98</v>
      </c>
      <c r="I51" s="7">
        <v>3.98</v>
      </c>
      <c r="J51" s="7">
        <v>3.97</v>
      </c>
      <c r="K51" s="7">
        <v>3.97</v>
      </c>
      <c r="L51" s="8">
        <f t="shared" si="19"/>
        <v>3.9766666666666666</v>
      </c>
      <c r="M51" s="9">
        <f t="shared" si="21"/>
        <v>99.416666666666657</v>
      </c>
      <c r="N51" s="10" t="str">
        <f t="shared" si="2"/>
        <v>A</v>
      </c>
      <c r="O51" s="7">
        <v>3.92</v>
      </c>
      <c r="P51" s="7">
        <v>3.94</v>
      </c>
      <c r="Q51" s="7">
        <v>3.87</v>
      </c>
      <c r="R51" s="7">
        <v>3.91</v>
      </c>
      <c r="S51" s="7">
        <v>3.92</v>
      </c>
      <c r="T51" s="7">
        <v>3.92</v>
      </c>
      <c r="U51" s="7">
        <v>3.93</v>
      </c>
      <c r="V51" s="7">
        <v>3.92</v>
      </c>
      <c r="W51" s="7">
        <v>3.93</v>
      </c>
      <c r="X51" s="8">
        <f t="shared" si="20"/>
        <v>3.9177777777777782</v>
      </c>
      <c r="Y51" s="9">
        <f t="shared" si="22"/>
        <v>97.944444444444457</v>
      </c>
      <c r="Z51" s="10" t="str">
        <f t="shared" si="5"/>
        <v>A</v>
      </c>
      <c r="AA51" s="7"/>
      <c r="AB51" s="7"/>
      <c r="AC51" s="7"/>
      <c r="AD51" s="7"/>
      <c r="AE51" s="7"/>
      <c r="AF51" s="7"/>
      <c r="AG51" s="7"/>
      <c r="AH51" s="7"/>
      <c r="AI51" s="7"/>
      <c r="AJ51" s="8">
        <f t="shared" si="6"/>
        <v>0</v>
      </c>
      <c r="AK51" s="9">
        <f t="shared" si="7"/>
        <v>0</v>
      </c>
      <c r="AL51" s="10" t="b">
        <f t="shared" si="8"/>
        <v>0</v>
      </c>
      <c r="AM51" s="7"/>
      <c r="AN51" s="7"/>
      <c r="AO51" s="7"/>
      <c r="AP51" s="7"/>
      <c r="AQ51" s="7"/>
      <c r="AR51" s="7"/>
      <c r="AS51" s="7"/>
      <c r="AT51" s="7"/>
      <c r="AU51" s="7"/>
      <c r="AV51" s="8">
        <f t="shared" si="9"/>
        <v>0</v>
      </c>
      <c r="AW51" s="9">
        <f t="shared" si="10"/>
        <v>0</v>
      </c>
      <c r="AX51" s="10" t="b">
        <f t="shared" si="11"/>
        <v>0</v>
      </c>
      <c r="AY51" s="7"/>
      <c r="AZ51" s="7"/>
      <c r="BA51" s="7"/>
      <c r="BB51" s="7"/>
      <c r="BC51" s="7"/>
      <c r="BD51" s="7"/>
      <c r="BE51" s="7"/>
      <c r="BF51" s="7"/>
      <c r="BG51" s="7"/>
      <c r="BH51" s="8">
        <f t="shared" si="12"/>
        <v>0</v>
      </c>
      <c r="BI51" s="9">
        <f t="shared" si="13"/>
        <v>0</v>
      </c>
      <c r="BJ51" s="10" t="b">
        <f t="shared" si="14"/>
        <v>0</v>
      </c>
    </row>
    <row r="52" spans="1:62" ht="34.5" customHeight="1" x14ac:dyDescent="0.3">
      <c r="A52" s="5">
        <f t="shared" si="16"/>
        <v>49</v>
      </c>
      <c r="B52" s="6" t="s">
        <v>91</v>
      </c>
      <c r="C52" s="7">
        <v>3.09</v>
      </c>
      <c r="D52" s="7">
        <v>3.23</v>
      </c>
      <c r="E52" s="7">
        <v>3.26</v>
      </c>
      <c r="F52" s="7">
        <v>3.59</v>
      </c>
      <c r="G52" s="7">
        <v>3.31</v>
      </c>
      <c r="H52" s="7">
        <v>3.58</v>
      </c>
      <c r="I52" s="7">
        <v>3.51</v>
      </c>
      <c r="J52" s="7">
        <v>3.39</v>
      </c>
      <c r="K52" s="7">
        <v>3.53</v>
      </c>
      <c r="L52" s="8">
        <f t="shared" si="19"/>
        <v>3.387777777777778</v>
      </c>
      <c r="M52" s="9">
        <f t="shared" si="21"/>
        <v>84.694444444444457</v>
      </c>
      <c r="N52" s="10" t="str">
        <f t="shared" si="2"/>
        <v>B</v>
      </c>
      <c r="O52" s="7">
        <v>3.01</v>
      </c>
      <c r="P52" s="7">
        <v>3.09</v>
      </c>
      <c r="Q52" s="7">
        <v>3.12</v>
      </c>
      <c r="R52" s="7">
        <v>3.72</v>
      </c>
      <c r="S52" s="7">
        <v>3.44</v>
      </c>
      <c r="T52" s="7">
        <v>3.4</v>
      </c>
      <c r="U52" s="7">
        <v>3.56</v>
      </c>
      <c r="V52" s="7">
        <v>3.23</v>
      </c>
      <c r="W52" s="7">
        <v>3.27</v>
      </c>
      <c r="X52" s="8">
        <f t="shared" si="20"/>
        <v>3.3155555555555551</v>
      </c>
      <c r="Y52" s="9">
        <f t="shared" si="22"/>
        <v>82.888888888888886</v>
      </c>
      <c r="Z52" s="10" t="str">
        <f t="shared" si="5"/>
        <v>B</v>
      </c>
      <c r="AA52" s="7"/>
      <c r="AB52" s="7"/>
      <c r="AC52" s="7"/>
      <c r="AD52" s="7"/>
      <c r="AE52" s="7"/>
      <c r="AF52" s="7"/>
      <c r="AG52" s="7"/>
      <c r="AH52" s="7"/>
      <c r="AI52" s="7"/>
      <c r="AJ52" s="8">
        <f t="shared" si="6"/>
        <v>0</v>
      </c>
      <c r="AK52" s="9">
        <f t="shared" si="7"/>
        <v>0</v>
      </c>
      <c r="AL52" s="10" t="b">
        <f t="shared" si="8"/>
        <v>0</v>
      </c>
      <c r="AM52" s="7"/>
      <c r="AN52" s="7"/>
      <c r="AO52" s="7"/>
      <c r="AP52" s="7"/>
      <c r="AQ52" s="7"/>
      <c r="AR52" s="7"/>
      <c r="AS52" s="7"/>
      <c r="AT52" s="7"/>
      <c r="AU52" s="7"/>
      <c r="AV52" s="8">
        <f t="shared" si="9"/>
        <v>0</v>
      </c>
      <c r="AW52" s="9">
        <f t="shared" si="10"/>
        <v>0</v>
      </c>
      <c r="AX52" s="10" t="b">
        <f t="shared" si="11"/>
        <v>0</v>
      </c>
      <c r="AY52" s="7"/>
      <c r="AZ52" s="7"/>
      <c r="BA52" s="7"/>
      <c r="BB52" s="7"/>
      <c r="BC52" s="7"/>
      <c r="BD52" s="7"/>
      <c r="BE52" s="7"/>
      <c r="BF52" s="7"/>
      <c r="BG52" s="7"/>
      <c r="BH52" s="8">
        <f t="shared" si="12"/>
        <v>0</v>
      </c>
      <c r="BI52" s="9">
        <f t="shared" si="13"/>
        <v>0</v>
      </c>
      <c r="BJ52" s="10" t="b">
        <f t="shared" si="14"/>
        <v>0</v>
      </c>
    </row>
    <row r="53" spans="1:62" ht="34.5" customHeight="1" x14ac:dyDescent="0.3">
      <c r="A53" s="5">
        <f t="shared" si="16"/>
        <v>50</v>
      </c>
      <c r="B53" s="6" t="s">
        <v>92</v>
      </c>
      <c r="C53" s="7">
        <v>3.55</v>
      </c>
      <c r="D53" s="7">
        <v>3.54</v>
      </c>
      <c r="E53" s="7">
        <v>3.42</v>
      </c>
      <c r="F53" s="7">
        <v>3.51</v>
      </c>
      <c r="G53" s="7">
        <v>3.57</v>
      </c>
      <c r="H53" s="7">
        <v>3.63</v>
      </c>
      <c r="I53" s="7">
        <v>3.61</v>
      </c>
      <c r="J53" s="7">
        <v>3.44</v>
      </c>
      <c r="K53" s="7">
        <v>3.48</v>
      </c>
      <c r="L53" s="8">
        <f t="shared" si="19"/>
        <v>3.5277777777777777</v>
      </c>
      <c r="M53" s="9">
        <f t="shared" si="21"/>
        <v>88.194444444444443</v>
      </c>
      <c r="N53" s="10" t="str">
        <f t="shared" si="2"/>
        <v>B</v>
      </c>
      <c r="O53" s="7">
        <v>3.33</v>
      </c>
      <c r="P53" s="7">
        <v>3.28</v>
      </c>
      <c r="Q53" s="7">
        <v>3.2</v>
      </c>
      <c r="R53" s="7">
        <v>3.34</v>
      </c>
      <c r="S53" s="7">
        <v>3.41</v>
      </c>
      <c r="T53" s="7">
        <v>3.51</v>
      </c>
      <c r="U53" s="7">
        <v>3.53</v>
      </c>
      <c r="V53" s="7">
        <v>3.36</v>
      </c>
      <c r="W53" s="7">
        <v>3.4</v>
      </c>
      <c r="X53" s="8">
        <f t="shared" si="20"/>
        <v>3.3733333333333331</v>
      </c>
      <c r="Y53" s="9">
        <f t="shared" si="22"/>
        <v>84.333333333333329</v>
      </c>
      <c r="Z53" s="10" t="str">
        <f t="shared" si="5"/>
        <v>B</v>
      </c>
      <c r="AA53" s="7"/>
      <c r="AB53" s="7"/>
      <c r="AC53" s="7"/>
      <c r="AD53" s="7"/>
      <c r="AE53" s="7"/>
      <c r="AF53" s="7"/>
      <c r="AG53" s="7"/>
      <c r="AH53" s="7"/>
      <c r="AI53" s="7"/>
      <c r="AJ53" s="8">
        <f t="shared" si="6"/>
        <v>0</v>
      </c>
      <c r="AK53" s="9">
        <f t="shared" si="7"/>
        <v>0</v>
      </c>
      <c r="AL53" s="10" t="b">
        <f t="shared" si="8"/>
        <v>0</v>
      </c>
      <c r="AM53" s="7"/>
      <c r="AN53" s="7"/>
      <c r="AO53" s="7"/>
      <c r="AP53" s="7"/>
      <c r="AQ53" s="7"/>
      <c r="AR53" s="7"/>
      <c r="AS53" s="7"/>
      <c r="AT53" s="7"/>
      <c r="AU53" s="7"/>
      <c r="AV53" s="8">
        <f t="shared" si="9"/>
        <v>0</v>
      </c>
      <c r="AW53" s="9">
        <f t="shared" si="10"/>
        <v>0</v>
      </c>
      <c r="AX53" s="10" t="b">
        <f t="shared" si="11"/>
        <v>0</v>
      </c>
      <c r="AY53" s="7"/>
      <c r="AZ53" s="7"/>
      <c r="BA53" s="7"/>
      <c r="BB53" s="7"/>
      <c r="BC53" s="7"/>
      <c r="BD53" s="7"/>
      <c r="BE53" s="7"/>
      <c r="BF53" s="7"/>
      <c r="BG53" s="7"/>
      <c r="BH53" s="8">
        <f t="shared" si="12"/>
        <v>0</v>
      </c>
      <c r="BI53" s="9">
        <f t="shared" si="13"/>
        <v>0</v>
      </c>
      <c r="BJ53" s="10" t="b">
        <f t="shared" si="14"/>
        <v>0</v>
      </c>
    </row>
    <row r="54" spans="1:62" ht="34.5" customHeight="1" x14ac:dyDescent="0.3">
      <c r="A54" s="5">
        <f t="shared" si="16"/>
        <v>51</v>
      </c>
      <c r="B54" s="6" t="s">
        <v>93</v>
      </c>
      <c r="C54" s="11">
        <v>3.55</v>
      </c>
      <c r="D54" s="11">
        <v>3.52</v>
      </c>
      <c r="E54" s="11">
        <v>3.45</v>
      </c>
      <c r="F54" s="11">
        <v>3.57</v>
      </c>
      <c r="G54" s="11">
        <v>3.54</v>
      </c>
      <c r="H54" s="11">
        <v>3.61</v>
      </c>
      <c r="I54" s="11">
        <v>3.64</v>
      </c>
      <c r="J54" s="11">
        <v>3.44</v>
      </c>
      <c r="K54" s="11">
        <v>3.43</v>
      </c>
      <c r="L54" s="12">
        <f t="shared" si="19"/>
        <v>3.5277777777777777</v>
      </c>
      <c r="M54" s="13">
        <f t="shared" si="21"/>
        <v>88.194444444444443</v>
      </c>
      <c r="N54" s="14" t="str">
        <f t="shared" si="2"/>
        <v>B</v>
      </c>
      <c r="O54" s="11">
        <v>3.73</v>
      </c>
      <c r="P54" s="11">
        <v>3.72</v>
      </c>
      <c r="Q54" s="11">
        <v>3.73</v>
      </c>
      <c r="R54" s="11">
        <v>3.76</v>
      </c>
      <c r="S54" s="11">
        <v>3.75</v>
      </c>
      <c r="T54" s="11">
        <v>3.77</v>
      </c>
      <c r="U54" s="11">
        <v>3.76</v>
      </c>
      <c r="V54" s="11">
        <v>3.75</v>
      </c>
      <c r="W54" s="11">
        <v>3.76</v>
      </c>
      <c r="X54" s="12">
        <f t="shared" si="20"/>
        <v>3.7477777777777774</v>
      </c>
      <c r="Y54" s="13">
        <f t="shared" si="22"/>
        <v>93.694444444444429</v>
      </c>
      <c r="Z54" s="14" t="str">
        <f t="shared" si="5"/>
        <v>A</v>
      </c>
      <c r="AA54" s="11"/>
      <c r="AB54" s="11"/>
      <c r="AC54" s="11"/>
      <c r="AD54" s="11"/>
      <c r="AE54" s="11"/>
      <c r="AF54" s="11"/>
      <c r="AG54" s="11"/>
      <c r="AH54" s="11"/>
      <c r="AI54" s="11"/>
      <c r="AJ54" s="12">
        <f t="shared" si="6"/>
        <v>0</v>
      </c>
      <c r="AK54" s="13">
        <f t="shared" si="7"/>
        <v>0</v>
      </c>
      <c r="AL54" s="14" t="b">
        <f t="shared" si="8"/>
        <v>0</v>
      </c>
      <c r="AM54" s="11"/>
      <c r="AN54" s="11"/>
      <c r="AO54" s="11"/>
      <c r="AP54" s="11"/>
      <c r="AQ54" s="11"/>
      <c r="AR54" s="11"/>
      <c r="AS54" s="11"/>
      <c r="AT54" s="11"/>
      <c r="AU54" s="11"/>
      <c r="AV54" s="12">
        <f t="shared" si="9"/>
        <v>0</v>
      </c>
      <c r="AW54" s="13">
        <f t="shared" si="10"/>
        <v>0</v>
      </c>
      <c r="AX54" s="14" t="b">
        <f t="shared" si="11"/>
        <v>0</v>
      </c>
      <c r="AY54" s="11"/>
      <c r="AZ54" s="11"/>
      <c r="BA54" s="11"/>
      <c r="BB54" s="11"/>
      <c r="BC54" s="11"/>
      <c r="BD54" s="11"/>
      <c r="BE54" s="11"/>
      <c r="BF54" s="11"/>
      <c r="BG54" s="11"/>
      <c r="BH54" s="12">
        <f t="shared" si="12"/>
        <v>0</v>
      </c>
      <c r="BI54" s="13">
        <f t="shared" si="13"/>
        <v>0</v>
      </c>
      <c r="BJ54" s="14" t="b">
        <f t="shared" si="14"/>
        <v>0</v>
      </c>
    </row>
    <row r="55" spans="1:62" ht="34.5" customHeight="1" x14ac:dyDescent="0.3">
      <c r="A55" s="5">
        <f t="shared" si="16"/>
        <v>52</v>
      </c>
      <c r="B55" s="6" t="s">
        <v>94</v>
      </c>
      <c r="C55" s="7">
        <v>3.02</v>
      </c>
      <c r="D55" s="7">
        <v>3.07</v>
      </c>
      <c r="E55" s="7">
        <v>3.11</v>
      </c>
      <c r="F55" s="7">
        <v>3.3</v>
      </c>
      <c r="G55" s="7">
        <v>3.26</v>
      </c>
      <c r="H55" s="7">
        <v>3.11</v>
      </c>
      <c r="I55" s="7">
        <v>3.07</v>
      </c>
      <c r="J55" s="7">
        <v>3.67</v>
      </c>
      <c r="K55" s="7">
        <v>3.03</v>
      </c>
      <c r="L55" s="8">
        <f t="shared" si="19"/>
        <v>3.1822222222222223</v>
      </c>
      <c r="M55" s="9">
        <f t="shared" si="21"/>
        <v>79.555555555555557</v>
      </c>
      <c r="N55" s="10" t="str">
        <f t="shared" si="2"/>
        <v>B</v>
      </c>
      <c r="O55" s="7">
        <v>3</v>
      </c>
      <c r="P55" s="7">
        <v>3</v>
      </c>
      <c r="Q55" s="7">
        <v>3</v>
      </c>
      <c r="R55" s="7">
        <v>3.49</v>
      </c>
      <c r="S55" s="7">
        <v>3.18</v>
      </c>
      <c r="T55" s="7">
        <v>3</v>
      </c>
      <c r="U55" s="7">
        <v>3.36</v>
      </c>
      <c r="V55" s="7">
        <v>3.49</v>
      </c>
      <c r="W55" s="7">
        <v>3.03</v>
      </c>
      <c r="X55" s="8">
        <f t="shared" si="20"/>
        <v>3.1722222222222225</v>
      </c>
      <c r="Y55" s="9">
        <f t="shared" si="22"/>
        <v>79.305555555555557</v>
      </c>
      <c r="Z55" s="10" t="str">
        <f t="shared" si="5"/>
        <v>B</v>
      </c>
      <c r="AA55" s="7"/>
      <c r="AB55" s="7"/>
      <c r="AC55" s="7"/>
      <c r="AD55" s="7"/>
      <c r="AE55" s="7"/>
      <c r="AF55" s="7"/>
      <c r="AG55" s="7"/>
      <c r="AH55" s="7"/>
      <c r="AI55" s="7"/>
      <c r="AJ55" s="8">
        <f t="shared" si="6"/>
        <v>0</v>
      </c>
      <c r="AK55" s="9">
        <f t="shared" si="7"/>
        <v>0</v>
      </c>
      <c r="AL55" s="10" t="b">
        <f t="shared" si="8"/>
        <v>0</v>
      </c>
      <c r="AM55" s="7"/>
      <c r="AN55" s="7"/>
      <c r="AO55" s="7"/>
      <c r="AP55" s="7"/>
      <c r="AQ55" s="7"/>
      <c r="AR55" s="7"/>
      <c r="AS55" s="7"/>
      <c r="AT55" s="7"/>
      <c r="AU55" s="7"/>
      <c r="AV55" s="8">
        <f t="shared" si="9"/>
        <v>0</v>
      </c>
      <c r="AW55" s="9">
        <f t="shared" si="10"/>
        <v>0</v>
      </c>
      <c r="AX55" s="10" t="b">
        <f t="shared" si="11"/>
        <v>0</v>
      </c>
      <c r="AY55" s="7"/>
      <c r="AZ55" s="7"/>
      <c r="BA55" s="7"/>
      <c r="BB55" s="7"/>
      <c r="BC55" s="7"/>
      <c r="BD55" s="7"/>
      <c r="BE55" s="7"/>
      <c r="BF55" s="7"/>
      <c r="BG55" s="7"/>
      <c r="BH55" s="8">
        <f t="shared" si="12"/>
        <v>0</v>
      </c>
      <c r="BI55" s="9">
        <f t="shared" si="13"/>
        <v>0</v>
      </c>
      <c r="BJ55" s="10" t="b">
        <f t="shared" si="14"/>
        <v>0</v>
      </c>
    </row>
    <row r="56" spans="1:62" ht="34.5" customHeight="1" x14ac:dyDescent="0.3">
      <c r="A56" s="5">
        <f t="shared" si="16"/>
        <v>53</v>
      </c>
      <c r="B56" s="6" t="s">
        <v>95</v>
      </c>
      <c r="C56" s="7">
        <v>3.27</v>
      </c>
      <c r="D56" s="7">
        <v>3.28</v>
      </c>
      <c r="E56" s="7">
        <v>2.98</v>
      </c>
      <c r="F56" s="7">
        <v>3.1</v>
      </c>
      <c r="G56" s="7">
        <v>3.04</v>
      </c>
      <c r="H56" s="7">
        <v>3.04</v>
      </c>
      <c r="I56" s="7">
        <v>2.99</v>
      </c>
      <c r="J56" s="7">
        <v>3.04</v>
      </c>
      <c r="K56" s="7">
        <v>2.98</v>
      </c>
      <c r="L56" s="8">
        <f t="shared" si="19"/>
        <v>3.0799999999999996</v>
      </c>
      <c r="M56" s="9">
        <f t="shared" si="21"/>
        <v>76.999999999999986</v>
      </c>
      <c r="N56" s="10" t="str">
        <f t="shared" si="2"/>
        <v>B</v>
      </c>
      <c r="O56" s="7">
        <v>3.35</v>
      </c>
      <c r="P56" s="7">
        <v>3.38</v>
      </c>
      <c r="Q56" s="7">
        <v>3.32</v>
      </c>
      <c r="R56" s="7">
        <v>3.33</v>
      </c>
      <c r="S56" s="7">
        <v>3.3</v>
      </c>
      <c r="T56" s="7">
        <v>3.32</v>
      </c>
      <c r="U56" s="7">
        <v>3.38</v>
      </c>
      <c r="V56" s="7">
        <v>3.31</v>
      </c>
      <c r="W56" s="7">
        <v>3.27</v>
      </c>
      <c r="X56" s="8">
        <f t="shared" si="20"/>
        <v>3.3288888888888888</v>
      </c>
      <c r="Y56" s="9">
        <f t="shared" si="22"/>
        <v>83.222222222222214</v>
      </c>
      <c r="Z56" s="10" t="str">
        <f t="shared" si="5"/>
        <v>B</v>
      </c>
      <c r="AA56" s="7"/>
      <c r="AB56" s="7"/>
      <c r="AC56" s="7"/>
      <c r="AD56" s="7"/>
      <c r="AE56" s="7"/>
      <c r="AF56" s="7"/>
      <c r="AG56" s="7"/>
      <c r="AH56" s="7"/>
      <c r="AI56" s="7"/>
      <c r="AJ56" s="8">
        <f t="shared" si="6"/>
        <v>0</v>
      </c>
      <c r="AK56" s="9">
        <f t="shared" si="7"/>
        <v>0</v>
      </c>
      <c r="AL56" s="10" t="b">
        <f t="shared" si="8"/>
        <v>0</v>
      </c>
      <c r="AM56" s="7"/>
      <c r="AN56" s="7"/>
      <c r="AO56" s="7"/>
      <c r="AP56" s="7"/>
      <c r="AQ56" s="7"/>
      <c r="AR56" s="7"/>
      <c r="AS56" s="7"/>
      <c r="AT56" s="7"/>
      <c r="AU56" s="7"/>
      <c r="AV56" s="8">
        <f t="shared" si="9"/>
        <v>0</v>
      </c>
      <c r="AW56" s="9">
        <f t="shared" si="10"/>
        <v>0</v>
      </c>
      <c r="AX56" s="10" t="b">
        <f t="shared" si="11"/>
        <v>0</v>
      </c>
      <c r="AY56" s="7"/>
      <c r="AZ56" s="7"/>
      <c r="BA56" s="7"/>
      <c r="BB56" s="7"/>
      <c r="BC56" s="7"/>
      <c r="BD56" s="7"/>
      <c r="BE56" s="7"/>
      <c r="BF56" s="7"/>
      <c r="BG56" s="7"/>
      <c r="BH56" s="8">
        <f t="shared" si="12"/>
        <v>0</v>
      </c>
      <c r="BI56" s="9">
        <f t="shared" si="13"/>
        <v>0</v>
      </c>
      <c r="BJ56" s="10" t="b">
        <f t="shared" si="14"/>
        <v>0</v>
      </c>
    </row>
    <row r="57" spans="1:62" ht="34.5" customHeight="1" x14ac:dyDescent="0.3">
      <c r="A57" s="5">
        <f t="shared" si="16"/>
        <v>54</v>
      </c>
      <c r="B57" s="6" t="s">
        <v>96</v>
      </c>
      <c r="C57" s="7"/>
      <c r="D57" s="7"/>
      <c r="E57" s="7"/>
      <c r="F57" s="7"/>
      <c r="G57" s="7"/>
      <c r="H57" s="7"/>
      <c r="I57" s="7"/>
      <c r="J57" s="7"/>
      <c r="K57" s="7"/>
      <c r="L57" s="8">
        <f t="shared" si="19"/>
        <v>0</v>
      </c>
      <c r="M57" s="9">
        <f t="shared" si="21"/>
        <v>0</v>
      </c>
      <c r="N57" s="10" t="b">
        <f t="shared" si="2"/>
        <v>0</v>
      </c>
      <c r="O57" s="7"/>
      <c r="P57" s="7"/>
      <c r="Q57" s="7"/>
      <c r="R57" s="7"/>
      <c r="S57" s="7"/>
      <c r="T57" s="7"/>
      <c r="U57" s="7"/>
      <c r="V57" s="7"/>
      <c r="W57" s="7"/>
      <c r="X57" s="8">
        <f t="shared" si="20"/>
        <v>0</v>
      </c>
      <c r="Y57" s="9">
        <f t="shared" si="22"/>
        <v>0</v>
      </c>
      <c r="Z57" s="10" t="b">
        <f t="shared" si="5"/>
        <v>0</v>
      </c>
      <c r="AA57" s="7"/>
      <c r="AB57" s="7"/>
      <c r="AC57" s="7"/>
      <c r="AD57" s="7"/>
      <c r="AE57" s="7"/>
      <c r="AF57" s="7"/>
      <c r="AG57" s="7"/>
      <c r="AH57" s="7"/>
      <c r="AI57" s="7"/>
      <c r="AJ57" s="8">
        <f t="shared" si="6"/>
        <v>0</v>
      </c>
      <c r="AK57" s="9">
        <f t="shared" si="7"/>
        <v>0</v>
      </c>
      <c r="AL57" s="10" t="b">
        <f t="shared" si="8"/>
        <v>0</v>
      </c>
      <c r="AM57" s="7"/>
      <c r="AN57" s="7"/>
      <c r="AO57" s="7"/>
      <c r="AP57" s="7"/>
      <c r="AQ57" s="7"/>
      <c r="AR57" s="7"/>
      <c r="AS57" s="7"/>
      <c r="AT57" s="7"/>
      <c r="AU57" s="7"/>
      <c r="AV57" s="8">
        <f t="shared" si="9"/>
        <v>0</v>
      </c>
      <c r="AW57" s="9">
        <f t="shared" si="10"/>
        <v>0</v>
      </c>
      <c r="AX57" s="10" t="b">
        <f t="shared" si="11"/>
        <v>0</v>
      </c>
      <c r="AY57" s="7"/>
      <c r="AZ57" s="7"/>
      <c r="BA57" s="7"/>
      <c r="BB57" s="7"/>
      <c r="BC57" s="7"/>
      <c r="BD57" s="7"/>
      <c r="BE57" s="7"/>
      <c r="BF57" s="7"/>
      <c r="BG57" s="7"/>
      <c r="BH57" s="8">
        <f t="shared" si="12"/>
        <v>0</v>
      </c>
      <c r="BI57" s="9">
        <f t="shared" si="13"/>
        <v>0</v>
      </c>
      <c r="BJ57" s="10" t="b">
        <f t="shared" si="14"/>
        <v>0</v>
      </c>
    </row>
    <row r="58" spans="1:62" ht="34.5" customHeight="1" x14ac:dyDescent="0.3">
      <c r="A58" s="5">
        <f t="shared" si="16"/>
        <v>55</v>
      </c>
      <c r="B58" s="6" t="s">
        <v>97</v>
      </c>
      <c r="C58" s="7"/>
      <c r="D58" s="7"/>
      <c r="E58" s="7"/>
      <c r="F58" s="7"/>
      <c r="G58" s="7"/>
      <c r="H58" s="7"/>
      <c r="I58" s="7"/>
      <c r="J58" s="7"/>
      <c r="K58" s="7"/>
      <c r="L58" s="8">
        <f t="shared" si="19"/>
        <v>0</v>
      </c>
      <c r="M58" s="9">
        <f t="shared" si="21"/>
        <v>0</v>
      </c>
      <c r="N58" s="10" t="b">
        <f t="shared" si="2"/>
        <v>0</v>
      </c>
      <c r="O58" s="7"/>
      <c r="P58" s="7"/>
      <c r="Q58" s="7"/>
      <c r="R58" s="7"/>
      <c r="S58" s="7"/>
      <c r="T58" s="7"/>
      <c r="U58" s="7"/>
      <c r="V58" s="7"/>
      <c r="W58" s="7"/>
      <c r="X58" s="8">
        <f t="shared" si="20"/>
        <v>0</v>
      </c>
      <c r="Y58" s="9">
        <f t="shared" si="22"/>
        <v>0</v>
      </c>
      <c r="Z58" s="10" t="b">
        <f t="shared" si="5"/>
        <v>0</v>
      </c>
      <c r="AA58" s="7"/>
      <c r="AB58" s="7"/>
      <c r="AC58" s="7"/>
      <c r="AD58" s="7"/>
      <c r="AE58" s="7"/>
      <c r="AF58" s="7"/>
      <c r="AG58" s="7"/>
      <c r="AH58" s="7"/>
      <c r="AI58" s="7"/>
      <c r="AJ58" s="8">
        <f t="shared" si="6"/>
        <v>0</v>
      </c>
      <c r="AK58" s="9">
        <f t="shared" si="7"/>
        <v>0</v>
      </c>
      <c r="AL58" s="10" t="b">
        <f t="shared" si="8"/>
        <v>0</v>
      </c>
      <c r="AM58" s="7"/>
      <c r="AN58" s="7"/>
      <c r="AO58" s="7"/>
      <c r="AP58" s="7"/>
      <c r="AQ58" s="7"/>
      <c r="AR58" s="7"/>
      <c r="AS58" s="7"/>
      <c r="AT58" s="7"/>
      <c r="AU58" s="7"/>
      <c r="AV58" s="8">
        <f t="shared" si="9"/>
        <v>0</v>
      </c>
      <c r="AW58" s="9">
        <f t="shared" si="10"/>
        <v>0</v>
      </c>
      <c r="AX58" s="10" t="b">
        <f t="shared" si="11"/>
        <v>0</v>
      </c>
      <c r="AY58" s="7"/>
      <c r="AZ58" s="7"/>
      <c r="BA58" s="7"/>
      <c r="BB58" s="7"/>
      <c r="BC58" s="7"/>
      <c r="BD58" s="7"/>
      <c r="BE58" s="7"/>
      <c r="BF58" s="7"/>
      <c r="BG58" s="7"/>
      <c r="BH58" s="8">
        <f t="shared" si="12"/>
        <v>0</v>
      </c>
      <c r="BI58" s="9">
        <f t="shared" si="13"/>
        <v>0</v>
      </c>
      <c r="BJ58" s="10" t="b">
        <f t="shared" si="14"/>
        <v>0</v>
      </c>
    </row>
    <row r="59" spans="1:62" ht="34.5" customHeight="1" x14ac:dyDescent="0.3">
      <c r="A59" s="5">
        <f t="shared" si="16"/>
        <v>56</v>
      </c>
      <c r="B59" s="6" t="s">
        <v>98</v>
      </c>
      <c r="C59" s="7">
        <v>3.28</v>
      </c>
      <c r="D59" s="7">
        <v>3.28</v>
      </c>
      <c r="E59" s="7">
        <v>3.14</v>
      </c>
      <c r="F59" s="7">
        <v>3.4</v>
      </c>
      <c r="G59" s="7">
        <v>3.4</v>
      </c>
      <c r="H59" s="7">
        <v>3.37</v>
      </c>
      <c r="I59" s="7">
        <v>3.36</v>
      </c>
      <c r="J59" s="7">
        <v>3.31</v>
      </c>
      <c r="K59" s="7">
        <v>3.3</v>
      </c>
      <c r="L59" s="8">
        <f t="shared" si="19"/>
        <v>3.3155555555555556</v>
      </c>
      <c r="M59" s="9">
        <f t="shared" si="21"/>
        <v>82.888888888888886</v>
      </c>
      <c r="N59" s="10" t="str">
        <f t="shared" si="2"/>
        <v>B</v>
      </c>
      <c r="O59" s="7">
        <v>3.63</v>
      </c>
      <c r="P59" s="7">
        <v>3.64</v>
      </c>
      <c r="Q59" s="7">
        <v>3.55</v>
      </c>
      <c r="R59" s="7">
        <v>3.72</v>
      </c>
      <c r="S59" s="7">
        <v>3.69</v>
      </c>
      <c r="T59" s="7">
        <v>3.66</v>
      </c>
      <c r="U59" s="7">
        <v>3.68</v>
      </c>
      <c r="V59" s="7">
        <v>3.66</v>
      </c>
      <c r="W59" s="7">
        <v>3.64</v>
      </c>
      <c r="X59" s="8">
        <f t="shared" si="20"/>
        <v>3.652222222222222</v>
      </c>
      <c r="Y59" s="9">
        <f t="shared" si="22"/>
        <v>91.305555555555557</v>
      </c>
      <c r="Z59" s="10" t="str">
        <f t="shared" si="5"/>
        <v>A</v>
      </c>
      <c r="AA59" s="7"/>
      <c r="AB59" s="7"/>
      <c r="AC59" s="7"/>
      <c r="AD59" s="7"/>
      <c r="AE59" s="7"/>
      <c r="AF59" s="7"/>
      <c r="AG59" s="7"/>
      <c r="AH59" s="7"/>
      <c r="AI59" s="7"/>
      <c r="AJ59" s="8">
        <f t="shared" si="6"/>
        <v>0</v>
      </c>
      <c r="AK59" s="9">
        <f t="shared" si="7"/>
        <v>0</v>
      </c>
      <c r="AL59" s="10" t="b">
        <f t="shared" si="8"/>
        <v>0</v>
      </c>
      <c r="AM59" s="7"/>
      <c r="AN59" s="7"/>
      <c r="AO59" s="7"/>
      <c r="AP59" s="7"/>
      <c r="AQ59" s="7"/>
      <c r="AR59" s="7"/>
      <c r="AS59" s="7"/>
      <c r="AT59" s="7"/>
      <c r="AU59" s="7"/>
      <c r="AV59" s="8">
        <f t="shared" si="9"/>
        <v>0</v>
      </c>
      <c r="AW59" s="9">
        <f t="shared" si="10"/>
        <v>0</v>
      </c>
      <c r="AX59" s="10" t="b">
        <f t="shared" si="11"/>
        <v>0</v>
      </c>
      <c r="AY59" s="7"/>
      <c r="AZ59" s="7"/>
      <c r="BA59" s="7"/>
      <c r="BB59" s="7"/>
      <c r="BC59" s="7"/>
      <c r="BD59" s="7"/>
      <c r="BE59" s="7"/>
      <c r="BF59" s="7"/>
      <c r="BG59" s="7"/>
      <c r="BH59" s="8">
        <f t="shared" si="12"/>
        <v>0</v>
      </c>
      <c r="BI59" s="9">
        <f t="shared" si="13"/>
        <v>0</v>
      </c>
      <c r="BJ59" s="10" t="b">
        <f t="shared" si="14"/>
        <v>0</v>
      </c>
    </row>
    <row r="60" spans="1:62" ht="34.5" customHeight="1" x14ac:dyDescent="0.3">
      <c r="A60" s="5">
        <f t="shared" si="16"/>
        <v>57</v>
      </c>
      <c r="B60" s="6" t="s">
        <v>99</v>
      </c>
      <c r="C60" s="7">
        <v>3.51</v>
      </c>
      <c r="D60" s="7">
        <v>3.14</v>
      </c>
      <c r="E60" s="7">
        <v>3.35</v>
      </c>
      <c r="F60" s="7">
        <v>3.71</v>
      </c>
      <c r="G60" s="7">
        <v>3.41</v>
      </c>
      <c r="H60" s="7">
        <v>3.51</v>
      </c>
      <c r="I60" s="7">
        <v>3.73</v>
      </c>
      <c r="J60" s="7">
        <v>3.39</v>
      </c>
      <c r="K60" s="7">
        <v>3.46</v>
      </c>
      <c r="L60" s="8">
        <f t="shared" si="19"/>
        <v>3.4677777777777781</v>
      </c>
      <c r="M60" s="9">
        <f t="shared" si="21"/>
        <v>86.694444444444457</v>
      </c>
      <c r="N60" s="10" t="str">
        <f t="shared" si="2"/>
        <v>B</v>
      </c>
      <c r="O60" s="7">
        <v>3.28</v>
      </c>
      <c r="P60" s="7">
        <v>3</v>
      </c>
      <c r="Q60" s="7">
        <v>3.49</v>
      </c>
      <c r="R60" s="7">
        <v>3.75</v>
      </c>
      <c r="S60" s="7">
        <v>3.35</v>
      </c>
      <c r="T60" s="7">
        <v>3.58</v>
      </c>
      <c r="U60" s="7">
        <v>3.78</v>
      </c>
      <c r="V60" s="7">
        <v>3.42</v>
      </c>
      <c r="W60" s="7">
        <v>3.57</v>
      </c>
      <c r="X60" s="8">
        <f t="shared" si="20"/>
        <v>3.4688888888888894</v>
      </c>
      <c r="Y60" s="9">
        <f t="shared" si="22"/>
        <v>86.722222222222229</v>
      </c>
      <c r="Z60" s="10" t="str">
        <f t="shared" si="5"/>
        <v>B</v>
      </c>
      <c r="AA60" s="7"/>
      <c r="AB60" s="7"/>
      <c r="AC60" s="7"/>
      <c r="AD60" s="7"/>
      <c r="AE60" s="7"/>
      <c r="AF60" s="7"/>
      <c r="AG60" s="7"/>
      <c r="AH60" s="7"/>
      <c r="AI60" s="7"/>
      <c r="AJ60" s="8">
        <f t="shared" si="6"/>
        <v>0</v>
      </c>
      <c r="AK60" s="9">
        <f t="shared" si="7"/>
        <v>0</v>
      </c>
      <c r="AL60" s="10" t="b">
        <f t="shared" si="8"/>
        <v>0</v>
      </c>
      <c r="AM60" s="7"/>
      <c r="AN60" s="7"/>
      <c r="AO60" s="7"/>
      <c r="AP60" s="7"/>
      <c r="AQ60" s="7"/>
      <c r="AR60" s="7"/>
      <c r="AS60" s="7"/>
      <c r="AT60" s="7"/>
      <c r="AU60" s="7"/>
      <c r="AV60" s="8">
        <f t="shared" si="9"/>
        <v>0</v>
      </c>
      <c r="AW60" s="9">
        <f t="shared" si="10"/>
        <v>0</v>
      </c>
      <c r="AX60" s="10" t="b">
        <f t="shared" si="11"/>
        <v>0</v>
      </c>
      <c r="AY60" s="7"/>
      <c r="AZ60" s="7"/>
      <c r="BA60" s="7"/>
      <c r="BB60" s="7"/>
      <c r="BC60" s="7"/>
      <c r="BD60" s="7"/>
      <c r="BE60" s="7"/>
      <c r="BF60" s="7"/>
      <c r="BG60" s="7"/>
      <c r="BH60" s="8">
        <f t="shared" si="12"/>
        <v>0</v>
      </c>
      <c r="BI60" s="9">
        <f t="shared" si="13"/>
        <v>0</v>
      </c>
      <c r="BJ60" s="10" t="b">
        <f t="shared" si="14"/>
        <v>0</v>
      </c>
    </row>
    <row r="61" spans="1:62" ht="34.5" customHeight="1" x14ac:dyDescent="0.3">
      <c r="A61" s="5">
        <f t="shared" si="16"/>
        <v>58</v>
      </c>
      <c r="B61" s="6" t="s">
        <v>100</v>
      </c>
      <c r="C61" s="7">
        <v>3.13</v>
      </c>
      <c r="D61" s="7">
        <v>3.16</v>
      </c>
      <c r="E61" s="7">
        <v>3.12</v>
      </c>
      <c r="F61" s="7">
        <v>3.17</v>
      </c>
      <c r="G61" s="7">
        <v>3.18</v>
      </c>
      <c r="H61" s="7">
        <v>3.19</v>
      </c>
      <c r="I61" s="7">
        <v>3.23</v>
      </c>
      <c r="J61" s="7">
        <v>3.17</v>
      </c>
      <c r="K61" s="7">
        <v>3.26</v>
      </c>
      <c r="L61" s="8">
        <f t="shared" si="19"/>
        <v>3.1788888888888889</v>
      </c>
      <c r="M61" s="9">
        <f t="shared" si="21"/>
        <v>79.472222222222229</v>
      </c>
      <c r="N61" s="10" t="str">
        <f t="shared" si="2"/>
        <v>B</v>
      </c>
      <c r="O61" s="7">
        <v>3.67</v>
      </c>
      <c r="P61" s="7">
        <v>3.72</v>
      </c>
      <c r="Q61" s="7">
        <v>3.69</v>
      </c>
      <c r="R61" s="7">
        <v>3.71</v>
      </c>
      <c r="S61" s="7">
        <v>3.72</v>
      </c>
      <c r="T61" s="7">
        <v>3.67</v>
      </c>
      <c r="U61" s="7">
        <v>3.69</v>
      </c>
      <c r="V61" s="7">
        <v>3.71</v>
      </c>
      <c r="W61" s="7">
        <v>3.69</v>
      </c>
      <c r="X61" s="8">
        <f t="shared" si="20"/>
        <v>3.6966666666666672</v>
      </c>
      <c r="Y61" s="9">
        <f t="shared" si="22"/>
        <v>92.416666666666686</v>
      </c>
      <c r="Z61" s="10" t="str">
        <f t="shared" si="5"/>
        <v>A</v>
      </c>
      <c r="AA61" s="7"/>
      <c r="AB61" s="7"/>
      <c r="AC61" s="7"/>
      <c r="AD61" s="7"/>
      <c r="AE61" s="7"/>
      <c r="AF61" s="7"/>
      <c r="AG61" s="7"/>
      <c r="AH61" s="7"/>
      <c r="AI61" s="7"/>
      <c r="AJ61" s="8">
        <f t="shared" si="6"/>
        <v>0</v>
      </c>
      <c r="AK61" s="9">
        <f t="shared" si="7"/>
        <v>0</v>
      </c>
      <c r="AL61" s="10" t="b">
        <f t="shared" si="8"/>
        <v>0</v>
      </c>
      <c r="AM61" s="7"/>
      <c r="AN61" s="7"/>
      <c r="AO61" s="7"/>
      <c r="AP61" s="7"/>
      <c r="AQ61" s="7"/>
      <c r="AR61" s="7"/>
      <c r="AS61" s="7"/>
      <c r="AT61" s="7"/>
      <c r="AU61" s="7"/>
      <c r="AV61" s="8">
        <f t="shared" si="9"/>
        <v>0</v>
      </c>
      <c r="AW61" s="9">
        <f t="shared" si="10"/>
        <v>0</v>
      </c>
      <c r="AX61" s="10" t="b">
        <f t="shared" si="11"/>
        <v>0</v>
      </c>
      <c r="AY61" s="7"/>
      <c r="AZ61" s="7"/>
      <c r="BA61" s="7"/>
      <c r="BB61" s="7"/>
      <c r="BC61" s="7"/>
      <c r="BD61" s="7"/>
      <c r="BE61" s="7"/>
      <c r="BF61" s="7"/>
      <c r="BG61" s="7"/>
      <c r="BH61" s="8">
        <f t="shared" si="12"/>
        <v>0</v>
      </c>
      <c r="BI61" s="9">
        <f t="shared" si="13"/>
        <v>0</v>
      </c>
      <c r="BJ61" s="10" t="b">
        <f t="shared" si="14"/>
        <v>0</v>
      </c>
    </row>
    <row r="62" spans="1:62" ht="34.5" customHeight="1" x14ac:dyDescent="0.3">
      <c r="A62" s="5">
        <f t="shared" si="16"/>
        <v>59</v>
      </c>
      <c r="B62" s="6" t="s">
        <v>101</v>
      </c>
      <c r="C62" s="7"/>
      <c r="D62" s="7"/>
      <c r="E62" s="7"/>
      <c r="F62" s="7"/>
      <c r="G62" s="7"/>
      <c r="H62" s="7"/>
      <c r="I62" s="7"/>
      <c r="J62" s="7"/>
      <c r="K62" s="7"/>
      <c r="L62" s="8">
        <f t="shared" si="19"/>
        <v>0</v>
      </c>
      <c r="M62" s="9">
        <f t="shared" si="21"/>
        <v>0</v>
      </c>
      <c r="N62" s="10" t="b">
        <f t="shared" si="2"/>
        <v>0</v>
      </c>
      <c r="O62" s="7"/>
      <c r="P62" s="7"/>
      <c r="Q62" s="7"/>
      <c r="R62" s="7"/>
      <c r="S62" s="7"/>
      <c r="T62" s="7"/>
      <c r="U62" s="7"/>
      <c r="V62" s="7"/>
      <c r="W62" s="7"/>
      <c r="X62" s="8">
        <f t="shared" si="20"/>
        <v>0</v>
      </c>
      <c r="Y62" s="9">
        <f t="shared" si="22"/>
        <v>0</v>
      </c>
      <c r="Z62" s="10" t="b">
        <f t="shared" si="5"/>
        <v>0</v>
      </c>
      <c r="AA62" s="7"/>
      <c r="AB62" s="7"/>
      <c r="AC62" s="7"/>
      <c r="AD62" s="7"/>
      <c r="AE62" s="7"/>
      <c r="AF62" s="7"/>
      <c r="AG62" s="7"/>
      <c r="AH62" s="7"/>
      <c r="AI62" s="7"/>
      <c r="AJ62" s="8">
        <f t="shared" si="6"/>
        <v>0</v>
      </c>
      <c r="AK62" s="9">
        <f t="shared" si="7"/>
        <v>0</v>
      </c>
      <c r="AL62" s="10" t="b">
        <f t="shared" si="8"/>
        <v>0</v>
      </c>
      <c r="AM62" s="7"/>
      <c r="AN62" s="7"/>
      <c r="AO62" s="7"/>
      <c r="AP62" s="7"/>
      <c r="AQ62" s="7"/>
      <c r="AR62" s="7"/>
      <c r="AS62" s="7"/>
      <c r="AT62" s="7"/>
      <c r="AU62" s="7"/>
      <c r="AV62" s="8">
        <f t="shared" si="9"/>
        <v>0</v>
      </c>
      <c r="AW62" s="9">
        <f t="shared" si="10"/>
        <v>0</v>
      </c>
      <c r="AX62" s="10" t="b">
        <f t="shared" si="11"/>
        <v>0</v>
      </c>
      <c r="AY62" s="7"/>
      <c r="AZ62" s="7"/>
      <c r="BA62" s="7"/>
      <c r="BB62" s="7"/>
      <c r="BC62" s="7"/>
      <c r="BD62" s="7"/>
      <c r="BE62" s="7"/>
      <c r="BF62" s="7"/>
      <c r="BG62" s="7"/>
      <c r="BH62" s="8">
        <f t="shared" si="12"/>
        <v>0</v>
      </c>
      <c r="BI62" s="9">
        <f t="shared" si="13"/>
        <v>0</v>
      </c>
      <c r="BJ62" s="10" t="b">
        <f t="shared" si="14"/>
        <v>0</v>
      </c>
    </row>
    <row r="63" spans="1:62" ht="34.5" customHeight="1" x14ac:dyDescent="0.3">
      <c r="A63" s="5">
        <f t="shared" si="16"/>
        <v>60</v>
      </c>
      <c r="B63" s="6" t="s">
        <v>102</v>
      </c>
      <c r="C63" s="7"/>
      <c r="D63" s="7"/>
      <c r="E63" s="7"/>
      <c r="F63" s="7"/>
      <c r="G63" s="7"/>
      <c r="H63" s="7"/>
      <c r="I63" s="7"/>
      <c r="J63" s="7"/>
      <c r="K63" s="7"/>
      <c r="L63" s="8">
        <f t="shared" si="19"/>
        <v>0</v>
      </c>
      <c r="M63" s="9">
        <f t="shared" si="21"/>
        <v>0</v>
      </c>
      <c r="N63" s="10" t="b">
        <f t="shared" si="2"/>
        <v>0</v>
      </c>
      <c r="O63" s="7"/>
      <c r="P63" s="7"/>
      <c r="Q63" s="7"/>
      <c r="R63" s="7"/>
      <c r="S63" s="7"/>
      <c r="T63" s="7"/>
      <c r="U63" s="7"/>
      <c r="V63" s="7"/>
      <c r="W63" s="7"/>
      <c r="X63" s="8">
        <f t="shared" si="20"/>
        <v>0</v>
      </c>
      <c r="Y63" s="9">
        <f t="shared" si="22"/>
        <v>0</v>
      </c>
      <c r="Z63" s="10" t="b">
        <f t="shared" si="5"/>
        <v>0</v>
      </c>
      <c r="AA63" s="7"/>
      <c r="AB63" s="7"/>
      <c r="AC63" s="7"/>
      <c r="AD63" s="7"/>
      <c r="AE63" s="7"/>
      <c r="AF63" s="7"/>
      <c r="AG63" s="7"/>
      <c r="AH63" s="7"/>
      <c r="AI63" s="7"/>
      <c r="AJ63" s="8">
        <f t="shared" si="6"/>
        <v>0</v>
      </c>
      <c r="AK63" s="9">
        <f t="shared" si="7"/>
        <v>0</v>
      </c>
      <c r="AL63" s="10" t="b">
        <f t="shared" si="8"/>
        <v>0</v>
      </c>
      <c r="AM63" s="7"/>
      <c r="AN63" s="7"/>
      <c r="AO63" s="7"/>
      <c r="AP63" s="7"/>
      <c r="AQ63" s="7"/>
      <c r="AR63" s="7"/>
      <c r="AS63" s="7"/>
      <c r="AT63" s="7"/>
      <c r="AU63" s="7"/>
      <c r="AV63" s="8">
        <f t="shared" si="9"/>
        <v>0</v>
      </c>
      <c r="AW63" s="9">
        <f t="shared" si="10"/>
        <v>0</v>
      </c>
      <c r="AX63" s="10" t="b">
        <f t="shared" si="11"/>
        <v>0</v>
      </c>
      <c r="AY63" s="7"/>
      <c r="AZ63" s="7"/>
      <c r="BA63" s="7"/>
      <c r="BB63" s="7"/>
      <c r="BC63" s="7"/>
      <c r="BD63" s="7"/>
      <c r="BE63" s="7"/>
      <c r="BF63" s="7"/>
      <c r="BG63" s="7"/>
      <c r="BH63" s="8">
        <f t="shared" si="12"/>
        <v>0</v>
      </c>
      <c r="BI63" s="9">
        <f t="shared" si="13"/>
        <v>0</v>
      </c>
      <c r="BJ63" s="10" t="b">
        <f t="shared" si="14"/>
        <v>0</v>
      </c>
    </row>
    <row r="64" spans="1:62" ht="34.5" customHeight="1" x14ac:dyDescent="0.3">
      <c r="A64" s="5">
        <f t="shared" si="16"/>
        <v>61</v>
      </c>
      <c r="B64" s="6" t="s">
        <v>103</v>
      </c>
      <c r="C64" s="7"/>
      <c r="D64" s="7"/>
      <c r="E64" s="7"/>
      <c r="F64" s="7"/>
      <c r="G64" s="7"/>
      <c r="H64" s="7"/>
      <c r="I64" s="7"/>
      <c r="J64" s="7"/>
      <c r="K64" s="7"/>
      <c r="L64" s="8">
        <f t="shared" si="19"/>
        <v>0</v>
      </c>
      <c r="M64" s="9">
        <f t="shared" si="21"/>
        <v>0</v>
      </c>
      <c r="N64" s="10" t="b">
        <f t="shared" si="2"/>
        <v>0</v>
      </c>
      <c r="O64" s="7"/>
      <c r="P64" s="7"/>
      <c r="Q64" s="7"/>
      <c r="R64" s="7"/>
      <c r="S64" s="7"/>
      <c r="T64" s="7"/>
      <c r="U64" s="7"/>
      <c r="V64" s="7"/>
      <c r="W64" s="7"/>
      <c r="X64" s="8">
        <f t="shared" si="20"/>
        <v>0</v>
      </c>
      <c r="Y64" s="9">
        <f t="shared" si="22"/>
        <v>0</v>
      </c>
      <c r="Z64" s="10" t="b">
        <f t="shared" si="5"/>
        <v>0</v>
      </c>
      <c r="AA64" s="7"/>
      <c r="AB64" s="7"/>
      <c r="AC64" s="7"/>
      <c r="AD64" s="7"/>
      <c r="AE64" s="7"/>
      <c r="AF64" s="7"/>
      <c r="AG64" s="7"/>
      <c r="AH64" s="7"/>
      <c r="AI64" s="7"/>
      <c r="AJ64" s="8">
        <f t="shared" si="6"/>
        <v>0</v>
      </c>
      <c r="AK64" s="9">
        <f t="shared" si="7"/>
        <v>0</v>
      </c>
      <c r="AL64" s="10" t="b">
        <f t="shared" si="8"/>
        <v>0</v>
      </c>
      <c r="AM64" s="7"/>
      <c r="AN64" s="7"/>
      <c r="AO64" s="7"/>
      <c r="AP64" s="7"/>
      <c r="AQ64" s="7"/>
      <c r="AR64" s="7"/>
      <c r="AS64" s="7"/>
      <c r="AT64" s="7"/>
      <c r="AU64" s="7"/>
      <c r="AV64" s="8">
        <f t="shared" si="9"/>
        <v>0</v>
      </c>
      <c r="AW64" s="9">
        <f t="shared" si="10"/>
        <v>0</v>
      </c>
      <c r="AX64" s="10" t="b">
        <f t="shared" si="11"/>
        <v>0</v>
      </c>
      <c r="AY64" s="7"/>
      <c r="AZ64" s="7"/>
      <c r="BA64" s="7"/>
      <c r="BB64" s="7"/>
      <c r="BC64" s="7"/>
      <c r="BD64" s="7"/>
      <c r="BE64" s="7"/>
      <c r="BF64" s="7"/>
      <c r="BG64" s="7"/>
      <c r="BH64" s="8">
        <f t="shared" si="12"/>
        <v>0</v>
      </c>
      <c r="BI64" s="9">
        <f t="shared" si="13"/>
        <v>0</v>
      </c>
      <c r="BJ64" s="10" t="b">
        <f t="shared" si="14"/>
        <v>0</v>
      </c>
    </row>
    <row r="65" spans="1:62" ht="34.5" customHeight="1" x14ac:dyDescent="0.3">
      <c r="A65" s="5">
        <f t="shared" si="16"/>
        <v>62</v>
      </c>
      <c r="B65" s="6" t="s">
        <v>104</v>
      </c>
      <c r="C65" s="7"/>
      <c r="D65" s="7"/>
      <c r="E65" s="7"/>
      <c r="F65" s="7"/>
      <c r="G65" s="7"/>
      <c r="H65" s="7"/>
      <c r="I65" s="7"/>
      <c r="J65" s="7"/>
      <c r="K65" s="7"/>
      <c r="L65" s="8">
        <f t="shared" si="19"/>
        <v>0</v>
      </c>
      <c r="M65" s="9">
        <f t="shared" si="21"/>
        <v>0</v>
      </c>
      <c r="N65" s="10" t="b">
        <f t="shared" si="2"/>
        <v>0</v>
      </c>
      <c r="O65" s="7"/>
      <c r="P65" s="7"/>
      <c r="Q65" s="7"/>
      <c r="R65" s="7"/>
      <c r="S65" s="7"/>
      <c r="T65" s="7"/>
      <c r="U65" s="7"/>
      <c r="V65" s="7"/>
      <c r="W65" s="7"/>
      <c r="X65" s="8">
        <f t="shared" si="20"/>
        <v>0</v>
      </c>
      <c r="Y65" s="9">
        <f t="shared" si="22"/>
        <v>0</v>
      </c>
      <c r="Z65" s="10" t="b">
        <f t="shared" si="5"/>
        <v>0</v>
      </c>
      <c r="AA65" s="7"/>
      <c r="AB65" s="7"/>
      <c r="AC65" s="7"/>
      <c r="AD65" s="7"/>
      <c r="AE65" s="7"/>
      <c r="AF65" s="7"/>
      <c r="AG65" s="7"/>
      <c r="AH65" s="7"/>
      <c r="AI65" s="7"/>
      <c r="AJ65" s="8">
        <f t="shared" si="6"/>
        <v>0</v>
      </c>
      <c r="AK65" s="9">
        <f t="shared" si="7"/>
        <v>0</v>
      </c>
      <c r="AL65" s="10" t="b">
        <f t="shared" si="8"/>
        <v>0</v>
      </c>
      <c r="AM65" s="7"/>
      <c r="AN65" s="7"/>
      <c r="AO65" s="7"/>
      <c r="AP65" s="7"/>
      <c r="AQ65" s="7"/>
      <c r="AR65" s="7"/>
      <c r="AS65" s="7"/>
      <c r="AT65" s="7"/>
      <c r="AU65" s="7"/>
      <c r="AV65" s="8">
        <f t="shared" si="9"/>
        <v>0</v>
      </c>
      <c r="AW65" s="9">
        <f t="shared" si="10"/>
        <v>0</v>
      </c>
      <c r="AX65" s="10" t="b">
        <f t="shared" si="11"/>
        <v>0</v>
      </c>
      <c r="AY65" s="7"/>
      <c r="AZ65" s="7"/>
      <c r="BA65" s="7"/>
      <c r="BB65" s="7"/>
      <c r="BC65" s="7"/>
      <c r="BD65" s="7"/>
      <c r="BE65" s="7"/>
      <c r="BF65" s="7"/>
      <c r="BG65" s="7"/>
      <c r="BH65" s="8">
        <f t="shared" si="12"/>
        <v>0</v>
      </c>
      <c r="BI65" s="9">
        <f t="shared" si="13"/>
        <v>0</v>
      </c>
      <c r="BJ65" s="10" t="b">
        <f t="shared" si="14"/>
        <v>0</v>
      </c>
    </row>
    <row r="66" spans="1:62" ht="34.5" customHeight="1" x14ac:dyDescent="0.3">
      <c r="A66" s="5">
        <f t="shared" si="16"/>
        <v>63</v>
      </c>
      <c r="B66" s="6" t="s">
        <v>105</v>
      </c>
      <c r="C66" s="7"/>
      <c r="D66" s="7"/>
      <c r="E66" s="7"/>
      <c r="F66" s="7"/>
      <c r="G66" s="7"/>
      <c r="H66" s="7"/>
      <c r="I66" s="7"/>
      <c r="J66" s="7"/>
      <c r="K66" s="7"/>
      <c r="L66" s="8">
        <f t="shared" si="19"/>
        <v>0</v>
      </c>
      <c r="M66" s="9">
        <f t="shared" si="21"/>
        <v>0</v>
      </c>
      <c r="N66" s="10" t="b">
        <f t="shared" si="2"/>
        <v>0</v>
      </c>
      <c r="O66" s="7"/>
      <c r="P66" s="7"/>
      <c r="Q66" s="7"/>
      <c r="R66" s="7"/>
      <c r="S66" s="7"/>
      <c r="T66" s="7"/>
      <c r="U66" s="7"/>
      <c r="V66" s="7"/>
      <c r="W66" s="7"/>
      <c r="X66" s="8">
        <f t="shared" si="20"/>
        <v>0</v>
      </c>
      <c r="Y66" s="9">
        <f t="shared" si="22"/>
        <v>0</v>
      </c>
      <c r="Z66" s="10" t="b">
        <f t="shared" si="5"/>
        <v>0</v>
      </c>
      <c r="AA66" s="7"/>
      <c r="AB66" s="7"/>
      <c r="AC66" s="7"/>
      <c r="AD66" s="7"/>
      <c r="AE66" s="7"/>
      <c r="AF66" s="7"/>
      <c r="AG66" s="7"/>
      <c r="AH66" s="7"/>
      <c r="AI66" s="7"/>
      <c r="AJ66" s="8">
        <f t="shared" si="6"/>
        <v>0</v>
      </c>
      <c r="AK66" s="9">
        <f t="shared" si="7"/>
        <v>0</v>
      </c>
      <c r="AL66" s="10" t="b">
        <f t="shared" si="8"/>
        <v>0</v>
      </c>
      <c r="AM66" s="7"/>
      <c r="AN66" s="7"/>
      <c r="AO66" s="7"/>
      <c r="AP66" s="7"/>
      <c r="AQ66" s="7"/>
      <c r="AR66" s="7"/>
      <c r="AS66" s="7"/>
      <c r="AT66" s="7"/>
      <c r="AU66" s="7"/>
      <c r="AV66" s="8">
        <f t="shared" si="9"/>
        <v>0</v>
      </c>
      <c r="AW66" s="9">
        <f t="shared" si="10"/>
        <v>0</v>
      </c>
      <c r="AX66" s="10" t="b">
        <f t="shared" si="11"/>
        <v>0</v>
      </c>
      <c r="AY66" s="7"/>
      <c r="AZ66" s="7"/>
      <c r="BA66" s="7"/>
      <c r="BB66" s="7"/>
      <c r="BC66" s="7"/>
      <c r="BD66" s="7"/>
      <c r="BE66" s="7"/>
      <c r="BF66" s="7"/>
      <c r="BG66" s="7"/>
      <c r="BH66" s="8">
        <f t="shared" si="12"/>
        <v>0</v>
      </c>
      <c r="BI66" s="9">
        <f t="shared" si="13"/>
        <v>0</v>
      </c>
      <c r="BJ66" s="10" t="b">
        <f t="shared" si="14"/>
        <v>0</v>
      </c>
    </row>
    <row r="67" spans="1:62" ht="34.5" customHeight="1" x14ac:dyDescent="0.3">
      <c r="A67" s="5">
        <f t="shared" si="16"/>
        <v>64</v>
      </c>
      <c r="B67" s="6" t="s">
        <v>106</v>
      </c>
      <c r="C67" s="7"/>
      <c r="D67" s="7"/>
      <c r="E67" s="7"/>
      <c r="F67" s="7"/>
      <c r="G67" s="7"/>
      <c r="H67" s="7"/>
      <c r="I67" s="7"/>
      <c r="J67" s="7"/>
      <c r="K67" s="7"/>
      <c r="L67" s="8">
        <f t="shared" si="19"/>
        <v>0</v>
      </c>
      <c r="M67" s="9">
        <f t="shared" si="21"/>
        <v>0</v>
      </c>
      <c r="N67" s="10" t="b">
        <f t="shared" si="2"/>
        <v>0</v>
      </c>
      <c r="O67" s="7"/>
      <c r="P67" s="7"/>
      <c r="Q67" s="7"/>
      <c r="R67" s="7"/>
      <c r="S67" s="7"/>
      <c r="T67" s="7"/>
      <c r="U67" s="7"/>
      <c r="V67" s="7"/>
      <c r="W67" s="7"/>
      <c r="X67" s="8">
        <f t="shared" si="20"/>
        <v>0</v>
      </c>
      <c r="Y67" s="9">
        <f t="shared" si="22"/>
        <v>0</v>
      </c>
      <c r="Z67" s="10" t="b">
        <f t="shared" si="5"/>
        <v>0</v>
      </c>
      <c r="AA67" s="7"/>
      <c r="AB67" s="7"/>
      <c r="AC67" s="7"/>
      <c r="AD67" s="7"/>
      <c r="AE67" s="7"/>
      <c r="AF67" s="7"/>
      <c r="AG67" s="7"/>
      <c r="AH67" s="7"/>
      <c r="AI67" s="7"/>
      <c r="AJ67" s="8">
        <f t="shared" si="6"/>
        <v>0</v>
      </c>
      <c r="AK67" s="9">
        <f t="shared" si="7"/>
        <v>0</v>
      </c>
      <c r="AL67" s="10" t="b">
        <f t="shared" si="8"/>
        <v>0</v>
      </c>
      <c r="AM67" s="7"/>
      <c r="AN67" s="7"/>
      <c r="AO67" s="7"/>
      <c r="AP67" s="7"/>
      <c r="AQ67" s="7"/>
      <c r="AR67" s="7"/>
      <c r="AS67" s="7"/>
      <c r="AT67" s="7"/>
      <c r="AU67" s="7"/>
      <c r="AV67" s="8">
        <f t="shared" si="9"/>
        <v>0</v>
      </c>
      <c r="AW67" s="9">
        <f t="shared" si="10"/>
        <v>0</v>
      </c>
      <c r="AX67" s="10" t="b">
        <f t="shared" si="11"/>
        <v>0</v>
      </c>
      <c r="AY67" s="7"/>
      <c r="AZ67" s="7"/>
      <c r="BA67" s="7"/>
      <c r="BB67" s="7"/>
      <c r="BC67" s="7"/>
      <c r="BD67" s="7"/>
      <c r="BE67" s="7"/>
      <c r="BF67" s="7"/>
      <c r="BG67" s="7"/>
      <c r="BH67" s="8">
        <f t="shared" si="12"/>
        <v>0</v>
      </c>
      <c r="BI67" s="9">
        <f t="shared" si="13"/>
        <v>0</v>
      </c>
      <c r="BJ67" s="10" t="b">
        <f t="shared" si="14"/>
        <v>0</v>
      </c>
    </row>
    <row r="68" spans="1:62" ht="34.5" customHeight="1" x14ac:dyDescent="0.3">
      <c r="A68" s="5">
        <f t="shared" si="16"/>
        <v>65</v>
      </c>
      <c r="B68" s="6" t="s">
        <v>107</v>
      </c>
      <c r="C68" s="7">
        <v>3.25</v>
      </c>
      <c r="D68" s="7">
        <v>3.35</v>
      </c>
      <c r="E68" s="7">
        <v>3.3</v>
      </c>
      <c r="F68" s="7">
        <v>3.7</v>
      </c>
      <c r="G68" s="7">
        <v>3.55</v>
      </c>
      <c r="H68" s="7">
        <v>3.55</v>
      </c>
      <c r="I68" s="7">
        <v>3.45</v>
      </c>
      <c r="J68" s="7">
        <v>3.5</v>
      </c>
      <c r="K68" s="7">
        <v>3.3</v>
      </c>
      <c r="L68" s="8">
        <f t="shared" si="19"/>
        <v>3.4388888888888887</v>
      </c>
      <c r="M68" s="9">
        <f t="shared" si="21"/>
        <v>85.972222222222214</v>
      </c>
      <c r="N68" s="10" t="str">
        <f t="shared" si="2"/>
        <v>B</v>
      </c>
      <c r="O68" s="7">
        <v>3.57</v>
      </c>
      <c r="P68" s="7">
        <v>3.46</v>
      </c>
      <c r="Q68" s="7">
        <v>3.32</v>
      </c>
      <c r="R68" s="7">
        <v>3.89</v>
      </c>
      <c r="S68" s="7">
        <v>3.68</v>
      </c>
      <c r="T68" s="7">
        <v>3.5</v>
      </c>
      <c r="U68" s="7">
        <v>3.79</v>
      </c>
      <c r="V68" s="7">
        <v>3.46</v>
      </c>
      <c r="W68" s="7">
        <v>3.43</v>
      </c>
      <c r="X68" s="8">
        <f t="shared" si="20"/>
        <v>3.5666666666666669</v>
      </c>
      <c r="Y68" s="9">
        <f t="shared" si="22"/>
        <v>89.166666666666671</v>
      </c>
      <c r="Z68" s="10" t="str">
        <f t="shared" si="5"/>
        <v>A</v>
      </c>
      <c r="AA68" s="7"/>
      <c r="AB68" s="7"/>
      <c r="AC68" s="7"/>
      <c r="AD68" s="7"/>
      <c r="AE68" s="7"/>
      <c r="AF68" s="7"/>
      <c r="AG68" s="7"/>
      <c r="AH68" s="7"/>
      <c r="AI68" s="7"/>
      <c r="AJ68" s="8">
        <f t="shared" si="6"/>
        <v>0</v>
      </c>
      <c r="AK68" s="9">
        <f t="shared" si="7"/>
        <v>0</v>
      </c>
      <c r="AL68" s="10" t="b">
        <f t="shared" si="8"/>
        <v>0</v>
      </c>
      <c r="AM68" s="7"/>
      <c r="AN68" s="7"/>
      <c r="AO68" s="7"/>
      <c r="AP68" s="7"/>
      <c r="AQ68" s="7"/>
      <c r="AR68" s="7"/>
      <c r="AS68" s="7"/>
      <c r="AT68" s="7"/>
      <c r="AU68" s="7"/>
      <c r="AV68" s="8">
        <f t="shared" si="9"/>
        <v>0</v>
      </c>
      <c r="AW68" s="9">
        <f t="shared" si="10"/>
        <v>0</v>
      </c>
      <c r="AX68" s="10" t="b">
        <f t="shared" si="11"/>
        <v>0</v>
      </c>
      <c r="AY68" s="7"/>
      <c r="AZ68" s="7"/>
      <c r="BA68" s="7"/>
      <c r="BB68" s="7"/>
      <c r="BC68" s="7"/>
      <c r="BD68" s="7"/>
      <c r="BE68" s="7"/>
      <c r="BF68" s="7"/>
      <c r="BG68" s="7"/>
      <c r="BH68" s="8">
        <f t="shared" si="12"/>
        <v>0</v>
      </c>
      <c r="BI68" s="9">
        <f t="shared" si="13"/>
        <v>0</v>
      </c>
      <c r="BJ68" s="10" t="b">
        <f t="shared" si="14"/>
        <v>0</v>
      </c>
    </row>
    <row r="69" spans="1:62" ht="34.5" customHeight="1" x14ac:dyDescent="0.3">
      <c r="A69" s="5">
        <f t="shared" si="16"/>
        <v>66</v>
      </c>
      <c r="B69" s="6" t="s">
        <v>108</v>
      </c>
      <c r="C69" s="7"/>
      <c r="D69" s="7"/>
      <c r="E69" s="7"/>
      <c r="F69" s="7"/>
      <c r="G69" s="7"/>
      <c r="H69" s="7"/>
      <c r="I69" s="7"/>
      <c r="J69" s="7"/>
      <c r="K69" s="7"/>
      <c r="L69" s="8">
        <f t="shared" si="19"/>
        <v>0</v>
      </c>
      <c r="M69" s="9">
        <f t="shared" si="21"/>
        <v>0</v>
      </c>
      <c r="N69" s="10" t="b">
        <f t="shared" si="2"/>
        <v>0</v>
      </c>
      <c r="O69" s="7"/>
      <c r="P69" s="7"/>
      <c r="Q69" s="7"/>
      <c r="R69" s="7"/>
      <c r="S69" s="7"/>
      <c r="T69" s="7"/>
      <c r="U69" s="7"/>
      <c r="V69" s="7"/>
      <c r="W69" s="7"/>
      <c r="X69" s="8">
        <f t="shared" si="20"/>
        <v>0</v>
      </c>
      <c r="Y69" s="9">
        <f t="shared" si="22"/>
        <v>0</v>
      </c>
      <c r="Z69" s="10" t="b">
        <f t="shared" si="5"/>
        <v>0</v>
      </c>
      <c r="AA69" s="7"/>
      <c r="AB69" s="7"/>
      <c r="AC69" s="7"/>
      <c r="AD69" s="7"/>
      <c r="AE69" s="7"/>
      <c r="AF69" s="7"/>
      <c r="AG69" s="7"/>
      <c r="AH69" s="7"/>
      <c r="AI69" s="7"/>
      <c r="AJ69" s="8">
        <f t="shared" si="6"/>
        <v>0</v>
      </c>
      <c r="AK69" s="9">
        <f t="shared" si="7"/>
        <v>0</v>
      </c>
      <c r="AL69" s="10" t="b">
        <f t="shared" si="8"/>
        <v>0</v>
      </c>
      <c r="AM69" s="7"/>
      <c r="AN69" s="7"/>
      <c r="AO69" s="7"/>
      <c r="AP69" s="7"/>
      <c r="AQ69" s="7"/>
      <c r="AR69" s="7"/>
      <c r="AS69" s="7"/>
      <c r="AT69" s="7"/>
      <c r="AU69" s="7"/>
      <c r="AV69" s="8">
        <f t="shared" si="9"/>
        <v>0</v>
      </c>
      <c r="AW69" s="9">
        <f t="shared" si="10"/>
        <v>0</v>
      </c>
      <c r="AX69" s="10" t="b">
        <f t="shared" si="11"/>
        <v>0</v>
      </c>
      <c r="AY69" s="7"/>
      <c r="AZ69" s="7"/>
      <c r="BA69" s="7"/>
      <c r="BB69" s="7"/>
      <c r="BC69" s="7"/>
      <c r="BD69" s="7"/>
      <c r="BE69" s="7"/>
      <c r="BF69" s="7"/>
      <c r="BG69" s="7"/>
      <c r="BH69" s="8">
        <f t="shared" si="12"/>
        <v>0</v>
      </c>
      <c r="BI69" s="9">
        <f t="shared" si="13"/>
        <v>0</v>
      </c>
      <c r="BJ69" s="10" t="b">
        <f t="shared" si="14"/>
        <v>0</v>
      </c>
    </row>
    <row r="70" spans="1:62" ht="34.5" customHeight="1" x14ac:dyDescent="0.3">
      <c r="A70" s="5">
        <f t="shared" si="16"/>
        <v>67</v>
      </c>
      <c r="B70" s="6" t="s">
        <v>109</v>
      </c>
      <c r="C70" s="7"/>
      <c r="D70" s="7"/>
      <c r="E70" s="7"/>
      <c r="F70" s="7"/>
      <c r="G70" s="7"/>
      <c r="H70" s="7"/>
      <c r="I70" s="7"/>
      <c r="J70" s="7"/>
      <c r="K70" s="7"/>
      <c r="L70" s="8">
        <f t="shared" si="19"/>
        <v>0</v>
      </c>
      <c r="M70" s="9">
        <f t="shared" si="21"/>
        <v>0</v>
      </c>
      <c r="N70" s="10" t="b">
        <f t="shared" si="2"/>
        <v>0</v>
      </c>
      <c r="O70" s="7"/>
      <c r="P70" s="7"/>
      <c r="Q70" s="7"/>
      <c r="R70" s="7"/>
      <c r="S70" s="7"/>
      <c r="T70" s="7"/>
      <c r="U70" s="7"/>
      <c r="V70" s="7"/>
      <c r="W70" s="7"/>
      <c r="X70" s="8">
        <f t="shared" si="20"/>
        <v>0</v>
      </c>
      <c r="Y70" s="9">
        <f t="shared" si="22"/>
        <v>0</v>
      </c>
      <c r="Z70" s="10" t="b">
        <f t="shared" si="5"/>
        <v>0</v>
      </c>
      <c r="AA70" s="7"/>
      <c r="AB70" s="7"/>
      <c r="AC70" s="7"/>
      <c r="AD70" s="7"/>
      <c r="AE70" s="7"/>
      <c r="AF70" s="7"/>
      <c r="AG70" s="7"/>
      <c r="AH70" s="7"/>
      <c r="AI70" s="7"/>
      <c r="AJ70" s="8">
        <f t="shared" si="6"/>
        <v>0</v>
      </c>
      <c r="AK70" s="9">
        <f t="shared" si="7"/>
        <v>0</v>
      </c>
      <c r="AL70" s="10" t="b">
        <f t="shared" si="8"/>
        <v>0</v>
      </c>
      <c r="AM70" s="7"/>
      <c r="AN70" s="7"/>
      <c r="AO70" s="7"/>
      <c r="AP70" s="7"/>
      <c r="AQ70" s="7"/>
      <c r="AR70" s="7"/>
      <c r="AS70" s="7"/>
      <c r="AT70" s="7"/>
      <c r="AU70" s="7"/>
      <c r="AV70" s="8">
        <f t="shared" si="9"/>
        <v>0</v>
      </c>
      <c r="AW70" s="9">
        <f t="shared" si="10"/>
        <v>0</v>
      </c>
      <c r="AX70" s="10" t="b">
        <f t="shared" si="11"/>
        <v>0</v>
      </c>
      <c r="AY70" s="7"/>
      <c r="AZ70" s="7"/>
      <c r="BA70" s="7"/>
      <c r="BB70" s="7"/>
      <c r="BC70" s="7"/>
      <c r="BD70" s="7"/>
      <c r="BE70" s="7"/>
      <c r="BF70" s="7"/>
      <c r="BG70" s="7"/>
      <c r="BH70" s="8">
        <f t="shared" si="12"/>
        <v>0</v>
      </c>
      <c r="BI70" s="9">
        <f t="shared" si="13"/>
        <v>0</v>
      </c>
      <c r="BJ70" s="10" t="b">
        <f t="shared" si="14"/>
        <v>0</v>
      </c>
    </row>
    <row r="71" spans="1:62" ht="34.5" customHeight="1" x14ac:dyDescent="0.3">
      <c r="A71" s="5">
        <f t="shared" si="16"/>
        <v>68</v>
      </c>
      <c r="B71" s="6" t="s">
        <v>110</v>
      </c>
      <c r="C71" s="7"/>
      <c r="D71" s="7"/>
      <c r="E71" s="7"/>
      <c r="F71" s="7"/>
      <c r="G71" s="7"/>
      <c r="H71" s="7"/>
      <c r="I71" s="7"/>
      <c r="J71" s="7"/>
      <c r="K71" s="7"/>
      <c r="L71" s="8">
        <f t="shared" si="19"/>
        <v>0</v>
      </c>
      <c r="M71" s="9">
        <f t="shared" si="21"/>
        <v>0</v>
      </c>
      <c r="N71" s="10" t="b">
        <f t="shared" si="2"/>
        <v>0</v>
      </c>
      <c r="O71" s="7"/>
      <c r="P71" s="7"/>
      <c r="Q71" s="7"/>
      <c r="R71" s="7"/>
      <c r="S71" s="7"/>
      <c r="T71" s="7"/>
      <c r="U71" s="7"/>
      <c r="V71" s="7"/>
      <c r="W71" s="7"/>
      <c r="X71" s="8">
        <f t="shared" si="20"/>
        <v>0</v>
      </c>
      <c r="Y71" s="9">
        <f t="shared" si="22"/>
        <v>0</v>
      </c>
      <c r="Z71" s="10" t="b">
        <f t="shared" si="5"/>
        <v>0</v>
      </c>
      <c r="AA71" s="7"/>
      <c r="AB71" s="7"/>
      <c r="AC71" s="7"/>
      <c r="AD71" s="7"/>
      <c r="AE71" s="7"/>
      <c r="AF71" s="7"/>
      <c r="AG71" s="7"/>
      <c r="AH71" s="7"/>
      <c r="AI71" s="7"/>
      <c r="AJ71" s="8">
        <f t="shared" si="6"/>
        <v>0</v>
      </c>
      <c r="AK71" s="9">
        <f t="shared" si="7"/>
        <v>0</v>
      </c>
      <c r="AL71" s="10" t="b">
        <f t="shared" si="8"/>
        <v>0</v>
      </c>
      <c r="AM71" s="7"/>
      <c r="AN71" s="7"/>
      <c r="AO71" s="7"/>
      <c r="AP71" s="7"/>
      <c r="AQ71" s="7"/>
      <c r="AR71" s="7"/>
      <c r="AS71" s="7"/>
      <c r="AT71" s="7"/>
      <c r="AU71" s="7"/>
      <c r="AV71" s="8">
        <f t="shared" si="9"/>
        <v>0</v>
      </c>
      <c r="AW71" s="9">
        <f t="shared" si="10"/>
        <v>0</v>
      </c>
      <c r="AX71" s="10" t="b">
        <f t="shared" si="11"/>
        <v>0</v>
      </c>
      <c r="AY71" s="7"/>
      <c r="AZ71" s="7"/>
      <c r="BA71" s="7"/>
      <c r="BB71" s="7"/>
      <c r="BC71" s="7"/>
      <c r="BD71" s="7"/>
      <c r="BE71" s="7"/>
      <c r="BF71" s="7"/>
      <c r="BG71" s="7"/>
      <c r="BH71" s="8">
        <f t="shared" si="12"/>
        <v>0</v>
      </c>
      <c r="BI71" s="9">
        <f t="shared" si="13"/>
        <v>0</v>
      </c>
      <c r="BJ71" s="10" t="b">
        <f t="shared" si="14"/>
        <v>0</v>
      </c>
    </row>
    <row r="72" spans="1:62" ht="34.5" customHeight="1" x14ac:dyDescent="0.3">
      <c r="A72" s="5">
        <f t="shared" si="16"/>
        <v>69</v>
      </c>
      <c r="B72" s="6" t="s">
        <v>111</v>
      </c>
      <c r="C72" s="7"/>
      <c r="D72" s="7"/>
      <c r="E72" s="7"/>
      <c r="F72" s="7"/>
      <c r="G72" s="7"/>
      <c r="H72" s="7"/>
      <c r="I72" s="7"/>
      <c r="J72" s="7"/>
      <c r="K72" s="7"/>
      <c r="L72" s="8">
        <f t="shared" si="19"/>
        <v>0</v>
      </c>
      <c r="M72" s="9">
        <f t="shared" si="21"/>
        <v>0</v>
      </c>
      <c r="N72" s="10" t="b">
        <f t="shared" si="2"/>
        <v>0</v>
      </c>
      <c r="O72" s="7"/>
      <c r="P72" s="7"/>
      <c r="Q72" s="7"/>
      <c r="R72" s="7"/>
      <c r="S72" s="7"/>
      <c r="T72" s="7"/>
      <c r="U72" s="7"/>
      <c r="V72" s="7"/>
      <c r="W72" s="7"/>
      <c r="X72" s="8">
        <f t="shared" si="20"/>
        <v>0</v>
      </c>
      <c r="Y72" s="9">
        <f t="shared" si="22"/>
        <v>0</v>
      </c>
      <c r="Z72" s="10" t="b">
        <f t="shared" si="5"/>
        <v>0</v>
      </c>
      <c r="AA72" s="7"/>
      <c r="AB72" s="7"/>
      <c r="AC72" s="7"/>
      <c r="AD72" s="7"/>
      <c r="AE72" s="7"/>
      <c r="AF72" s="7"/>
      <c r="AG72" s="7"/>
      <c r="AH72" s="7"/>
      <c r="AI72" s="7"/>
      <c r="AJ72" s="8">
        <f t="shared" si="6"/>
        <v>0</v>
      </c>
      <c r="AK72" s="9">
        <f t="shared" si="7"/>
        <v>0</v>
      </c>
      <c r="AL72" s="10" t="b">
        <f t="shared" si="8"/>
        <v>0</v>
      </c>
      <c r="AM72" s="7"/>
      <c r="AN72" s="7"/>
      <c r="AO72" s="7"/>
      <c r="AP72" s="7"/>
      <c r="AQ72" s="7"/>
      <c r="AR72" s="7"/>
      <c r="AS72" s="7"/>
      <c r="AT72" s="7"/>
      <c r="AU72" s="7"/>
      <c r="AV72" s="8">
        <f t="shared" si="9"/>
        <v>0</v>
      </c>
      <c r="AW72" s="9">
        <f t="shared" si="10"/>
        <v>0</v>
      </c>
      <c r="AX72" s="10" t="b">
        <f t="shared" si="11"/>
        <v>0</v>
      </c>
      <c r="AY72" s="7"/>
      <c r="AZ72" s="7"/>
      <c r="BA72" s="7"/>
      <c r="BB72" s="7"/>
      <c r="BC72" s="7"/>
      <c r="BD72" s="7"/>
      <c r="BE72" s="7"/>
      <c r="BF72" s="7"/>
      <c r="BG72" s="7"/>
      <c r="BH72" s="8">
        <f t="shared" si="12"/>
        <v>0</v>
      </c>
      <c r="BI72" s="9">
        <f t="shared" si="13"/>
        <v>0</v>
      </c>
      <c r="BJ72" s="10" t="b">
        <f t="shared" si="14"/>
        <v>0</v>
      </c>
    </row>
    <row r="73" spans="1:62" ht="34.5" customHeight="1" x14ac:dyDescent="0.3">
      <c r="A73" s="5">
        <f t="shared" si="16"/>
        <v>70</v>
      </c>
      <c r="B73" s="6" t="s">
        <v>112</v>
      </c>
      <c r="C73" s="7">
        <v>3.57</v>
      </c>
      <c r="D73" s="7">
        <v>3.62</v>
      </c>
      <c r="E73" s="7">
        <v>3.29</v>
      </c>
      <c r="F73" s="7">
        <v>3.67</v>
      </c>
      <c r="G73" s="7">
        <v>3.71</v>
      </c>
      <c r="H73" s="7">
        <v>3.76</v>
      </c>
      <c r="I73" s="7">
        <v>3.81</v>
      </c>
      <c r="J73" s="7">
        <v>3.38</v>
      </c>
      <c r="K73" s="7">
        <v>3.62</v>
      </c>
      <c r="L73" s="8">
        <f t="shared" si="19"/>
        <v>3.6033333333333326</v>
      </c>
      <c r="M73" s="9">
        <f t="shared" si="21"/>
        <v>90.083333333333314</v>
      </c>
      <c r="N73" s="10" t="str">
        <f t="shared" si="2"/>
        <v>A</v>
      </c>
      <c r="O73" s="7">
        <v>3.24</v>
      </c>
      <c r="P73" s="7">
        <v>3.29</v>
      </c>
      <c r="Q73" s="7">
        <v>3.23</v>
      </c>
      <c r="R73" s="7">
        <v>3.29</v>
      </c>
      <c r="S73" s="7">
        <v>3.35</v>
      </c>
      <c r="T73" s="7">
        <v>3.4</v>
      </c>
      <c r="U73" s="7">
        <v>3.41</v>
      </c>
      <c r="V73" s="7">
        <v>3.16</v>
      </c>
      <c r="W73" s="7">
        <v>3.33</v>
      </c>
      <c r="X73" s="8">
        <f t="shared" si="20"/>
        <v>3.3000000000000003</v>
      </c>
      <c r="Y73" s="9">
        <f t="shared" si="22"/>
        <v>82.5</v>
      </c>
      <c r="Z73" s="10" t="str">
        <f t="shared" si="5"/>
        <v>B</v>
      </c>
      <c r="AA73" s="7"/>
      <c r="AB73" s="7"/>
      <c r="AC73" s="7"/>
      <c r="AD73" s="7"/>
      <c r="AE73" s="7"/>
      <c r="AF73" s="7"/>
      <c r="AG73" s="7"/>
      <c r="AH73" s="7"/>
      <c r="AI73" s="7"/>
      <c r="AJ73" s="8">
        <f t="shared" si="6"/>
        <v>0</v>
      </c>
      <c r="AK73" s="9">
        <f t="shared" si="7"/>
        <v>0</v>
      </c>
      <c r="AL73" s="10" t="b">
        <f t="shared" si="8"/>
        <v>0</v>
      </c>
      <c r="AM73" s="7"/>
      <c r="AN73" s="7"/>
      <c r="AO73" s="7"/>
      <c r="AP73" s="7"/>
      <c r="AQ73" s="7"/>
      <c r="AR73" s="7"/>
      <c r="AS73" s="7"/>
      <c r="AT73" s="7"/>
      <c r="AU73" s="7"/>
      <c r="AV73" s="8">
        <f t="shared" si="9"/>
        <v>0</v>
      </c>
      <c r="AW73" s="9">
        <f t="shared" si="10"/>
        <v>0</v>
      </c>
      <c r="AX73" s="10" t="b">
        <f t="shared" si="11"/>
        <v>0</v>
      </c>
      <c r="AY73" s="7"/>
      <c r="AZ73" s="7"/>
      <c r="BA73" s="7"/>
      <c r="BB73" s="7"/>
      <c r="BC73" s="7"/>
      <c r="BD73" s="7"/>
      <c r="BE73" s="7"/>
      <c r="BF73" s="7"/>
      <c r="BG73" s="7"/>
      <c r="BH73" s="8">
        <f t="shared" si="12"/>
        <v>0</v>
      </c>
      <c r="BI73" s="9">
        <f t="shared" si="13"/>
        <v>0</v>
      </c>
      <c r="BJ73" s="10" t="b">
        <f t="shared" si="14"/>
        <v>0</v>
      </c>
    </row>
    <row r="74" spans="1:62" ht="34.5" customHeight="1" x14ac:dyDescent="0.3">
      <c r="A74" s="5">
        <f t="shared" si="16"/>
        <v>71</v>
      </c>
      <c r="B74" s="6" t="s">
        <v>113</v>
      </c>
      <c r="C74" s="7"/>
      <c r="D74" s="7"/>
      <c r="E74" s="7"/>
      <c r="F74" s="7"/>
      <c r="G74" s="7"/>
      <c r="H74" s="7"/>
      <c r="I74" s="7"/>
      <c r="J74" s="7"/>
      <c r="K74" s="7"/>
      <c r="L74" s="8">
        <f t="shared" si="19"/>
        <v>0</v>
      </c>
      <c r="M74" s="9">
        <f t="shared" si="21"/>
        <v>0</v>
      </c>
      <c r="N74" s="10" t="b">
        <f t="shared" si="2"/>
        <v>0</v>
      </c>
      <c r="O74" s="7"/>
      <c r="P74" s="7"/>
      <c r="Q74" s="7"/>
      <c r="R74" s="7"/>
      <c r="S74" s="7"/>
      <c r="T74" s="7"/>
      <c r="U74" s="7"/>
      <c r="V74" s="7"/>
      <c r="W74" s="7"/>
      <c r="X74" s="8">
        <f t="shared" si="20"/>
        <v>0</v>
      </c>
      <c r="Y74" s="9">
        <f t="shared" si="22"/>
        <v>0</v>
      </c>
      <c r="Z74" s="10" t="b">
        <f t="shared" si="5"/>
        <v>0</v>
      </c>
      <c r="AA74" s="7"/>
      <c r="AB74" s="7"/>
      <c r="AC74" s="7"/>
      <c r="AD74" s="7"/>
      <c r="AE74" s="7"/>
      <c r="AF74" s="7"/>
      <c r="AG74" s="7"/>
      <c r="AH74" s="7"/>
      <c r="AI74" s="7"/>
      <c r="AJ74" s="8">
        <f t="shared" si="6"/>
        <v>0</v>
      </c>
      <c r="AK74" s="9">
        <f t="shared" si="7"/>
        <v>0</v>
      </c>
      <c r="AL74" s="10" t="b">
        <f t="shared" si="8"/>
        <v>0</v>
      </c>
      <c r="AM74" s="7"/>
      <c r="AN74" s="7"/>
      <c r="AO74" s="7"/>
      <c r="AP74" s="7"/>
      <c r="AQ74" s="7"/>
      <c r="AR74" s="7"/>
      <c r="AS74" s="7"/>
      <c r="AT74" s="7"/>
      <c r="AU74" s="7"/>
      <c r="AV74" s="8">
        <f t="shared" si="9"/>
        <v>0</v>
      </c>
      <c r="AW74" s="9">
        <f t="shared" si="10"/>
        <v>0</v>
      </c>
      <c r="AX74" s="10" t="b">
        <f t="shared" si="11"/>
        <v>0</v>
      </c>
      <c r="AY74" s="7"/>
      <c r="AZ74" s="7"/>
      <c r="BA74" s="7"/>
      <c r="BB74" s="7"/>
      <c r="BC74" s="7"/>
      <c r="BD74" s="7"/>
      <c r="BE74" s="7"/>
      <c r="BF74" s="7"/>
      <c r="BG74" s="7"/>
      <c r="BH74" s="8">
        <f t="shared" si="12"/>
        <v>0</v>
      </c>
      <c r="BI74" s="9">
        <f t="shared" si="13"/>
        <v>0</v>
      </c>
      <c r="BJ74" s="10" t="b">
        <f t="shared" si="14"/>
        <v>0</v>
      </c>
    </row>
    <row r="75" spans="1:62" ht="34.5" customHeight="1" x14ac:dyDescent="0.3">
      <c r="A75" s="5">
        <f t="shared" si="16"/>
        <v>72</v>
      </c>
      <c r="B75" s="6" t="s">
        <v>114</v>
      </c>
      <c r="C75" s="7"/>
      <c r="D75" s="7"/>
      <c r="E75" s="7"/>
      <c r="F75" s="7"/>
      <c r="G75" s="7"/>
      <c r="H75" s="7"/>
      <c r="I75" s="7"/>
      <c r="J75" s="7"/>
      <c r="K75" s="7"/>
      <c r="L75" s="8">
        <f t="shared" si="19"/>
        <v>0</v>
      </c>
      <c r="M75" s="9">
        <f t="shared" si="21"/>
        <v>0</v>
      </c>
      <c r="N75" s="10" t="b">
        <f t="shared" si="2"/>
        <v>0</v>
      </c>
      <c r="O75" s="7"/>
      <c r="P75" s="7"/>
      <c r="Q75" s="7"/>
      <c r="R75" s="7"/>
      <c r="S75" s="7"/>
      <c r="T75" s="7"/>
      <c r="U75" s="7"/>
      <c r="V75" s="7"/>
      <c r="W75" s="7"/>
      <c r="X75" s="8">
        <f t="shared" si="20"/>
        <v>0</v>
      </c>
      <c r="Y75" s="9">
        <f t="shared" si="22"/>
        <v>0</v>
      </c>
      <c r="Z75" s="10" t="b">
        <f t="shared" si="5"/>
        <v>0</v>
      </c>
      <c r="AA75" s="7"/>
      <c r="AB75" s="7"/>
      <c r="AC75" s="7"/>
      <c r="AD75" s="7"/>
      <c r="AE75" s="7"/>
      <c r="AF75" s="7"/>
      <c r="AG75" s="7"/>
      <c r="AH75" s="7"/>
      <c r="AI75" s="7"/>
      <c r="AJ75" s="8">
        <f t="shared" si="6"/>
        <v>0</v>
      </c>
      <c r="AK75" s="9">
        <f t="shared" si="7"/>
        <v>0</v>
      </c>
      <c r="AL75" s="10" t="b">
        <f t="shared" si="8"/>
        <v>0</v>
      </c>
      <c r="AM75" s="7"/>
      <c r="AN75" s="7"/>
      <c r="AO75" s="7"/>
      <c r="AP75" s="7"/>
      <c r="AQ75" s="7"/>
      <c r="AR75" s="7"/>
      <c r="AS75" s="7"/>
      <c r="AT75" s="7"/>
      <c r="AU75" s="7"/>
      <c r="AV75" s="8">
        <f t="shared" si="9"/>
        <v>0</v>
      </c>
      <c r="AW75" s="9">
        <f t="shared" si="10"/>
        <v>0</v>
      </c>
      <c r="AX75" s="10" t="b">
        <f t="shared" si="11"/>
        <v>0</v>
      </c>
      <c r="AY75" s="7"/>
      <c r="AZ75" s="7"/>
      <c r="BA75" s="7"/>
      <c r="BB75" s="7"/>
      <c r="BC75" s="7"/>
      <c r="BD75" s="7"/>
      <c r="BE75" s="7"/>
      <c r="BF75" s="7"/>
      <c r="BG75" s="7"/>
      <c r="BH75" s="8">
        <f t="shared" si="12"/>
        <v>0</v>
      </c>
      <c r="BI75" s="9">
        <f t="shared" si="13"/>
        <v>0</v>
      </c>
      <c r="BJ75" s="10" t="b">
        <f t="shared" si="14"/>
        <v>0</v>
      </c>
    </row>
    <row r="76" spans="1:62" ht="34.5" customHeight="1" x14ac:dyDescent="0.3">
      <c r="A76" s="15">
        <v>73</v>
      </c>
      <c r="B76" s="16" t="s">
        <v>115</v>
      </c>
      <c r="C76" s="17"/>
      <c r="D76" s="18"/>
      <c r="E76" s="18"/>
      <c r="F76" s="18"/>
      <c r="G76" s="18"/>
      <c r="H76" s="18"/>
      <c r="I76" s="18"/>
      <c r="J76" s="18"/>
      <c r="K76" s="18"/>
      <c r="L76" s="19" t="s">
        <v>116</v>
      </c>
      <c r="M76" s="19" t="s">
        <v>116</v>
      </c>
      <c r="N76" s="20" t="b">
        <v>0</v>
      </c>
      <c r="O76" s="17"/>
      <c r="P76" s="18"/>
      <c r="Q76" s="18"/>
      <c r="R76" s="18"/>
      <c r="S76" s="18"/>
      <c r="T76" s="18"/>
      <c r="U76" s="18"/>
      <c r="V76" s="18"/>
      <c r="W76" s="18"/>
      <c r="X76" s="19" t="s">
        <v>116</v>
      </c>
      <c r="Y76" s="19" t="s">
        <v>116</v>
      </c>
      <c r="Z76" s="20" t="b">
        <v>0</v>
      </c>
      <c r="AA76" s="17"/>
      <c r="AB76" s="18"/>
      <c r="AC76" s="18"/>
      <c r="AD76" s="18"/>
      <c r="AE76" s="18"/>
      <c r="AF76" s="18"/>
      <c r="AG76" s="18"/>
      <c r="AH76" s="18"/>
      <c r="AI76" s="18"/>
      <c r="AJ76" s="19" t="s">
        <v>116</v>
      </c>
      <c r="AK76" s="19" t="s">
        <v>116</v>
      </c>
      <c r="AL76" s="20" t="b">
        <v>0</v>
      </c>
      <c r="AM76" s="17"/>
      <c r="AN76" s="18"/>
      <c r="AO76" s="18"/>
      <c r="AP76" s="18"/>
      <c r="AQ76" s="18"/>
      <c r="AR76" s="18"/>
      <c r="AS76" s="18"/>
      <c r="AT76" s="18"/>
      <c r="AU76" s="18"/>
      <c r="AV76" s="19" t="s">
        <v>116</v>
      </c>
      <c r="AW76" s="19" t="s">
        <v>116</v>
      </c>
      <c r="AX76" s="20" t="b">
        <v>0</v>
      </c>
      <c r="AY76" s="17"/>
      <c r="AZ76" s="18"/>
      <c r="BA76" s="18"/>
      <c r="BB76" s="18"/>
      <c r="BC76" s="18"/>
      <c r="BD76" s="18"/>
      <c r="BE76" s="18"/>
      <c r="BF76" s="18"/>
      <c r="BG76" s="18"/>
      <c r="BH76" s="19" t="s">
        <v>116</v>
      </c>
      <c r="BI76" s="19" t="s">
        <v>116</v>
      </c>
      <c r="BJ76" s="20" t="b">
        <v>0</v>
      </c>
    </row>
    <row r="77" spans="1:62" ht="34.5" customHeight="1" x14ac:dyDescent="0.3">
      <c r="A77" s="5">
        <f t="shared" ref="A77:A172" si="23">A76+1</f>
        <v>74</v>
      </c>
      <c r="B77" s="6" t="s">
        <v>117</v>
      </c>
      <c r="C77" s="7">
        <v>3.29</v>
      </c>
      <c r="D77" s="7">
        <v>3.31</v>
      </c>
      <c r="E77" s="7">
        <v>3.38</v>
      </c>
      <c r="F77" s="7">
        <v>3.49</v>
      </c>
      <c r="G77" s="7">
        <v>3.43</v>
      </c>
      <c r="H77" s="7">
        <v>3.44</v>
      </c>
      <c r="I77" s="7">
        <v>3.71</v>
      </c>
      <c r="J77" s="7">
        <v>3.61</v>
      </c>
      <c r="K77" s="7">
        <v>3.79</v>
      </c>
      <c r="L77" s="8">
        <f t="shared" ref="L77:L152" si="24">SUM(C77:K77)/9</f>
        <v>3.4944444444444449</v>
      </c>
      <c r="M77" s="9">
        <f t="shared" ref="M77:M102" si="25">L77*25</f>
        <v>87.361111111111128</v>
      </c>
      <c r="N77" s="10" t="str">
        <f t="shared" ref="N77:N152" si="26">IF(M77&gt;=88.31,"A",IF(M77&gt;=76.61,"B",IF(M77&gt;=65,"C")))</f>
        <v>B</v>
      </c>
      <c r="O77" s="7">
        <v>3.15</v>
      </c>
      <c r="P77" s="7">
        <v>3.32</v>
      </c>
      <c r="Q77" s="7">
        <v>3.36</v>
      </c>
      <c r="R77" s="7">
        <v>3.58</v>
      </c>
      <c r="S77" s="7">
        <v>3.15</v>
      </c>
      <c r="T77" s="7">
        <v>3.31</v>
      </c>
      <c r="U77" s="7">
        <v>3.51</v>
      </c>
      <c r="V77" s="7">
        <v>3.2</v>
      </c>
      <c r="W77" s="7">
        <v>3.69</v>
      </c>
      <c r="X77" s="8">
        <f t="shared" ref="X77:X88" si="27">SUM(O77:W77)/9</f>
        <v>3.3633333333333328</v>
      </c>
      <c r="Y77" s="9">
        <f t="shared" ref="Y77:Y88" si="28">X77*25</f>
        <v>84.083333333333314</v>
      </c>
      <c r="Z77" s="10" t="str">
        <f t="shared" ref="Z77:Z102" si="29">IF(Y77&gt;=88.31,"A",IF(Y77&gt;=76.61,"B",IF(Y77&gt;=65,"C")))</f>
        <v>B</v>
      </c>
      <c r="AA77" s="7"/>
      <c r="AB77" s="7"/>
      <c r="AC77" s="7"/>
      <c r="AD77" s="7"/>
      <c r="AE77" s="7"/>
      <c r="AF77" s="7"/>
      <c r="AG77" s="7"/>
      <c r="AH77" s="7"/>
      <c r="AI77" s="7"/>
      <c r="AJ77" s="8">
        <f t="shared" ref="AJ77:AJ99" si="30">SUM(AA77:AI77)/9</f>
        <v>0</v>
      </c>
      <c r="AK77" s="9">
        <f t="shared" ref="AK77:AK173" si="31">AJ77*25</f>
        <v>0</v>
      </c>
      <c r="AL77" s="10" t="b">
        <f t="shared" ref="AL77:AL173" si="32">IF(AK77&gt;=88.31,"A",IF(AK77&gt;=76.61,"B",IF(AK77&gt;=65,"C")))</f>
        <v>0</v>
      </c>
      <c r="AM77" s="7"/>
      <c r="AN77" s="7"/>
      <c r="AO77" s="7"/>
      <c r="AP77" s="7"/>
      <c r="AQ77" s="7"/>
      <c r="AR77" s="7"/>
      <c r="AS77" s="7"/>
      <c r="AT77" s="7"/>
      <c r="AU77" s="7"/>
      <c r="AV77" s="8">
        <f t="shared" ref="AV77:AV173" si="33">SUM(AM77:AU77)/9</f>
        <v>0</v>
      </c>
      <c r="AW77" s="9">
        <f t="shared" ref="AW77:AW173" si="34">AV77*25</f>
        <v>0</v>
      </c>
      <c r="AX77" s="10" t="b">
        <f t="shared" ref="AX77:AX173" si="35">IF(AW77&gt;=88.31,"A",IF(AW77&gt;=76.61,"B",IF(AW77&gt;=65,"C")))</f>
        <v>0</v>
      </c>
      <c r="AY77" s="7"/>
      <c r="AZ77" s="7"/>
      <c r="BA77" s="7"/>
      <c r="BB77" s="7"/>
      <c r="BC77" s="7"/>
      <c r="BD77" s="7"/>
      <c r="BE77" s="7"/>
      <c r="BF77" s="7"/>
      <c r="BG77" s="7"/>
      <c r="BH77" s="8">
        <f t="shared" ref="BH77:BH173" si="36">SUM(AY77:BG77)/9</f>
        <v>0</v>
      </c>
      <c r="BI77" s="9">
        <f t="shared" ref="BI77:BI173" si="37">BH77*25</f>
        <v>0</v>
      </c>
      <c r="BJ77" s="10" t="b">
        <f t="shared" ref="BJ77:BJ173" si="38">IF(BI77&gt;=88.31,"A",IF(BI77&gt;=76.61,"B",IF(BI77&gt;=65,"C")))</f>
        <v>0</v>
      </c>
    </row>
    <row r="78" spans="1:62" ht="34.5" customHeight="1" x14ac:dyDescent="0.3">
      <c r="A78" s="5">
        <f t="shared" si="23"/>
        <v>75</v>
      </c>
      <c r="B78" s="6" t="s">
        <v>118</v>
      </c>
      <c r="C78" s="7"/>
      <c r="D78" s="7"/>
      <c r="E78" s="7"/>
      <c r="F78" s="7"/>
      <c r="G78" s="7"/>
      <c r="H78" s="7"/>
      <c r="I78" s="7"/>
      <c r="J78" s="7"/>
      <c r="K78" s="7"/>
      <c r="L78" s="8">
        <f t="shared" si="24"/>
        <v>0</v>
      </c>
      <c r="M78" s="9">
        <f t="shared" si="25"/>
        <v>0</v>
      </c>
      <c r="N78" s="10" t="b">
        <f t="shared" si="26"/>
        <v>0</v>
      </c>
      <c r="O78" s="7"/>
      <c r="P78" s="7"/>
      <c r="Q78" s="7"/>
      <c r="R78" s="7"/>
      <c r="S78" s="7"/>
      <c r="T78" s="7"/>
      <c r="U78" s="7"/>
      <c r="V78" s="7"/>
      <c r="W78" s="7"/>
      <c r="X78" s="8">
        <f t="shared" si="27"/>
        <v>0</v>
      </c>
      <c r="Y78" s="9">
        <f t="shared" si="28"/>
        <v>0</v>
      </c>
      <c r="Z78" s="10" t="b">
        <f t="shared" si="29"/>
        <v>0</v>
      </c>
      <c r="AA78" s="7"/>
      <c r="AB78" s="7"/>
      <c r="AC78" s="7"/>
      <c r="AD78" s="7"/>
      <c r="AE78" s="7"/>
      <c r="AF78" s="7"/>
      <c r="AG78" s="7"/>
      <c r="AH78" s="7"/>
      <c r="AI78" s="7"/>
      <c r="AJ78" s="8">
        <f t="shared" si="30"/>
        <v>0</v>
      </c>
      <c r="AK78" s="9">
        <f t="shared" si="31"/>
        <v>0</v>
      </c>
      <c r="AL78" s="10" t="b">
        <f t="shared" si="32"/>
        <v>0</v>
      </c>
      <c r="AM78" s="7"/>
      <c r="AN78" s="7"/>
      <c r="AO78" s="7"/>
      <c r="AP78" s="7"/>
      <c r="AQ78" s="7"/>
      <c r="AR78" s="7"/>
      <c r="AS78" s="7"/>
      <c r="AT78" s="7"/>
      <c r="AU78" s="7"/>
      <c r="AV78" s="8">
        <f t="shared" si="33"/>
        <v>0</v>
      </c>
      <c r="AW78" s="9">
        <f t="shared" si="34"/>
        <v>0</v>
      </c>
      <c r="AX78" s="10" t="b">
        <f t="shared" si="35"/>
        <v>0</v>
      </c>
      <c r="AY78" s="7"/>
      <c r="AZ78" s="7"/>
      <c r="BA78" s="7"/>
      <c r="BB78" s="7"/>
      <c r="BC78" s="7"/>
      <c r="BD78" s="7"/>
      <c r="BE78" s="7"/>
      <c r="BF78" s="7"/>
      <c r="BG78" s="7"/>
      <c r="BH78" s="8">
        <f t="shared" si="36"/>
        <v>0</v>
      </c>
      <c r="BI78" s="9">
        <f t="shared" si="37"/>
        <v>0</v>
      </c>
      <c r="BJ78" s="10" t="b">
        <f t="shared" si="38"/>
        <v>0</v>
      </c>
    </row>
    <row r="79" spans="1:62" ht="34.5" customHeight="1" x14ac:dyDescent="0.3">
      <c r="A79" s="5">
        <f t="shared" si="23"/>
        <v>76</v>
      </c>
      <c r="B79" s="6" t="s">
        <v>119</v>
      </c>
      <c r="C79" s="7">
        <v>4</v>
      </c>
      <c r="D79" s="7">
        <v>3.94</v>
      </c>
      <c r="E79" s="7">
        <v>3.72</v>
      </c>
      <c r="F79" s="7">
        <v>3.89</v>
      </c>
      <c r="G79" s="7">
        <v>3.83</v>
      </c>
      <c r="H79" s="7">
        <v>4</v>
      </c>
      <c r="I79" s="7">
        <v>3.94</v>
      </c>
      <c r="J79" s="7">
        <v>3.67</v>
      </c>
      <c r="K79" s="7">
        <v>3.89</v>
      </c>
      <c r="L79" s="8">
        <f t="shared" si="24"/>
        <v>3.8755555555555556</v>
      </c>
      <c r="M79" s="9">
        <f t="shared" si="25"/>
        <v>96.888888888888886</v>
      </c>
      <c r="N79" s="10" t="str">
        <f t="shared" si="26"/>
        <v>A</v>
      </c>
      <c r="O79" s="7">
        <v>4</v>
      </c>
      <c r="P79" s="7">
        <v>3.81</v>
      </c>
      <c r="Q79" s="7">
        <v>3.44</v>
      </c>
      <c r="R79" s="7">
        <v>4</v>
      </c>
      <c r="S79" s="7">
        <v>3.69</v>
      </c>
      <c r="T79" s="7">
        <v>4</v>
      </c>
      <c r="U79" s="7">
        <v>4</v>
      </c>
      <c r="V79" s="7">
        <v>3.88</v>
      </c>
      <c r="W79" s="7">
        <v>3.69</v>
      </c>
      <c r="X79" s="8">
        <f t="shared" si="27"/>
        <v>3.8344444444444443</v>
      </c>
      <c r="Y79" s="9">
        <f t="shared" si="28"/>
        <v>95.861111111111114</v>
      </c>
      <c r="Z79" s="10" t="str">
        <f t="shared" si="29"/>
        <v>A</v>
      </c>
      <c r="AA79" s="7"/>
      <c r="AB79" s="7"/>
      <c r="AC79" s="7"/>
      <c r="AD79" s="7"/>
      <c r="AE79" s="7"/>
      <c r="AF79" s="7"/>
      <c r="AG79" s="7"/>
      <c r="AH79" s="7"/>
      <c r="AI79" s="7"/>
      <c r="AJ79" s="8">
        <f t="shared" si="30"/>
        <v>0</v>
      </c>
      <c r="AK79" s="9">
        <f t="shared" si="31"/>
        <v>0</v>
      </c>
      <c r="AL79" s="10" t="b">
        <f t="shared" si="32"/>
        <v>0</v>
      </c>
      <c r="AM79" s="7"/>
      <c r="AN79" s="7"/>
      <c r="AO79" s="7"/>
      <c r="AP79" s="7"/>
      <c r="AQ79" s="7"/>
      <c r="AR79" s="7"/>
      <c r="AS79" s="7"/>
      <c r="AT79" s="7"/>
      <c r="AU79" s="7"/>
      <c r="AV79" s="8">
        <f t="shared" si="33"/>
        <v>0</v>
      </c>
      <c r="AW79" s="9">
        <f t="shared" si="34"/>
        <v>0</v>
      </c>
      <c r="AX79" s="10" t="b">
        <f t="shared" si="35"/>
        <v>0</v>
      </c>
      <c r="AY79" s="7"/>
      <c r="AZ79" s="7"/>
      <c r="BA79" s="7"/>
      <c r="BB79" s="7"/>
      <c r="BC79" s="7"/>
      <c r="BD79" s="7"/>
      <c r="BE79" s="7"/>
      <c r="BF79" s="7"/>
      <c r="BG79" s="7"/>
      <c r="BH79" s="8">
        <f t="shared" si="36"/>
        <v>0</v>
      </c>
      <c r="BI79" s="9">
        <f t="shared" si="37"/>
        <v>0</v>
      </c>
      <c r="BJ79" s="10" t="b">
        <f t="shared" si="38"/>
        <v>0</v>
      </c>
    </row>
    <row r="80" spans="1:62" ht="34.5" customHeight="1" x14ac:dyDescent="0.3">
      <c r="A80" s="5">
        <f t="shared" si="23"/>
        <v>77</v>
      </c>
      <c r="B80" s="6" t="s">
        <v>120</v>
      </c>
      <c r="C80" s="7">
        <v>3.55</v>
      </c>
      <c r="D80" s="7">
        <v>3.45</v>
      </c>
      <c r="E80" s="7">
        <v>3.55</v>
      </c>
      <c r="F80" s="7">
        <v>3.55</v>
      </c>
      <c r="G80" s="7">
        <v>3.55</v>
      </c>
      <c r="H80" s="7">
        <v>3.45</v>
      </c>
      <c r="I80" s="7">
        <v>3.45</v>
      </c>
      <c r="J80" s="7">
        <v>3.45</v>
      </c>
      <c r="K80" s="7">
        <v>3.45</v>
      </c>
      <c r="L80" s="8">
        <f t="shared" si="24"/>
        <v>3.4944444444444445</v>
      </c>
      <c r="M80" s="9">
        <f t="shared" si="25"/>
        <v>87.361111111111114</v>
      </c>
      <c r="N80" s="10" t="str">
        <f t="shared" si="26"/>
        <v>B</v>
      </c>
      <c r="O80" s="7">
        <v>3.15</v>
      </c>
      <c r="P80" s="7">
        <v>3.11</v>
      </c>
      <c r="Q80" s="7">
        <v>3.15</v>
      </c>
      <c r="R80" s="7">
        <v>3.11</v>
      </c>
      <c r="S80" s="7">
        <v>3.15</v>
      </c>
      <c r="T80" s="7">
        <v>3.11</v>
      </c>
      <c r="U80" s="7">
        <v>3.15</v>
      </c>
      <c r="V80" s="7">
        <v>3.11</v>
      </c>
      <c r="W80" s="7">
        <v>3.15</v>
      </c>
      <c r="X80" s="8">
        <f t="shared" si="27"/>
        <v>3.132222222222222</v>
      </c>
      <c r="Y80" s="9">
        <f t="shared" si="28"/>
        <v>78.305555555555557</v>
      </c>
      <c r="Z80" s="10" t="str">
        <f t="shared" si="29"/>
        <v>B</v>
      </c>
      <c r="AA80" s="7"/>
      <c r="AB80" s="7"/>
      <c r="AC80" s="7"/>
      <c r="AD80" s="7"/>
      <c r="AE80" s="7"/>
      <c r="AF80" s="7"/>
      <c r="AG80" s="7"/>
      <c r="AH80" s="7"/>
      <c r="AI80" s="7"/>
      <c r="AJ80" s="8">
        <f t="shared" si="30"/>
        <v>0</v>
      </c>
      <c r="AK80" s="9">
        <f t="shared" si="31"/>
        <v>0</v>
      </c>
      <c r="AL80" s="10" t="b">
        <f t="shared" si="32"/>
        <v>0</v>
      </c>
      <c r="AM80" s="7"/>
      <c r="AN80" s="7"/>
      <c r="AO80" s="7"/>
      <c r="AP80" s="7"/>
      <c r="AQ80" s="7"/>
      <c r="AR80" s="7"/>
      <c r="AS80" s="7"/>
      <c r="AT80" s="7"/>
      <c r="AU80" s="7"/>
      <c r="AV80" s="8">
        <f t="shared" si="33"/>
        <v>0</v>
      </c>
      <c r="AW80" s="9">
        <f t="shared" si="34"/>
        <v>0</v>
      </c>
      <c r="AX80" s="10" t="b">
        <f t="shared" si="35"/>
        <v>0</v>
      </c>
      <c r="AY80" s="7"/>
      <c r="AZ80" s="7"/>
      <c r="BA80" s="7"/>
      <c r="BB80" s="7"/>
      <c r="BC80" s="7"/>
      <c r="BD80" s="7"/>
      <c r="BE80" s="7"/>
      <c r="BF80" s="7"/>
      <c r="BG80" s="7"/>
      <c r="BH80" s="8">
        <f t="shared" si="36"/>
        <v>0</v>
      </c>
      <c r="BI80" s="9">
        <f t="shared" si="37"/>
        <v>0</v>
      </c>
      <c r="BJ80" s="10" t="b">
        <f t="shared" si="38"/>
        <v>0</v>
      </c>
    </row>
    <row r="81" spans="1:62" ht="34.5" customHeight="1" x14ac:dyDescent="0.3">
      <c r="A81" s="5">
        <f t="shared" si="23"/>
        <v>78</v>
      </c>
      <c r="B81" s="6" t="s">
        <v>121</v>
      </c>
      <c r="C81" s="7">
        <v>3.36</v>
      </c>
      <c r="D81" s="7">
        <v>3.5</v>
      </c>
      <c r="E81" s="7">
        <v>3.37</v>
      </c>
      <c r="F81" s="7">
        <v>3.51</v>
      </c>
      <c r="G81" s="7">
        <v>3.41</v>
      </c>
      <c r="H81" s="7">
        <v>3.57</v>
      </c>
      <c r="I81" s="7">
        <v>3.73</v>
      </c>
      <c r="J81" s="7">
        <v>3.21</v>
      </c>
      <c r="K81" s="7">
        <v>3.68</v>
      </c>
      <c r="L81" s="8">
        <f t="shared" si="24"/>
        <v>3.4822222222222221</v>
      </c>
      <c r="M81" s="9">
        <f t="shared" si="25"/>
        <v>87.055555555555557</v>
      </c>
      <c r="N81" s="10" t="str">
        <f t="shared" si="26"/>
        <v>B</v>
      </c>
      <c r="O81" s="7">
        <v>3.84</v>
      </c>
      <c r="P81" s="7">
        <v>3.18</v>
      </c>
      <c r="Q81" s="7">
        <v>3.81</v>
      </c>
      <c r="R81" s="7">
        <v>3.2</v>
      </c>
      <c r="S81" s="7">
        <v>3.79</v>
      </c>
      <c r="T81" s="7">
        <v>3.22</v>
      </c>
      <c r="U81" s="7">
        <v>3.91</v>
      </c>
      <c r="V81" s="7">
        <v>3.1</v>
      </c>
      <c r="W81" s="7">
        <v>3.9</v>
      </c>
      <c r="X81" s="8">
        <f t="shared" si="27"/>
        <v>3.55</v>
      </c>
      <c r="Y81" s="9">
        <f t="shared" si="28"/>
        <v>88.75</v>
      </c>
      <c r="Z81" s="10" t="str">
        <f t="shared" si="29"/>
        <v>A</v>
      </c>
      <c r="AA81" s="7"/>
      <c r="AB81" s="7"/>
      <c r="AC81" s="7"/>
      <c r="AD81" s="7"/>
      <c r="AE81" s="7"/>
      <c r="AF81" s="7"/>
      <c r="AG81" s="7"/>
      <c r="AH81" s="7"/>
      <c r="AI81" s="7"/>
      <c r="AJ81" s="8">
        <f t="shared" si="30"/>
        <v>0</v>
      </c>
      <c r="AK81" s="9">
        <f t="shared" si="31"/>
        <v>0</v>
      </c>
      <c r="AL81" s="10" t="b">
        <f t="shared" si="32"/>
        <v>0</v>
      </c>
      <c r="AM81" s="7"/>
      <c r="AN81" s="7"/>
      <c r="AO81" s="7"/>
      <c r="AP81" s="7"/>
      <c r="AQ81" s="7"/>
      <c r="AR81" s="7"/>
      <c r="AS81" s="7"/>
      <c r="AT81" s="7"/>
      <c r="AU81" s="7"/>
      <c r="AV81" s="8">
        <f t="shared" si="33"/>
        <v>0</v>
      </c>
      <c r="AW81" s="9">
        <f t="shared" si="34"/>
        <v>0</v>
      </c>
      <c r="AX81" s="10" t="b">
        <f t="shared" si="35"/>
        <v>0</v>
      </c>
      <c r="AY81" s="7"/>
      <c r="AZ81" s="7"/>
      <c r="BA81" s="7"/>
      <c r="BB81" s="7"/>
      <c r="BC81" s="7"/>
      <c r="BD81" s="7"/>
      <c r="BE81" s="7"/>
      <c r="BF81" s="7"/>
      <c r="BG81" s="7"/>
      <c r="BH81" s="8">
        <f t="shared" si="36"/>
        <v>0</v>
      </c>
      <c r="BI81" s="9">
        <f t="shared" si="37"/>
        <v>0</v>
      </c>
      <c r="BJ81" s="10" t="b">
        <f t="shared" si="38"/>
        <v>0</v>
      </c>
    </row>
    <row r="82" spans="1:62" ht="34.5" customHeight="1" x14ac:dyDescent="0.3">
      <c r="A82" s="5">
        <f t="shared" si="23"/>
        <v>79</v>
      </c>
      <c r="B82" s="6" t="s">
        <v>122</v>
      </c>
      <c r="C82" s="7">
        <v>3.5</v>
      </c>
      <c r="D82" s="7">
        <v>3.4</v>
      </c>
      <c r="E82" s="7">
        <v>3.45</v>
      </c>
      <c r="F82" s="7">
        <v>3.41</v>
      </c>
      <c r="G82" s="7">
        <v>3.41</v>
      </c>
      <c r="H82" s="7">
        <v>3.43</v>
      </c>
      <c r="I82" s="7">
        <v>3.44</v>
      </c>
      <c r="J82" s="7">
        <v>3.53</v>
      </c>
      <c r="K82" s="7">
        <v>3.53</v>
      </c>
      <c r="L82" s="8">
        <f t="shared" si="24"/>
        <v>3.4555555555555562</v>
      </c>
      <c r="M82" s="9">
        <f t="shared" si="25"/>
        <v>86.3888888888889</v>
      </c>
      <c r="N82" s="10" t="str">
        <f t="shared" si="26"/>
        <v>B</v>
      </c>
      <c r="O82" s="7">
        <v>3.41</v>
      </c>
      <c r="P82" s="7">
        <v>3.43</v>
      </c>
      <c r="Q82" s="7">
        <v>3.29</v>
      </c>
      <c r="R82" s="7">
        <v>3.43</v>
      </c>
      <c r="S82" s="7">
        <v>3.41</v>
      </c>
      <c r="T82" s="7">
        <v>3.49</v>
      </c>
      <c r="U82" s="7">
        <v>3.43</v>
      </c>
      <c r="V82" s="7">
        <v>3.52</v>
      </c>
      <c r="W82" s="7">
        <v>3.44</v>
      </c>
      <c r="X82" s="8">
        <f t="shared" si="27"/>
        <v>3.427777777777778</v>
      </c>
      <c r="Y82" s="9">
        <f t="shared" si="28"/>
        <v>85.694444444444457</v>
      </c>
      <c r="Z82" s="10" t="str">
        <f t="shared" si="29"/>
        <v>B</v>
      </c>
      <c r="AA82" s="7"/>
      <c r="AB82" s="7"/>
      <c r="AC82" s="7"/>
      <c r="AD82" s="7"/>
      <c r="AE82" s="7"/>
      <c r="AF82" s="7"/>
      <c r="AG82" s="7"/>
      <c r="AH82" s="7"/>
      <c r="AI82" s="7"/>
      <c r="AJ82" s="8">
        <f t="shared" si="30"/>
        <v>0</v>
      </c>
      <c r="AK82" s="9">
        <f t="shared" si="31"/>
        <v>0</v>
      </c>
      <c r="AL82" s="10" t="b">
        <f t="shared" si="32"/>
        <v>0</v>
      </c>
      <c r="AM82" s="7"/>
      <c r="AN82" s="7"/>
      <c r="AO82" s="7"/>
      <c r="AP82" s="7"/>
      <c r="AQ82" s="7"/>
      <c r="AR82" s="7"/>
      <c r="AS82" s="7"/>
      <c r="AT82" s="7"/>
      <c r="AU82" s="7"/>
      <c r="AV82" s="8">
        <f t="shared" si="33"/>
        <v>0</v>
      </c>
      <c r="AW82" s="9">
        <f t="shared" si="34"/>
        <v>0</v>
      </c>
      <c r="AX82" s="10" t="b">
        <f t="shared" si="35"/>
        <v>0</v>
      </c>
      <c r="AY82" s="7"/>
      <c r="AZ82" s="7"/>
      <c r="BA82" s="7"/>
      <c r="BB82" s="7"/>
      <c r="BC82" s="7"/>
      <c r="BD82" s="7"/>
      <c r="BE82" s="7"/>
      <c r="BF82" s="7"/>
      <c r="BG82" s="7"/>
      <c r="BH82" s="8">
        <f t="shared" si="36"/>
        <v>0</v>
      </c>
      <c r="BI82" s="9">
        <f t="shared" si="37"/>
        <v>0</v>
      </c>
      <c r="BJ82" s="10" t="b">
        <f t="shared" si="38"/>
        <v>0</v>
      </c>
    </row>
    <row r="83" spans="1:62" ht="34.5" customHeight="1" x14ac:dyDescent="0.3">
      <c r="A83" s="5">
        <f t="shared" si="23"/>
        <v>80</v>
      </c>
      <c r="B83" s="6" t="s">
        <v>123</v>
      </c>
      <c r="C83" s="7">
        <v>3.29</v>
      </c>
      <c r="D83" s="7">
        <v>3.2</v>
      </c>
      <c r="E83" s="7">
        <v>3.22</v>
      </c>
      <c r="F83" s="7">
        <v>3.45</v>
      </c>
      <c r="G83" s="7">
        <v>3.41</v>
      </c>
      <c r="H83" s="7">
        <v>3.39</v>
      </c>
      <c r="I83" s="7">
        <v>3.39</v>
      </c>
      <c r="J83" s="7">
        <v>3.27</v>
      </c>
      <c r="K83" s="7">
        <v>3.51</v>
      </c>
      <c r="L83" s="8">
        <f t="shared" si="24"/>
        <v>3.347777777777778</v>
      </c>
      <c r="M83" s="9">
        <f t="shared" si="25"/>
        <v>83.694444444444443</v>
      </c>
      <c r="N83" s="10" t="str">
        <f t="shared" si="26"/>
        <v>B</v>
      </c>
      <c r="O83" s="7">
        <v>3.32</v>
      </c>
      <c r="P83" s="7">
        <v>3.11</v>
      </c>
      <c r="Q83" s="7">
        <v>3.16</v>
      </c>
      <c r="R83" s="7">
        <v>3.63</v>
      </c>
      <c r="S83" s="7">
        <v>3.42</v>
      </c>
      <c r="T83" s="7">
        <v>3.37</v>
      </c>
      <c r="U83" s="7">
        <v>3.47</v>
      </c>
      <c r="V83" s="7">
        <v>3.37</v>
      </c>
      <c r="W83" s="7">
        <v>3.58</v>
      </c>
      <c r="X83" s="8">
        <f t="shared" si="27"/>
        <v>3.3811111111111112</v>
      </c>
      <c r="Y83" s="9">
        <f t="shared" si="28"/>
        <v>84.527777777777786</v>
      </c>
      <c r="Z83" s="10" t="str">
        <f t="shared" si="29"/>
        <v>B</v>
      </c>
      <c r="AA83" s="7"/>
      <c r="AB83" s="7"/>
      <c r="AC83" s="7"/>
      <c r="AD83" s="7"/>
      <c r="AE83" s="7"/>
      <c r="AF83" s="7"/>
      <c r="AG83" s="7"/>
      <c r="AH83" s="7"/>
      <c r="AI83" s="7"/>
      <c r="AJ83" s="8">
        <f t="shared" si="30"/>
        <v>0</v>
      </c>
      <c r="AK83" s="9">
        <f t="shared" si="31"/>
        <v>0</v>
      </c>
      <c r="AL83" s="10" t="b">
        <f t="shared" si="32"/>
        <v>0</v>
      </c>
      <c r="AM83" s="7"/>
      <c r="AN83" s="7"/>
      <c r="AO83" s="7"/>
      <c r="AP83" s="7"/>
      <c r="AQ83" s="7"/>
      <c r="AR83" s="7"/>
      <c r="AS83" s="7"/>
      <c r="AT83" s="7"/>
      <c r="AU83" s="7"/>
      <c r="AV83" s="8">
        <f t="shared" si="33"/>
        <v>0</v>
      </c>
      <c r="AW83" s="9">
        <f t="shared" si="34"/>
        <v>0</v>
      </c>
      <c r="AX83" s="10" t="b">
        <f t="shared" si="35"/>
        <v>0</v>
      </c>
      <c r="AY83" s="7"/>
      <c r="AZ83" s="7"/>
      <c r="BA83" s="7"/>
      <c r="BB83" s="7"/>
      <c r="BC83" s="7"/>
      <c r="BD83" s="7"/>
      <c r="BE83" s="7"/>
      <c r="BF83" s="7"/>
      <c r="BG83" s="7"/>
      <c r="BH83" s="8">
        <f t="shared" si="36"/>
        <v>0</v>
      </c>
      <c r="BI83" s="9">
        <f t="shared" si="37"/>
        <v>0</v>
      </c>
      <c r="BJ83" s="10" t="b">
        <f t="shared" si="38"/>
        <v>0</v>
      </c>
    </row>
    <row r="84" spans="1:62" ht="34.5" customHeight="1" x14ac:dyDescent="0.3">
      <c r="A84" s="5">
        <f t="shared" si="23"/>
        <v>81</v>
      </c>
      <c r="B84" s="6" t="s">
        <v>124</v>
      </c>
      <c r="C84" s="7"/>
      <c r="D84" s="7"/>
      <c r="E84" s="7"/>
      <c r="F84" s="7"/>
      <c r="G84" s="7"/>
      <c r="H84" s="7"/>
      <c r="I84" s="7"/>
      <c r="J84" s="7"/>
      <c r="K84" s="7"/>
      <c r="L84" s="8">
        <f t="shared" si="24"/>
        <v>0</v>
      </c>
      <c r="M84" s="9">
        <f t="shared" si="25"/>
        <v>0</v>
      </c>
      <c r="N84" s="10" t="b">
        <f t="shared" si="26"/>
        <v>0</v>
      </c>
      <c r="O84" s="7">
        <v>4</v>
      </c>
      <c r="P84" s="7">
        <v>4</v>
      </c>
      <c r="Q84" s="7">
        <v>4</v>
      </c>
      <c r="R84" s="7">
        <v>4</v>
      </c>
      <c r="S84" s="7">
        <v>3.8</v>
      </c>
      <c r="T84" s="7">
        <v>4</v>
      </c>
      <c r="U84" s="7">
        <v>4</v>
      </c>
      <c r="V84" s="7">
        <v>3.8</v>
      </c>
      <c r="W84" s="7">
        <v>3.8</v>
      </c>
      <c r="X84" s="8">
        <f t="shared" si="27"/>
        <v>3.9333333333333331</v>
      </c>
      <c r="Y84" s="9">
        <f t="shared" si="28"/>
        <v>98.333333333333329</v>
      </c>
      <c r="Z84" s="10" t="str">
        <f t="shared" si="29"/>
        <v>A</v>
      </c>
      <c r="AA84" s="7"/>
      <c r="AB84" s="7"/>
      <c r="AC84" s="7"/>
      <c r="AD84" s="7"/>
      <c r="AE84" s="7"/>
      <c r="AF84" s="7"/>
      <c r="AG84" s="7"/>
      <c r="AH84" s="7"/>
      <c r="AI84" s="7"/>
      <c r="AJ84" s="8">
        <f t="shared" si="30"/>
        <v>0</v>
      </c>
      <c r="AK84" s="9">
        <f t="shared" si="31"/>
        <v>0</v>
      </c>
      <c r="AL84" s="10" t="b">
        <f t="shared" si="32"/>
        <v>0</v>
      </c>
      <c r="AM84" s="7"/>
      <c r="AN84" s="7"/>
      <c r="AO84" s="7"/>
      <c r="AP84" s="7"/>
      <c r="AQ84" s="7"/>
      <c r="AR84" s="7"/>
      <c r="AS84" s="7"/>
      <c r="AT84" s="7"/>
      <c r="AU84" s="7"/>
      <c r="AV84" s="8">
        <f t="shared" si="33"/>
        <v>0</v>
      </c>
      <c r="AW84" s="9">
        <f t="shared" si="34"/>
        <v>0</v>
      </c>
      <c r="AX84" s="10" t="b">
        <f t="shared" si="35"/>
        <v>0</v>
      </c>
      <c r="AY84" s="7"/>
      <c r="AZ84" s="7"/>
      <c r="BA84" s="7"/>
      <c r="BB84" s="7"/>
      <c r="BC84" s="7"/>
      <c r="BD84" s="7"/>
      <c r="BE84" s="7"/>
      <c r="BF84" s="7"/>
      <c r="BG84" s="7"/>
      <c r="BH84" s="8">
        <f t="shared" si="36"/>
        <v>0</v>
      </c>
      <c r="BI84" s="9">
        <f t="shared" si="37"/>
        <v>0</v>
      </c>
      <c r="BJ84" s="10" t="b">
        <f t="shared" si="38"/>
        <v>0</v>
      </c>
    </row>
    <row r="85" spans="1:62" ht="34.5" customHeight="1" x14ac:dyDescent="0.3">
      <c r="A85" s="5">
        <f t="shared" si="23"/>
        <v>82</v>
      </c>
      <c r="B85" s="6" t="s">
        <v>125</v>
      </c>
      <c r="C85" s="7">
        <v>3.94</v>
      </c>
      <c r="D85" s="7">
        <v>3.96</v>
      </c>
      <c r="E85" s="7">
        <v>3.91</v>
      </c>
      <c r="F85" s="7">
        <v>3.96</v>
      </c>
      <c r="G85" s="7">
        <v>3.96</v>
      </c>
      <c r="H85" s="7">
        <v>3.95</v>
      </c>
      <c r="I85" s="7">
        <v>3.95</v>
      </c>
      <c r="J85" s="7">
        <v>3.89</v>
      </c>
      <c r="K85" s="7">
        <v>3.95</v>
      </c>
      <c r="L85" s="8">
        <f t="shared" si="24"/>
        <v>3.9411111111111108</v>
      </c>
      <c r="M85" s="9">
        <f t="shared" si="25"/>
        <v>98.527777777777771</v>
      </c>
      <c r="N85" s="10" t="str">
        <f t="shared" si="26"/>
        <v>A</v>
      </c>
      <c r="O85" s="7">
        <v>3.58</v>
      </c>
      <c r="P85" s="7">
        <v>3.55</v>
      </c>
      <c r="Q85" s="7">
        <v>3.56</v>
      </c>
      <c r="R85" s="7">
        <v>3.55</v>
      </c>
      <c r="S85" s="7">
        <v>3.56</v>
      </c>
      <c r="T85" s="7">
        <v>3.58</v>
      </c>
      <c r="U85" s="7">
        <v>3.56</v>
      </c>
      <c r="V85" s="7">
        <v>3.54</v>
      </c>
      <c r="W85" s="7">
        <v>3.56</v>
      </c>
      <c r="X85" s="8">
        <f t="shared" si="27"/>
        <v>3.5599999999999992</v>
      </c>
      <c r="Y85" s="9">
        <f t="shared" si="28"/>
        <v>88.999999999999986</v>
      </c>
      <c r="Z85" s="10" t="str">
        <f t="shared" si="29"/>
        <v>A</v>
      </c>
      <c r="AA85" s="7"/>
      <c r="AB85" s="7"/>
      <c r="AC85" s="7"/>
      <c r="AD85" s="7"/>
      <c r="AE85" s="7"/>
      <c r="AF85" s="7"/>
      <c r="AG85" s="7"/>
      <c r="AH85" s="7"/>
      <c r="AI85" s="7"/>
      <c r="AJ85" s="8">
        <f t="shared" si="30"/>
        <v>0</v>
      </c>
      <c r="AK85" s="9">
        <f t="shared" si="31"/>
        <v>0</v>
      </c>
      <c r="AL85" s="10" t="b">
        <f t="shared" si="32"/>
        <v>0</v>
      </c>
      <c r="AM85" s="7"/>
      <c r="AN85" s="7"/>
      <c r="AO85" s="7"/>
      <c r="AP85" s="7"/>
      <c r="AQ85" s="7"/>
      <c r="AR85" s="7"/>
      <c r="AS85" s="7"/>
      <c r="AT85" s="7"/>
      <c r="AU85" s="7"/>
      <c r="AV85" s="8">
        <f t="shared" si="33"/>
        <v>0</v>
      </c>
      <c r="AW85" s="9">
        <f t="shared" si="34"/>
        <v>0</v>
      </c>
      <c r="AX85" s="10" t="b">
        <f t="shared" si="35"/>
        <v>0</v>
      </c>
      <c r="AY85" s="7"/>
      <c r="AZ85" s="7"/>
      <c r="BA85" s="7"/>
      <c r="BB85" s="7"/>
      <c r="BC85" s="7"/>
      <c r="BD85" s="7"/>
      <c r="BE85" s="7"/>
      <c r="BF85" s="7"/>
      <c r="BG85" s="7"/>
      <c r="BH85" s="8">
        <f t="shared" si="36"/>
        <v>0</v>
      </c>
      <c r="BI85" s="9">
        <f t="shared" si="37"/>
        <v>0</v>
      </c>
      <c r="BJ85" s="10" t="b">
        <f t="shared" si="38"/>
        <v>0</v>
      </c>
    </row>
    <row r="86" spans="1:62" ht="34.5" customHeight="1" x14ac:dyDescent="0.3">
      <c r="A86" s="5">
        <f t="shared" si="23"/>
        <v>83</v>
      </c>
      <c r="B86" s="6" t="s">
        <v>126</v>
      </c>
      <c r="C86" s="7"/>
      <c r="D86" s="7"/>
      <c r="E86" s="7"/>
      <c r="F86" s="7"/>
      <c r="G86" s="7"/>
      <c r="H86" s="7"/>
      <c r="I86" s="7"/>
      <c r="J86" s="7"/>
      <c r="K86" s="7"/>
      <c r="L86" s="8">
        <f t="shared" si="24"/>
        <v>0</v>
      </c>
      <c r="M86" s="9">
        <f t="shared" si="25"/>
        <v>0</v>
      </c>
      <c r="N86" s="10" t="b">
        <f t="shared" si="26"/>
        <v>0</v>
      </c>
      <c r="O86" s="7"/>
      <c r="P86" s="7"/>
      <c r="Q86" s="7"/>
      <c r="R86" s="7"/>
      <c r="S86" s="7"/>
      <c r="T86" s="7"/>
      <c r="U86" s="7"/>
      <c r="V86" s="7"/>
      <c r="W86" s="7"/>
      <c r="X86" s="8">
        <f t="shared" si="27"/>
        <v>0</v>
      </c>
      <c r="Y86" s="9">
        <f t="shared" si="28"/>
        <v>0</v>
      </c>
      <c r="Z86" s="10" t="b">
        <f t="shared" si="29"/>
        <v>0</v>
      </c>
      <c r="AA86" s="7"/>
      <c r="AB86" s="7"/>
      <c r="AC86" s="7"/>
      <c r="AD86" s="7"/>
      <c r="AE86" s="7"/>
      <c r="AF86" s="7"/>
      <c r="AG86" s="7"/>
      <c r="AH86" s="7"/>
      <c r="AI86" s="7"/>
      <c r="AJ86" s="8">
        <f t="shared" si="30"/>
        <v>0</v>
      </c>
      <c r="AK86" s="9">
        <f t="shared" si="31"/>
        <v>0</v>
      </c>
      <c r="AL86" s="10" t="b">
        <f t="shared" si="32"/>
        <v>0</v>
      </c>
      <c r="AM86" s="7"/>
      <c r="AN86" s="7"/>
      <c r="AO86" s="7"/>
      <c r="AP86" s="7"/>
      <c r="AQ86" s="7"/>
      <c r="AR86" s="7"/>
      <c r="AS86" s="7"/>
      <c r="AT86" s="7"/>
      <c r="AU86" s="7"/>
      <c r="AV86" s="8">
        <f t="shared" si="33"/>
        <v>0</v>
      </c>
      <c r="AW86" s="9">
        <f t="shared" si="34"/>
        <v>0</v>
      </c>
      <c r="AX86" s="10" t="b">
        <f t="shared" si="35"/>
        <v>0</v>
      </c>
      <c r="AY86" s="7"/>
      <c r="AZ86" s="7"/>
      <c r="BA86" s="7"/>
      <c r="BB86" s="7"/>
      <c r="BC86" s="7"/>
      <c r="BD86" s="7"/>
      <c r="BE86" s="7"/>
      <c r="BF86" s="7"/>
      <c r="BG86" s="7"/>
      <c r="BH86" s="8">
        <f t="shared" si="36"/>
        <v>0</v>
      </c>
      <c r="BI86" s="9">
        <f t="shared" si="37"/>
        <v>0</v>
      </c>
      <c r="BJ86" s="10" t="b">
        <f t="shared" si="38"/>
        <v>0</v>
      </c>
    </row>
    <row r="87" spans="1:62" ht="34.5" customHeight="1" x14ac:dyDescent="0.3">
      <c r="A87" s="5">
        <f t="shared" si="23"/>
        <v>84</v>
      </c>
      <c r="B87" s="6" t="s">
        <v>127</v>
      </c>
      <c r="C87" s="7"/>
      <c r="D87" s="7"/>
      <c r="E87" s="7"/>
      <c r="F87" s="7"/>
      <c r="G87" s="7"/>
      <c r="H87" s="7"/>
      <c r="I87" s="7"/>
      <c r="J87" s="7"/>
      <c r="K87" s="7"/>
      <c r="L87" s="8">
        <f t="shared" si="24"/>
        <v>0</v>
      </c>
      <c r="M87" s="9">
        <f t="shared" si="25"/>
        <v>0</v>
      </c>
      <c r="N87" s="10" t="b">
        <f t="shared" si="26"/>
        <v>0</v>
      </c>
      <c r="O87" s="7"/>
      <c r="P87" s="7"/>
      <c r="Q87" s="7"/>
      <c r="R87" s="7"/>
      <c r="S87" s="7"/>
      <c r="T87" s="7"/>
      <c r="U87" s="7"/>
      <c r="V87" s="7"/>
      <c r="W87" s="7"/>
      <c r="X87" s="8">
        <f t="shared" si="27"/>
        <v>0</v>
      </c>
      <c r="Y87" s="9">
        <f t="shared" si="28"/>
        <v>0</v>
      </c>
      <c r="Z87" s="10" t="b">
        <f t="shared" si="29"/>
        <v>0</v>
      </c>
      <c r="AA87" s="7"/>
      <c r="AB87" s="7"/>
      <c r="AC87" s="7"/>
      <c r="AD87" s="7"/>
      <c r="AE87" s="7"/>
      <c r="AF87" s="7"/>
      <c r="AG87" s="7"/>
      <c r="AH87" s="7"/>
      <c r="AI87" s="7"/>
      <c r="AJ87" s="8">
        <f t="shared" si="30"/>
        <v>0</v>
      </c>
      <c r="AK87" s="9">
        <f t="shared" si="31"/>
        <v>0</v>
      </c>
      <c r="AL87" s="10" t="b">
        <f t="shared" si="32"/>
        <v>0</v>
      </c>
      <c r="AM87" s="7"/>
      <c r="AN87" s="7"/>
      <c r="AO87" s="7"/>
      <c r="AP87" s="7"/>
      <c r="AQ87" s="7"/>
      <c r="AR87" s="7"/>
      <c r="AS87" s="7"/>
      <c r="AT87" s="7"/>
      <c r="AU87" s="7"/>
      <c r="AV87" s="8">
        <f t="shared" si="33"/>
        <v>0</v>
      </c>
      <c r="AW87" s="9">
        <f t="shared" si="34"/>
        <v>0</v>
      </c>
      <c r="AX87" s="10" t="b">
        <f t="shared" si="35"/>
        <v>0</v>
      </c>
      <c r="AY87" s="7"/>
      <c r="AZ87" s="7"/>
      <c r="BA87" s="7"/>
      <c r="BB87" s="7"/>
      <c r="BC87" s="7"/>
      <c r="BD87" s="7"/>
      <c r="BE87" s="7"/>
      <c r="BF87" s="7"/>
      <c r="BG87" s="7"/>
      <c r="BH87" s="8">
        <f t="shared" si="36"/>
        <v>0</v>
      </c>
      <c r="BI87" s="9">
        <f t="shared" si="37"/>
        <v>0</v>
      </c>
      <c r="BJ87" s="10" t="b">
        <f t="shared" si="38"/>
        <v>0</v>
      </c>
    </row>
    <row r="88" spans="1:62" ht="34.5" customHeight="1" x14ac:dyDescent="0.3">
      <c r="A88" s="5">
        <f t="shared" si="23"/>
        <v>85</v>
      </c>
      <c r="B88" s="6" t="s">
        <v>128</v>
      </c>
      <c r="C88" s="7"/>
      <c r="D88" s="7"/>
      <c r="E88" s="7"/>
      <c r="F88" s="7"/>
      <c r="G88" s="7"/>
      <c r="H88" s="7"/>
      <c r="I88" s="7"/>
      <c r="J88" s="7"/>
      <c r="K88" s="7"/>
      <c r="L88" s="8">
        <f t="shared" si="24"/>
        <v>0</v>
      </c>
      <c r="M88" s="9">
        <f t="shared" si="25"/>
        <v>0</v>
      </c>
      <c r="N88" s="10" t="b">
        <f t="shared" si="26"/>
        <v>0</v>
      </c>
      <c r="O88" s="7"/>
      <c r="P88" s="7"/>
      <c r="Q88" s="7"/>
      <c r="R88" s="7"/>
      <c r="S88" s="7"/>
      <c r="T88" s="7"/>
      <c r="U88" s="7"/>
      <c r="V88" s="7"/>
      <c r="W88" s="7"/>
      <c r="X88" s="8">
        <f t="shared" si="27"/>
        <v>0</v>
      </c>
      <c r="Y88" s="9">
        <f t="shared" si="28"/>
        <v>0</v>
      </c>
      <c r="Z88" s="10" t="b">
        <f t="shared" si="29"/>
        <v>0</v>
      </c>
      <c r="AA88" s="7"/>
      <c r="AB88" s="7"/>
      <c r="AC88" s="7"/>
      <c r="AD88" s="7"/>
      <c r="AE88" s="7"/>
      <c r="AF88" s="7"/>
      <c r="AG88" s="7"/>
      <c r="AH88" s="7"/>
      <c r="AI88" s="7"/>
      <c r="AJ88" s="8">
        <f t="shared" si="30"/>
        <v>0</v>
      </c>
      <c r="AK88" s="9">
        <f t="shared" si="31"/>
        <v>0</v>
      </c>
      <c r="AL88" s="10" t="b">
        <f t="shared" si="32"/>
        <v>0</v>
      </c>
      <c r="AM88" s="7"/>
      <c r="AN88" s="7"/>
      <c r="AO88" s="7"/>
      <c r="AP88" s="7"/>
      <c r="AQ88" s="7"/>
      <c r="AR88" s="7"/>
      <c r="AS88" s="7"/>
      <c r="AT88" s="7"/>
      <c r="AU88" s="7"/>
      <c r="AV88" s="8">
        <f t="shared" si="33"/>
        <v>0</v>
      </c>
      <c r="AW88" s="9">
        <f t="shared" si="34"/>
        <v>0</v>
      </c>
      <c r="AX88" s="10" t="b">
        <f t="shared" si="35"/>
        <v>0</v>
      </c>
      <c r="AY88" s="7"/>
      <c r="AZ88" s="7"/>
      <c r="BA88" s="7"/>
      <c r="BB88" s="7"/>
      <c r="BC88" s="7"/>
      <c r="BD88" s="7"/>
      <c r="BE88" s="7"/>
      <c r="BF88" s="7"/>
      <c r="BG88" s="7"/>
      <c r="BH88" s="8">
        <f t="shared" si="36"/>
        <v>0</v>
      </c>
      <c r="BI88" s="9">
        <f t="shared" si="37"/>
        <v>0</v>
      </c>
      <c r="BJ88" s="10" t="b">
        <f t="shared" si="38"/>
        <v>0</v>
      </c>
    </row>
    <row r="89" spans="1:62" ht="34.5" customHeight="1" x14ac:dyDescent="0.3">
      <c r="A89" s="5">
        <f t="shared" si="23"/>
        <v>86</v>
      </c>
      <c r="B89" s="6" t="s">
        <v>129</v>
      </c>
      <c r="C89" s="7">
        <v>3.59</v>
      </c>
      <c r="D89" s="7">
        <v>3.62</v>
      </c>
      <c r="E89" s="7">
        <v>3.66</v>
      </c>
      <c r="F89" s="7">
        <v>3.45</v>
      </c>
      <c r="G89" s="7">
        <v>3.43</v>
      </c>
      <c r="H89" s="7">
        <v>3.68</v>
      </c>
      <c r="I89" s="7">
        <v>3.65</v>
      </c>
      <c r="J89" s="7">
        <v>3.69</v>
      </c>
      <c r="K89" s="7">
        <v>3.68</v>
      </c>
      <c r="L89" s="8">
        <f t="shared" si="24"/>
        <v>3.6055555555555561</v>
      </c>
      <c r="M89" s="9">
        <f t="shared" si="25"/>
        <v>90.1388888888889</v>
      </c>
      <c r="N89" s="10" t="str">
        <f t="shared" si="26"/>
        <v>A</v>
      </c>
      <c r="O89" s="7">
        <v>3.86</v>
      </c>
      <c r="P89" s="7">
        <v>3.89</v>
      </c>
      <c r="Q89" s="7">
        <v>3.91</v>
      </c>
      <c r="R89" s="7">
        <v>3.43</v>
      </c>
      <c r="S89" s="7">
        <v>3.47</v>
      </c>
      <c r="T89" s="7">
        <v>3.96</v>
      </c>
      <c r="U89" s="7">
        <v>3.9</v>
      </c>
      <c r="V89" s="7">
        <v>3.95</v>
      </c>
      <c r="W89" s="7">
        <v>3.95</v>
      </c>
      <c r="X89" s="8" t="s">
        <v>130</v>
      </c>
      <c r="Y89" s="9" t="s">
        <v>131</v>
      </c>
      <c r="Z89" s="10" t="str">
        <f t="shared" si="29"/>
        <v>A</v>
      </c>
      <c r="AA89" s="7"/>
      <c r="AB89" s="7"/>
      <c r="AC89" s="7"/>
      <c r="AD89" s="7"/>
      <c r="AE89" s="7"/>
      <c r="AF89" s="7"/>
      <c r="AG89" s="7"/>
      <c r="AH89" s="7"/>
      <c r="AI89" s="7"/>
      <c r="AJ89" s="8">
        <f t="shared" si="30"/>
        <v>0</v>
      </c>
      <c r="AK89" s="9">
        <f t="shared" si="31"/>
        <v>0</v>
      </c>
      <c r="AL89" s="10" t="b">
        <f t="shared" si="32"/>
        <v>0</v>
      </c>
      <c r="AM89" s="7"/>
      <c r="AN89" s="7"/>
      <c r="AO89" s="7"/>
      <c r="AP89" s="7"/>
      <c r="AQ89" s="7"/>
      <c r="AR89" s="7"/>
      <c r="AS89" s="7"/>
      <c r="AT89" s="7"/>
      <c r="AU89" s="7"/>
      <c r="AV89" s="8">
        <f t="shared" si="33"/>
        <v>0</v>
      </c>
      <c r="AW89" s="9">
        <f t="shared" si="34"/>
        <v>0</v>
      </c>
      <c r="AX89" s="10" t="b">
        <f t="shared" si="35"/>
        <v>0</v>
      </c>
      <c r="AY89" s="7"/>
      <c r="AZ89" s="7"/>
      <c r="BA89" s="7"/>
      <c r="BB89" s="7"/>
      <c r="BC89" s="7"/>
      <c r="BD89" s="7"/>
      <c r="BE89" s="7"/>
      <c r="BF89" s="7"/>
      <c r="BG89" s="7"/>
      <c r="BH89" s="8">
        <f t="shared" si="36"/>
        <v>0</v>
      </c>
      <c r="BI89" s="9">
        <f t="shared" si="37"/>
        <v>0</v>
      </c>
      <c r="BJ89" s="10" t="b">
        <f t="shared" si="38"/>
        <v>0</v>
      </c>
    </row>
    <row r="90" spans="1:62" ht="34.5" customHeight="1" x14ac:dyDescent="0.3">
      <c r="A90" s="5">
        <f t="shared" si="23"/>
        <v>87</v>
      </c>
      <c r="B90" s="6" t="s">
        <v>132</v>
      </c>
      <c r="C90" s="7"/>
      <c r="D90" s="7"/>
      <c r="E90" s="7"/>
      <c r="F90" s="7"/>
      <c r="G90" s="7"/>
      <c r="H90" s="7"/>
      <c r="I90" s="7"/>
      <c r="J90" s="7"/>
      <c r="K90" s="7"/>
      <c r="L90" s="8">
        <f t="shared" si="24"/>
        <v>0</v>
      </c>
      <c r="M90" s="9">
        <f t="shared" si="25"/>
        <v>0</v>
      </c>
      <c r="N90" s="10" t="b">
        <f t="shared" si="26"/>
        <v>0</v>
      </c>
      <c r="O90" s="7"/>
      <c r="P90" s="7"/>
      <c r="Q90" s="7"/>
      <c r="R90" s="7"/>
      <c r="S90" s="7"/>
      <c r="T90" s="7"/>
      <c r="U90" s="7"/>
      <c r="V90" s="7"/>
      <c r="W90" s="7"/>
      <c r="X90" s="8">
        <f t="shared" ref="X90:X138" si="39">SUM(O90:W90)/9</f>
        <v>0</v>
      </c>
      <c r="Y90" s="9">
        <f t="shared" ref="Y90:Y102" si="40">X90*25</f>
        <v>0</v>
      </c>
      <c r="Z90" s="10" t="b">
        <f t="shared" si="29"/>
        <v>0</v>
      </c>
      <c r="AA90" s="7"/>
      <c r="AB90" s="7"/>
      <c r="AC90" s="7"/>
      <c r="AD90" s="7"/>
      <c r="AE90" s="7"/>
      <c r="AF90" s="7"/>
      <c r="AG90" s="7"/>
      <c r="AH90" s="7"/>
      <c r="AI90" s="7"/>
      <c r="AJ90" s="8">
        <f t="shared" si="30"/>
        <v>0</v>
      </c>
      <c r="AK90" s="9">
        <f t="shared" si="31"/>
        <v>0</v>
      </c>
      <c r="AL90" s="10" t="b">
        <f t="shared" si="32"/>
        <v>0</v>
      </c>
      <c r="AM90" s="7"/>
      <c r="AN90" s="7"/>
      <c r="AO90" s="7"/>
      <c r="AP90" s="7"/>
      <c r="AQ90" s="7"/>
      <c r="AR90" s="7"/>
      <c r="AS90" s="7"/>
      <c r="AT90" s="7"/>
      <c r="AU90" s="7"/>
      <c r="AV90" s="8">
        <f t="shared" si="33"/>
        <v>0</v>
      </c>
      <c r="AW90" s="9">
        <f t="shared" si="34"/>
        <v>0</v>
      </c>
      <c r="AX90" s="10" t="b">
        <f t="shared" si="35"/>
        <v>0</v>
      </c>
      <c r="AY90" s="7"/>
      <c r="AZ90" s="7"/>
      <c r="BA90" s="7"/>
      <c r="BB90" s="7"/>
      <c r="BC90" s="7"/>
      <c r="BD90" s="7"/>
      <c r="BE90" s="7"/>
      <c r="BF90" s="7"/>
      <c r="BG90" s="7"/>
      <c r="BH90" s="8">
        <f t="shared" si="36"/>
        <v>0</v>
      </c>
      <c r="BI90" s="9">
        <f t="shared" si="37"/>
        <v>0</v>
      </c>
      <c r="BJ90" s="10" t="b">
        <f t="shared" si="38"/>
        <v>0</v>
      </c>
    </row>
    <row r="91" spans="1:62" ht="34.5" customHeight="1" x14ac:dyDescent="0.3">
      <c r="A91" s="5">
        <f t="shared" si="23"/>
        <v>88</v>
      </c>
      <c r="B91" s="6" t="s">
        <v>133</v>
      </c>
      <c r="C91" s="7"/>
      <c r="D91" s="7"/>
      <c r="E91" s="7"/>
      <c r="F91" s="7"/>
      <c r="G91" s="7"/>
      <c r="H91" s="7"/>
      <c r="I91" s="7"/>
      <c r="J91" s="7"/>
      <c r="K91" s="7"/>
      <c r="L91" s="8">
        <f t="shared" si="24"/>
        <v>0</v>
      </c>
      <c r="M91" s="9">
        <f t="shared" si="25"/>
        <v>0</v>
      </c>
      <c r="N91" s="10" t="b">
        <f t="shared" si="26"/>
        <v>0</v>
      </c>
      <c r="O91" s="7"/>
      <c r="P91" s="7"/>
      <c r="Q91" s="7"/>
      <c r="R91" s="7"/>
      <c r="S91" s="7"/>
      <c r="T91" s="7"/>
      <c r="U91" s="7"/>
      <c r="V91" s="7"/>
      <c r="W91" s="7"/>
      <c r="X91" s="8">
        <f t="shared" si="39"/>
        <v>0</v>
      </c>
      <c r="Y91" s="9">
        <f t="shared" si="40"/>
        <v>0</v>
      </c>
      <c r="Z91" s="10" t="b">
        <f t="shared" si="29"/>
        <v>0</v>
      </c>
      <c r="AA91" s="7"/>
      <c r="AB91" s="7"/>
      <c r="AC91" s="7"/>
      <c r="AD91" s="7"/>
      <c r="AE91" s="7"/>
      <c r="AF91" s="7"/>
      <c r="AG91" s="7"/>
      <c r="AH91" s="7"/>
      <c r="AI91" s="7"/>
      <c r="AJ91" s="8">
        <f t="shared" si="30"/>
        <v>0</v>
      </c>
      <c r="AK91" s="9">
        <f t="shared" si="31"/>
        <v>0</v>
      </c>
      <c r="AL91" s="10" t="b">
        <f t="shared" si="32"/>
        <v>0</v>
      </c>
      <c r="AM91" s="7"/>
      <c r="AN91" s="7"/>
      <c r="AO91" s="7"/>
      <c r="AP91" s="7"/>
      <c r="AQ91" s="7"/>
      <c r="AR91" s="7"/>
      <c r="AS91" s="7"/>
      <c r="AT91" s="7"/>
      <c r="AU91" s="7"/>
      <c r="AV91" s="8">
        <f t="shared" si="33"/>
        <v>0</v>
      </c>
      <c r="AW91" s="9">
        <f t="shared" si="34"/>
        <v>0</v>
      </c>
      <c r="AX91" s="10" t="b">
        <f t="shared" si="35"/>
        <v>0</v>
      </c>
      <c r="AY91" s="7"/>
      <c r="AZ91" s="7"/>
      <c r="BA91" s="7"/>
      <c r="BB91" s="7"/>
      <c r="BC91" s="7"/>
      <c r="BD91" s="7"/>
      <c r="BE91" s="7"/>
      <c r="BF91" s="7"/>
      <c r="BG91" s="7"/>
      <c r="BH91" s="8">
        <f t="shared" si="36"/>
        <v>0</v>
      </c>
      <c r="BI91" s="9">
        <f t="shared" si="37"/>
        <v>0</v>
      </c>
      <c r="BJ91" s="10" t="b">
        <f t="shared" si="38"/>
        <v>0</v>
      </c>
    </row>
    <row r="92" spans="1:62" ht="34.5" customHeight="1" x14ac:dyDescent="0.3">
      <c r="A92" s="5">
        <f t="shared" si="23"/>
        <v>89</v>
      </c>
      <c r="B92" s="6" t="s">
        <v>134</v>
      </c>
      <c r="C92" s="7"/>
      <c r="D92" s="7"/>
      <c r="E92" s="7"/>
      <c r="F92" s="7"/>
      <c r="G92" s="7"/>
      <c r="H92" s="7"/>
      <c r="I92" s="7"/>
      <c r="J92" s="7"/>
      <c r="K92" s="7"/>
      <c r="L92" s="8">
        <f t="shared" si="24"/>
        <v>0</v>
      </c>
      <c r="M92" s="9">
        <f t="shared" si="25"/>
        <v>0</v>
      </c>
      <c r="N92" s="10" t="b">
        <f t="shared" si="26"/>
        <v>0</v>
      </c>
      <c r="O92" s="7"/>
      <c r="P92" s="7"/>
      <c r="Q92" s="7"/>
      <c r="R92" s="7"/>
      <c r="S92" s="7"/>
      <c r="T92" s="7"/>
      <c r="U92" s="7"/>
      <c r="V92" s="7"/>
      <c r="W92" s="7"/>
      <c r="X92" s="8">
        <f t="shared" si="39"/>
        <v>0</v>
      </c>
      <c r="Y92" s="9">
        <f t="shared" si="40"/>
        <v>0</v>
      </c>
      <c r="Z92" s="10" t="b">
        <f t="shared" si="29"/>
        <v>0</v>
      </c>
      <c r="AA92" s="7"/>
      <c r="AB92" s="7"/>
      <c r="AC92" s="7"/>
      <c r="AD92" s="7"/>
      <c r="AE92" s="7"/>
      <c r="AF92" s="7"/>
      <c r="AG92" s="7"/>
      <c r="AH92" s="7"/>
      <c r="AI92" s="7"/>
      <c r="AJ92" s="8">
        <f t="shared" si="30"/>
        <v>0</v>
      </c>
      <c r="AK92" s="9">
        <f t="shared" si="31"/>
        <v>0</v>
      </c>
      <c r="AL92" s="10" t="b">
        <f t="shared" si="32"/>
        <v>0</v>
      </c>
      <c r="AM92" s="7"/>
      <c r="AN92" s="7"/>
      <c r="AO92" s="7"/>
      <c r="AP92" s="7"/>
      <c r="AQ92" s="7"/>
      <c r="AR92" s="7"/>
      <c r="AS92" s="7"/>
      <c r="AT92" s="7"/>
      <c r="AU92" s="7"/>
      <c r="AV92" s="8">
        <f t="shared" si="33"/>
        <v>0</v>
      </c>
      <c r="AW92" s="9">
        <f t="shared" si="34"/>
        <v>0</v>
      </c>
      <c r="AX92" s="10" t="b">
        <f t="shared" si="35"/>
        <v>0</v>
      </c>
      <c r="AY92" s="7"/>
      <c r="AZ92" s="7"/>
      <c r="BA92" s="7"/>
      <c r="BB92" s="7"/>
      <c r="BC92" s="7"/>
      <c r="BD92" s="7"/>
      <c r="BE92" s="7"/>
      <c r="BF92" s="7"/>
      <c r="BG92" s="7"/>
      <c r="BH92" s="8">
        <f t="shared" si="36"/>
        <v>0</v>
      </c>
      <c r="BI92" s="9">
        <f t="shared" si="37"/>
        <v>0</v>
      </c>
      <c r="BJ92" s="10" t="b">
        <f t="shared" si="38"/>
        <v>0</v>
      </c>
    </row>
    <row r="93" spans="1:62" ht="34.5" customHeight="1" x14ac:dyDescent="0.3">
      <c r="A93" s="5">
        <f t="shared" si="23"/>
        <v>90</v>
      </c>
      <c r="B93" s="6" t="s">
        <v>135</v>
      </c>
      <c r="C93" s="7"/>
      <c r="D93" s="7"/>
      <c r="E93" s="7"/>
      <c r="F93" s="7"/>
      <c r="G93" s="7"/>
      <c r="H93" s="7"/>
      <c r="I93" s="7"/>
      <c r="J93" s="7"/>
      <c r="K93" s="7"/>
      <c r="L93" s="8">
        <f t="shared" si="24"/>
        <v>0</v>
      </c>
      <c r="M93" s="9">
        <f t="shared" si="25"/>
        <v>0</v>
      </c>
      <c r="N93" s="10" t="b">
        <f t="shared" si="26"/>
        <v>0</v>
      </c>
      <c r="O93" s="7">
        <v>4</v>
      </c>
      <c r="P93" s="7">
        <v>4</v>
      </c>
      <c r="Q93" s="7">
        <v>3.93</v>
      </c>
      <c r="R93" s="7">
        <v>4</v>
      </c>
      <c r="S93" s="7">
        <v>4</v>
      </c>
      <c r="T93" s="7">
        <v>4</v>
      </c>
      <c r="U93" s="7">
        <v>4</v>
      </c>
      <c r="V93" s="7">
        <v>3.86</v>
      </c>
      <c r="W93" s="7">
        <v>3.86</v>
      </c>
      <c r="X93" s="8">
        <f t="shared" si="39"/>
        <v>3.9611111111111108</v>
      </c>
      <c r="Y93" s="9">
        <f t="shared" si="40"/>
        <v>99.027777777777771</v>
      </c>
      <c r="Z93" s="10" t="str">
        <f t="shared" si="29"/>
        <v>A</v>
      </c>
      <c r="AA93" s="7"/>
      <c r="AB93" s="7"/>
      <c r="AC93" s="7"/>
      <c r="AD93" s="7"/>
      <c r="AE93" s="7"/>
      <c r="AF93" s="7"/>
      <c r="AG93" s="7"/>
      <c r="AH93" s="7"/>
      <c r="AI93" s="7"/>
      <c r="AJ93" s="8">
        <f t="shared" si="30"/>
        <v>0</v>
      </c>
      <c r="AK93" s="9">
        <f t="shared" si="31"/>
        <v>0</v>
      </c>
      <c r="AL93" s="10" t="b">
        <f t="shared" si="32"/>
        <v>0</v>
      </c>
      <c r="AM93" s="7"/>
      <c r="AN93" s="7"/>
      <c r="AO93" s="7"/>
      <c r="AP93" s="7"/>
      <c r="AQ93" s="7"/>
      <c r="AR93" s="7"/>
      <c r="AS93" s="7"/>
      <c r="AT93" s="7"/>
      <c r="AU93" s="7"/>
      <c r="AV93" s="8">
        <f t="shared" si="33"/>
        <v>0</v>
      </c>
      <c r="AW93" s="9">
        <f t="shared" si="34"/>
        <v>0</v>
      </c>
      <c r="AX93" s="10" t="b">
        <f t="shared" si="35"/>
        <v>0</v>
      </c>
      <c r="AY93" s="7"/>
      <c r="AZ93" s="7"/>
      <c r="BA93" s="7"/>
      <c r="BB93" s="7"/>
      <c r="BC93" s="7"/>
      <c r="BD93" s="7"/>
      <c r="BE93" s="7"/>
      <c r="BF93" s="7"/>
      <c r="BG93" s="7"/>
      <c r="BH93" s="8">
        <f t="shared" si="36"/>
        <v>0</v>
      </c>
      <c r="BI93" s="9">
        <f t="shared" si="37"/>
        <v>0</v>
      </c>
      <c r="BJ93" s="10" t="b">
        <f t="shared" si="38"/>
        <v>0</v>
      </c>
    </row>
    <row r="94" spans="1:62" ht="34.5" customHeight="1" x14ac:dyDescent="0.3">
      <c r="A94" s="5">
        <f t="shared" si="23"/>
        <v>91</v>
      </c>
      <c r="B94" s="6" t="s">
        <v>136</v>
      </c>
      <c r="C94" s="7"/>
      <c r="D94" s="7"/>
      <c r="E94" s="7"/>
      <c r="F94" s="7"/>
      <c r="G94" s="7"/>
      <c r="H94" s="7"/>
      <c r="I94" s="7"/>
      <c r="J94" s="7"/>
      <c r="K94" s="7"/>
      <c r="L94" s="8">
        <f t="shared" si="24"/>
        <v>0</v>
      </c>
      <c r="M94" s="9">
        <f t="shared" si="25"/>
        <v>0</v>
      </c>
      <c r="N94" s="10" t="b">
        <f t="shared" si="26"/>
        <v>0</v>
      </c>
      <c r="O94" s="7"/>
      <c r="P94" s="7"/>
      <c r="Q94" s="7"/>
      <c r="R94" s="7"/>
      <c r="S94" s="7"/>
      <c r="T94" s="7"/>
      <c r="U94" s="7"/>
      <c r="V94" s="7"/>
      <c r="W94" s="7"/>
      <c r="X94" s="8">
        <f t="shared" si="39"/>
        <v>0</v>
      </c>
      <c r="Y94" s="9">
        <f t="shared" si="40"/>
        <v>0</v>
      </c>
      <c r="Z94" s="10" t="b">
        <f t="shared" si="29"/>
        <v>0</v>
      </c>
      <c r="AA94" s="7"/>
      <c r="AB94" s="7"/>
      <c r="AC94" s="7"/>
      <c r="AD94" s="7"/>
      <c r="AE94" s="7"/>
      <c r="AF94" s="7"/>
      <c r="AG94" s="7"/>
      <c r="AH94" s="7"/>
      <c r="AI94" s="7"/>
      <c r="AJ94" s="8">
        <f t="shared" si="30"/>
        <v>0</v>
      </c>
      <c r="AK94" s="9">
        <f t="shared" si="31"/>
        <v>0</v>
      </c>
      <c r="AL94" s="10" t="b">
        <f t="shared" si="32"/>
        <v>0</v>
      </c>
      <c r="AM94" s="7"/>
      <c r="AN94" s="7"/>
      <c r="AO94" s="7"/>
      <c r="AP94" s="7"/>
      <c r="AQ94" s="7"/>
      <c r="AR94" s="7"/>
      <c r="AS94" s="7"/>
      <c r="AT94" s="7"/>
      <c r="AU94" s="7"/>
      <c r="AV94" s="8">
        <f t="shared" si="33"/>
        <v>0</v>
      </c>
      <c r="AW94" s="9">
        <f t="shared" si="34"/>
        <v>0</v>
      </c>
      <c r="AX94" s="10" t="b">
        <f t="shared" si="35"/>
        <v>0</v>
      </c>
      <c r="AY94" s="7"/>
      <c r="AZ94" s="7"/>
      <c r="BA94" s="7"/>
      <c r="BB94" s="7"/>
      <c r="BC94" s="7"/>
      <c r="BD94" s="7"/>
      <c r="BE94" s="7"/>
      <c r="BF94" s="7"/>
      <c r="BG94" s="7"/>
      <c r="BH94" s="8">
        <f t="shared" si="36"/>
        <v>0</v>
      </c>
      <c r="BI94" s="9">
        <f t="shared" si="37"/>
        <v>0</v>
      </c>
      <c r="BJ94" s="10" t="b">
        <f t="shared" si="38"/>
        <v>0</v>
      </c>
    </row>
    <row r="95" spans="1:62" ht="34.5" customHeight="1" x14ac:dyDescent="0.3">
      <c r="A95" s="5">
        <f t="shared" si="23"/>
        <v>92</v>
      </c>
      <c r="B95" s="6" t="s">
        <v>137</v>
      </c>
      <c r="C95" s="7">
        <v>3.53</v>
      </c>
      <c r="D95" s="7">
        <v>3.26</v>
      </c>
      <c r="E95" s="7">
        <v>3.36</v>
      </c>
      <c r="F95" s="7">
        <v>3.4</v>
      </c>
      <c r="G95" s="7">
        <v>3.26</v>
      </c>
      <c r="H95" s="7">
        <v>3.4</v>
      </c>
      <c r="I95" s="7">
        <v>3.38</v>
      </c>
      <c r="J95" s="7">
        <v>3.32</v>
      </c>
      <c r="K95" s="7">
        <v>3.25</v>
      </c>
      <c r="L95" s="8">
        <f t="shared" si="24"/>
        <v>3.3511111111111109</v>
      </c>
      <c r="M95" s="9">
        <f t="shared" si="25"/>
        <v>83.777777777777771</v>
      </c>
      <c r="N95" s="10" t="str">
        <f t="shared" si="26"/>
        <v>B</v>
      </c>
      <c r="O95" s="7">
        <v>3.58</v>
      </c>
      <c r="P95" s="7">
        <v>3.31</v>
      </c>
      <c r="Q95" s="7">
        <v>3.38</v>
      </c>
      <c r="R95" s="7">
        <v>3.42</v>
      </c>
      <c r="S95" s="7">
        <v>3.23</v>
      </c>
      <c r="T95" s="7">
        <v>3.5</v>
      </c>
      <c r="U95" s="7">
        <v>3.5</v>
      </c>
      <c r="V95" s="7">
        <v>3.46</v>
      </c>
      <c r="W95" s="7">
        <v>3.42</v>
      </c>
      <c r="X95" s="8">
        <f t="shared" si="39"/>
        <v>3.4222222222222221</v>
      </c>
      <c r="Y95" s="9">
        <f t="shared" si="40"/>
        <v>85.555555555555557</v>
      </c>
      <c r="Z95" s="10" t="str">
        <f t="shared" si="29"/>
        <v>B</v>
      </c>
      <c r="AA95" s="7"/>
      <c r="AB95" s="7"/>
      <c r="AC95" s="7"/>
      <c r="AD95" s="7"/>
      <c r="AE95" s="7"/>
      <c r="AF95" s="7"/>
      <c r="AG95" s="7"/>
      <c r="AH95" s="7"/>
      <c r="AI95" s="7"/>
      <c r="AJ95" s="8">
        <f t="shared" si="30"/>
        <v>0</v>
      </c>
      <c r="AK95" s="9">
        <f t="shared" si="31"/>
        <v>0</v>
      </c>
      <c r="AL95" s="10" t="b">
        <f t="shared" si="32"/>
        <v>0</v>
      </c>
      <c r="AM95" s="7"/>
      <c r="AN95" s="7"/>
      <c r="AO95" s="7"/>
      <c r="AP95" s="7"/>
      <c r="AQ95" s="7"/>
      <c r="AR95" s="7"/>
      <c r="AS95" s="7"/>
      <c r="AT95" s="7"/>
      <c r="AU95" s="7"/>
      <c r="AV95" s="8">
        <f t="shared" si="33"/>
        <v>0</v>
      </c>
      <c r="AW95" s="9">
        <f t="shared" si="34"/>
        <v>0</v>
      </c>
      <c r="AX95" s="10" t="b">
        <f t="shared" si="35"/>
        <v>0</v>
      </c>
      <c r="AY95" s="7"/>
      <c r="AZ95" s="7"/>
      <c r="BA95" s="7"/>
      <c r="BB95" s="7"/>
      <c r="BC95" s="7"/>
      <c r="BD95" s="7"/>
      <c r="BE95" s="7"/>
      <c r="BF95" s="7"/>
      <c r="BG95" s="7"/>
      <c r="BH95" s="8">
        <f t="shared" si="36"/>
        <v>0</v>
      </c>
      <c r="BI95" s="9">
        <f t="shared" si="37"/>
        <v>0</v>
      </c>
      <c r="BJ95" s="10" t="b">
        <f t="shared" si="38"/>
        <v>0</v>
      </c>
    </row>
    <row r="96" spans="1:62" ht="49.5" customHeight="1" x14ac:dyDescent="0.3">
      <c r="A96" s="5">
        <f t="shared" si="23"/>
        <v>93</v>
      </c>
      <c r="B96" s="6" t="s">
        <v>138</v>
      </c>
      <c r="C96" s="7">
        <v>3.43</v>
      </c>
      <c r="D96" s="7">
        <v>3.3</v>
      </c>
      <c r="E96" s="7">
        <v>3.43</v>
      </c>
      <c r="F96" s="7">
        <v>3.65</v>
      </c>
      <c r="G96" s="7">
        <v>3.59</v>
      </c>
      <c r="H96" s="7">
        <v>3.46</v>
      </c>
      <c r="I96" s="7">
        <v>3.57</v>
      </c>
      <c r="J96" s="7">
        <v>3.57</v>
      </c>
      <c r="K96" s="7">
        <v>3.57</v>
      </c>
      <c r="L96" s="8">
        <f t="shared" si="24"/>
        <v>3.5077777777777777</v>
      </c>
      <c r="M96" s="9">
        <f t="shared" si="25"/>
        <v>87.694444444444443</v>
      </c>
      <c r="N96" s="10" t="str">
        <f t="shared" si="26"/>
        <v>B</v>
      </c>
      <c r="O96" s="7">
        <v>3.8</v>
      </c>
      <c r="P96" s="7">
        <v>3.53</v>
      </c>
      <c r="Q96" s="7">
        <v>3.53</v>
      </c>
      <c r="R96" s="7">
        <v>3.53</v>
      </c>
      <c r="S96" s="7">
        <v>3.47</v>
      </c>
      <c r="T96" s="7">
        <v>3.67</v>
      </c>
      <c r="U96" s="7">
        <v>3.67</v>
      </c>
      <c r="V96" s="7">
        <v>3.67</v>
      </c>
      <c r="W96" s="7">
        <v>3.53</v>
      </c>
      <c r="X96" s="8">
        <f t="shared" si="39"/>
        <v>3.6000000000000005</v>
      </c>
      <c r="Y96" s="9">
        <f t="shared" si="40"/>
        <v>90.000000000000014</v>
      </c>
      <c r="Z96" s="10" t="str">
        <f t="shared" si="29"/>
        <v>A</v>
      </c>
      <c r="AA96" s="7"/>
      <c r="AB96" s="7"/>
      <c r="AC96" s="7"/>
      <c r="AD96" s="7"/>
      <c r="AE96" s="7"/>
      <c r="AF96" s="7"/>
      <c r="AG96" s="7"/>
      <c r="AH96" s="7"/>
      <c r="AI96" s="7"/>
      <c r="AJ96" s="8">
        <f t="shared" si="30"/>
        <v>0</v>
      </c>
      <c r="AK96" s="9">
        <f t="shared" si="31"/>
        <v>0</v>
      </c>
      <c r="AL96" s="10" t="b">
        <f t="shared" si="32"/>
        <v>0</v>
      </c>
      <c r="AM96" s="7"/>
      <c r="AN96" s="7"/>
      <c r="AO96" s="7"/>
      <c r="AP96" s="7"/>
      <c r="AQ96" s="7"/>
      <c r="AR96" s="7"/>
      <c r="AS96" s="7"/>
      <c r="AT96" s="7"/>
      <c r="AU96" s="7"/>
      <c r="AV96" s="8">
        <f t="shared" si="33"/>
        <v>0</v>
      </c>
      <c r="AW96" s="9">
        <f t="shared" si="34"/>
        <v>0</v>
      </c>
      <c r="AX96" s="10" t="b">
        <f t="shared" si="35"/>
        <v>0</v>
      </c>
      <c r="AY96" s="7"/>
      <c r="AZ96" s="7"/>
      <c r="BA96" s="7"/>
      <c r="BB96" s="7"/>
      <c r="BC96" s="7"/>
      <c r="BD96" s="7"/>
      <c r="BE96" s="7"/>
      <c r="BF96" s="7"/>
      <c r="BG96" s="7"/>
      <c r="BH96" s="8">
        <f t="shared" si="36"/>
        <v>0</v>
      </c>
      <c r="BI96" s="9">
        <f t="shared" si="37"/>
        <v>0</v>
      </c>
      <c r="BJ96" s="10" t="b">
        <f t="shared" si="38"/>
        <v>0</v>
      </c>
    </row>
    <row r="97" spans="1:62" ht="34.5" customHeight="1" x14ac:dyDescent="0.3">
      <c r="A97" s="5">
        <f t="shared" si="23"/>
        <v>94</v>
      </c>
      <c r="B97" s="6" t="s">
        <v>139</v>
      </c>
      <c r="C97" s="7"/>
      <c r="D97" s="7"/>
      <c r="E97" s="7"/>
      <c r="F97" s="7"/>
      <c r="G97" s="7"/>
      <c r="H97" s="7"/>
      <c r="I97" s="7"/>
      <c r="J97" s="7"/>
      <c r="K97" s="7"/>
      <c r="L97" s="8">
        <f t="shared" si="24"/>
        <v>0</v>
      </c>
      <c r="M97" s="9">
        <f t="shared" si="25"/>
        <v>0</v>
      </c>
      <c r="N97" s="10" t="b">
        <f t="shared" si="26"/>
        <v>0</v>
      </c>
      <c r="O97" s="7"/>
      <c r="P97" s="7"/>
      <c r="Q97" s="7"/>
      <c r="R97" s="7"/>
      <c r="S97" s="7"/>
      <c r="T97" s="7"/>
      <c r="U97" s="7"/>
      <c r="V97" s="7"/>
      <c r="W97" s="7"/>
      <c r="X97" s="8">
        <f t="shared" si="39"/>
        <v>0</v>
      </c>
      <c r="Y97" s="9">
        <f t="shared" si="40"/>
        <v>0</v>
      </c>
      <c r="Z97" s="10" t="b">
        <f t="shared" si="29"/>
        <v>0</v>
      </c>
      <c r="AA97" s="7"/>
      <c r="AB97" s="7"/>
      <c r="AC97" s="7"/>
      <c r="AD97" s="7"/>
      <c r="AE97" s="7"/>
      <c r="AF97" s="7"/>
      <c r="AG97" s="7"/>
      <c r="AH97" s="7"/>
      <c r="AI97" s="7"/>
      <c r="AJ97" s="8">
        <f t="shared" si="30"/>
        <v>0</v>
      </c>
      <c r="AK97" s="9">
        <f t="shared" si="31"/>
        <v>0</v>
      </c>
      <c r="AL97" s="10" t="b">
        <f t="shared" si="32"/>
        <v>0</v>
      </c>
      <c r="AM97" s="7"/>
      <c r="AN97" s="7"/>
      <c r="AO97" s="7"/>
      <c r="AP97" s="7"/>
      <c r="AQ97" s="7"/>
      <c r="AR97" s="7"/>
      <c r="AS97" s="7"/>
      <c r="AT97" s="7"/>
      <c r="AU97" s="7"/>
      <c r="AV97" s="8">
        <f t="shared" si="33"/>
        <v>0</v>
      </c>
      <c r="AW97" s="9">
        <f t="shared" si="34"/>
        <v>0</v>
      </c>
      <c r="AX97" s="10" t="b">
        <f t="shared" si="35"/>
        <v>0</v>
      </c>
      <c r="AY97" s="7"/>
      <c r="AZ97" s="7"/>
      <c r="BA97" s="7"/>
      <c r="BB97" s="7"/>
      <c r="BC97" s="7"/>
      <c r="BD97" s="7"/>
      <c r="BE97" s="7"/>
      <c r="BF97" s="7"/>
      <c r="BG97" s="7"/>
      <c r="BH97" s="8">
        <f t="shared" si="36"/>
        <v>0</v>
      </c>
      <c r="BI97" s="9">
        <f t="shared" si="37"/>
        <v>0</v>
      </c>
      <c r="BJ97" s="10" t="b">
        <f t="shared" si="38"/>
        <v>0</v>
      </c>
    </row>
    <row r="98" spans="1:62" ht="34.5" customHeight="1" x14ac:dyDescent="0.3">
      <c r="A98" s="5">
        <f t="shared" si="23"/>
        <v>95</v>
      </c>
      <c r="B98" s="6" t="s">
        <v>140</v>
      </c>
      <c r="C98" s="7">
        <v>3.77</v>
      </c>
      <c r="D98" s="7">
        <v>3.73</v>
      </c>
      <c r="E98" s="7">
        <v>3.76</v>
      </c>
      <c r="F98" s="7">
        <v>3.79</v>
      </c>
      <c r="G98" s="7">
        <v>3.62</v>
      </c>
      <c r="H98" s="7">
        <v>3.75</v>
      </c>
      <c r="I98" s="7">
        <v>3.75</v>
      </c>
      <c r="J98" s="7">
        <v>3.79</v>
      </c>
      <c r="K98" s="7">
        <v>3.77</v>
      </c>
      <c r="L98" s="8">
        <f t="shared" si="24"/>
        <v>3.7477777777777783</v>
      </c>
      <c r="M98" s="9">
        <f t="shared" si="25"/>
        <v>93.694444444444457</v>
      </c>
      <c r="N98" s="10" t="str">
        <f t="shared" si="26"/>
        <v>A</v>
      </c>
      <c r="O98" s="7">
        <v>3.98</v>
      </c>
      <c r="P98" s="7">
        <v>3.84</v>
      </c>
      <c r="Q98" s="7">
        <v>3.94</v>
      </c>
      <c r="R98" s="7">
        <v>3.9</v>
      </c>
      <c r="S98" s="7">
        <v>3.93</v>
      </c>
      <c r="T98" s="7">
        <v>3.93</v>
      </c>
      <c r="U98" s="7">
        <v>3.74</v>
      </c>
      <c r="V98" s="7">
        <v>3.92</v>
      </c>
      <c r="W98" s="7">
        <v>3.89</v>
      </c>
      <c r="X98" s="8">
        <f t="shared" si="39"/>
        <v>3.8966666666666665</v>
      </c>
      <c r="Y98" s="9">
        <f t="shared" si="40"/>
        <v>97.416666666666657</v>
      </c>
      <c r="Z98" s="10" t="str">
        <f t="shared" si="29"/>
        <v>A</v>
      </c>
      <c r="AA98" s="7"/>
      <c r="AB98" s="7"/>
      <c r="AC98" s="7"/>
      <c r="AD98" s="7"/>
      <c r="AE98" s="7"/>
      <c r="AF98" s="7"/>
      <c r="AG98" s="7"/>
      <c r="AH98" s="7"/>
      <c r="AI98" s="7"/>
      <c r="AJ98" s="8">
        <f t="shared" si="30"/>
        <v>0</v>
      </c>
      <c r="AK98" s="9">
        <f t="shared" si="31"/>
        <v>0</v>
      </c>
      <c r="AL98" s="10" t="b">
        <f t="shared" si="32"/>
        <v>0</v>
      </c>
      <c r="AM98" s="7"/>
      <c r="AN98" s="7"/>
      <c r="AO98" s="7"/>
      <c r="AP98" s="7"/>
      <c r="AQ98" s="7"/>
      <c r="AR98" s="7"/>
      <c r="AS98" s="7"/>
      <c r="AT98" s="7"/>
      <c r="AU98" s="7"/>
      <c r="AV98" s="8">
        <f t="shared" si="33"/>
        <v>0</v>
      </c>
      <c r="AW98" s="9">
        <f t="shared" si="34"/>
        <v>0</v>
      </c>
      <c r="AX98" s="10" t="b">
        <f t="shared" si="35"/>
        <v>0</v>
      </c>
      <c r="AY98" s="7"/>
      <c r="AZ98" s="7"/>
      <c r="BA98" s="7"/>
      <c r="BB98" s="7"/>
      <c r="BC98" s="7"/>
      <c r="BD98" s="7"/>
      <c r="BE98" s="7"/>
      <c r="BF98" s="7"/>
      <c r="BG98" s="7"/>
      <c r="BH98" s="8">
        <f t="shared" si="36"/>
        <v>0</v>
      </c>
      <c r="BI98" s="9">
        <f t="shared" si="37"/>
        <v>0</v>
      </c>
      <c r="BJ98" s="10" t="b">
        <f t="shared" si="38"/>
        <v>0</v>
      </c>
    </row>
    <row r="99" spans="1:62" ht="34.5" customHeight="1" x14ac:dyDescent="0.3">
      <c r="A99" s="5">
        <f t="shared" si="23"/>
        <v>96</v>
      </c>
      <c r="B99" s="6" t="s">
        <v>141</v>
      </c>
      <c r="C99" s="7"/>
      <c r="D99" s="7"/>
      <c r="E99" s="7"/>
      <c r="F99" s="7"/>
      <c r="G99" s="7"/>
      <c r="H99" s="7"/>
      <c r="I99" s="7"/>
      <c r="J99" s="7"/>
      <c r="K99" s="7"/>
      <c r="L99" s="8">
        <f t="shared" si="24"/>
        <v>0</v>
      </c>
      <c r="M99" s="9">
        <f t="shared" si="25"/>
        <v>0</v>
      </c>
      <c r="N99" s="10" t="b">
        <f t="shared" si="26"/>
        <v>0</v>
      </c>
      <c r="O99" s="7"/>
      <c r="P99" s="7"/>
      <c r="Q99" s="7"/>
      <c r="R99" s="7"/>
      <c r="S99" s="7"/>
      <c r="T99" s="7"/>
      <c r="U99" s="7"/>
      <c r="V99" s="7"/>
      <c r="W99" s="7"/>
      <c r="X99" s="8">
        <f t="shared" si="39"/>
        <v>0</v>
      </c>
      <c r="Y99" s="9">
        <f t="shared" si="40"/>
        <v>0</v>
      </c>
      <c r="Z99" s="10" t="b">
        <f t="shared" si="29"/>
        <v>0</v>
      </c>
      <c r="AA99" s="7"/>
      <c r="AB99" s="7"/>
      <c r="AC99" s="7"/>
      <c r="AD99" s="7"/>
      <c r="AE99" s="7"/>
      <c r="AF99" s="7"/>
      <c r="AG99" s="7"/>
      <c r="AH99" s="7"/>
      <c r="AI99" s="7"/>
      <c r="AJ99" s="8">
        <f t="shared" si="30"/>
        <v>0</v>
      </c>
      <c r="AK99" s="9">
        <f t="shared" si="31"/>
        <v>0</v>
      </c>
      <c r="AL99" s="10" t="b">
        <f t="shared" si="32"/>
        <v>0</v>
      </c>
      <c r="AM99" s="7"/>
      <c r="AN99" s="7"/>
      <c r="AO99" s="7"/>
      <c r="AP99" s="7"/>
      <c r="AQ99" s="7"/>
      <c r="AR99" s="7"/>
      <c r="AS99" s="7"/>
      <c r="AT99" s="7"/>
      <c r="AU99" s="7"/>
      <c r="AV99" s="8">
        <f t="shared" si="33"/>
        <v>0</v>
      </c>
      <c r="AW99" s="9">
        <f t="shared" si="34"/>
        <v>0</v>
      </c>
      <c r="AX99" s="10" t="b">
        <f t="shared" si="35"/>
        <v>0</v>
      </c>
      <c r="AY99" s="7"/>
      <c r="AZ99" s="7"/>
      <c r="BA99" s="7"/>
      <c r="BB99" s="7"/>
      <c r="BC99" s="7"/>
      <c r="BD99" s="7"/>
      <c r="BE99" s="7"/>
      <c r="BF99" s="7"/>
      <c r="BG99" s="7"/>
      <c r="BH99" s="8">
        <f t="shared" si="36"/>
        <v>0</v>
      </c>
      <c r="BI99" s="9">
        <f t="shared" si="37"/>
        <v>0</v>
      </c>
      <c r="BJ99" s="10" t="b">
        <f t="shared" si="38"/>
        <v>0</v>
      </c>
    </row>
    <row r="100" spans="1:62" ht="34.5" customHeight="1" x14ac:dyDescent="0.3">
      <c r="A100" s="5">
        <f t="shared" si="23"/>
        <v>97</v>
      </c>
      <c r="B100" s="6" t="s">
        <v>142</v>
      </c>
      <c r="C100" s="7"/>
      <c r="D100" s="7"/>
      <c r="E100" s="7"/>
      <c r="F100" s="7"/>
      <c r="G100" s="7"/>
      <c r="H100" s="7"/>
      <c r="I100" s="7"/>
      <c r="J100" s="7"/>
      <c r="K100" s="7"/>
      <c r="L100" s="8">
        <f t="shared" si="24"/>
        <v>0</v>
      </c>
      <c r="M100" s="9">
        <f t="shared" si="25"/>
        <v>0</v>
      </c>
      <c r="N100" s="10" t="b">
        <f t="shared" si="26"/>
        <v>0</v>
      </c>
      <c r="O100" s="7">
        <v>4</v>
      </c>
      <c r="P100" s="7">
        <v>4</v>
      </c>
      <c r="Q100" s="7">
        <v>4</v>
      </c>
      <c r="R100" s="7">
        <v>4</v>
      </c>
      <c r="S100" s="7">
        <v>4</v>
      </c>
      <c r="T100" s="7">
        <v>4</v>
      </c>
      <c r="U100" s="7">
        <v>4</v>
      </c>
      <c r="V100" s="7">
        <v>4</v>
      </c>
      <c r="W100" s="7">
        <v>4</v>
      </c>
      <c r="X100" s="8">
        <f t="shared" si="39"/>
        <v>4</v>
      </c>
      <c r="Y100" s="9">
        <f t="shared" si="40"/>
        <v>100</v>
      </c>
      <c r="Z100" s="10" t="str">
        <f t="shared" si="29"/>
        <v>A</v>
      </c>
      <c r="AA100" s="7"/>
      <c r="AB100" s="7"/>
      <c r="AC100" s="7"/>
      <c r="AD100" s="7"/>
      <c r="AE100" s="7"/>
      <c r="AF100" s="7"/>
      <c r="AG100" s="7"/>
      <c r="AH100" s="7"/>
      <c r="AI100" s="7"/>
      <c r="AJ100" s="8"/>
      <c r="AK100" s="9">
        <f t="shared" si="31"/>
        <v>0</v>
      </c>
      <c r="AL100" s="10" t="b">
        <f t="shared" si="32"/>
        <v>0</v>
      </c>
      <c r="AM100" s="7"/>
      <c r="AN100" s="7"/>
      <c r="AO100" s="7"/>
      <c r="AP100" s="7"/>
      <c r="AQ100" s="7"/>
      <c r="AR100" s="7"/>
      <c r="AS100" s="7"/>
      <c r="AT100" s="7"/>
      <c r="AU100" s="7"/>
      <c r="AV100" s="8">
        <f t="shared" si="33"/>
        <v>0</v>
      </c>
      <c r="AW100" s="9">
        <f t="shared" si="34"/>
        <v>0</v>
      </c>
      <c r="AX100" s="10" t="b">
        <f t="shared" si="35"/>
        <v>0</v>
      </c>
      <c r="AY100" s="7"/>
      <c r="AZ100" s="7"/>
      <c r="BA100" s="7"/>
      <c r="BB100" s="7"/>
      <c r="BC100" s="7"/>
      <c r="BD100" s="7"/>
      <c r="BE100" s="7"/>
      <c r="BF100" s="7"/>
      <c r="BG100" s="7"/>
      <c r="BH100" s="8">
        <f t="shared" si="36"/>
        <v>0</v>
      </c>
      <c r="BI100" s="9">
        <f t="shared" si="37"/>
        <v>0</v>
      </c>
      <c r="BJ100" s="10" t="b">
        <f t="shared" si="38"/>
        <v>0</v>
      </c>
    </row>
    <row r="101" spans="1:62" ht="34.5" customHeight="1" x14ac:dyDescent="0.3">
      <c r="A101" s="5">
        <f t="shared" si="23"/>
        <v>98</v>
      </c>
      <c r="B101" s="6" t="s">
        <v>143</v>
      </c>
      <c r="C101" s="7"/>
      <c r="D101" s="7"/>
      <c r="E101" s="7"/>
      <c r="F101" s="7"/>
      <c r="G101" s="7"/>
      <c r="H101" s="7"/>
      <c r="I101" s="7"/>
      <c r="J101" s="7"/>
      <c r="K101" s="7"/>
      <c r="L101" s="8">
        <f t="shared" si="24"/>
        <v>0</v>
      </c>
      <c r="M101" s="9">
        <f t="shared" si="25"/>
        <v>0</v>
      </c>
      <c r="N101" s="10" t="b">
        <f t="shared" si="26"/>
        <v>0</v>
      </c>
      <c r="O101" s="7"/>
      <c r="P101" s="7"/>
      <c r="Q101" s="7"/>
      <c r="R101" s="7"/>
      <c r="S101" s="7"/>
      <c r="T101" s="7"/>
      <c r="U101" s="7"/>
      <c r="V101" s="7"/>
      <c r="W101" s="7"/>
      <c r="X101" s="8">
        <f t="shared" si="39"/>
        <v>0</v>
      </c>
      <c r="Y101" s="9">
        <f t="shared" si="40"/>
        <v>0</v>
      </c>
      <c r="Z101" s="10" t="b">
        <f t="shared" si="29"/>
        <v>0</v>
      </c>
      <c r="AA101" s="7"/>
      <c r="AB101" s="7"/>
      <c r="AC101" s="7"/>
      <c r="AD101" s="7"/>
      <c r="AE101" s="7"/>
      <c r="AF101" s="7"/>
      <c r="AG101" s="7"/>
      <c r="AH101" s="7"/>
      <c r="AI101" s="7"/>
      <c r="AJ101" s="8">
        <f t="shared" ref="AJ101:AJ173" si="41">SUM(AA101:AI101)/9</f>
        <v>0</v>
      </c>
      <c r="AK101" s="9">
        <f t="shared" si="31"/>
        <v>0</v>
      </c>
      <c r="AL101" s="10" t="b">
        <f t="shared" si="32"/>
        <v>0</v>
      </c>
      <c r="AM101" s="7"/>
      <c r="AN101" s="7"/>
      <c r="AO101" s="7"/>
      <c r="AP101" s="7"/>
      <c r="AQ101" s="7"/>
      <c r="AR101" s="7"/>
      <c r="AS101" s="7"/>
      <c r="AT101" s="7"/>
      <c r="AU101" s="7"/>
      <c r="AV101" s="8">
        <f t="shared" si="33"/>
        <v>0</v>
      </c>
      <c r="AW101" s="9">
        <f t="shared" si="34"/>
        <v>0</v>
      </c>
      <c r="AX101" s="10" t="b">
        <f t="shared" si="35"/>
        <v>0</v>
      </c>
      <c r="AY101" s="7"/>
      <c r="AZ101" s="7"/>
      <c r="BA101" s="7"/>
      <c r="BB101" s="7"/>
      <c r="BC101" s="7"/>
      <c r="BD101" s="7"/>
      <c r="BE101" s="7"/>
      <c r="BF101" s="7"/>
      <c r="BG101" s="7"/>
      <c r="BH101" s="8">
        <f t="shared" si="36"/>
        <v>0</v>
      </c>
      <c r="BI101" s="9">
        <f t="shared" si="37"/>
        <v>0</v>
      </c>
      <c r="BJ101" s="10" t="b">
        <f t="shared" si="38"/>
        <v>0</v>
      </c>
    </row>
    <row r="102" spans="1:62" ht="34.5" customHeight="1" x14ac:dyDescent="0.3">
      <c r="A102" s="5">
        <f t="shared" si="23"/>
        <v>99</v>
      </c>
      <c r="B102" s="6" t="s">
        <v>144</v>
      </c>
      <c r="C102" s="7">
        <v>3.14</v>
      </c>
      <c r="D102" s="7">
        <v>3.1</v>
      </c>
      <c r="E102" s="7">
        <v>3.07</v>
      </c>
      <c r="F102" s="7">
        <v>3.81</v>
      </c>
      <c r="G102" s="7">
        <v>3.15</v>
      </c>
      <c r="H102" s="7">
        <v>3.15</v>
      </c>
      <c r="I102" s="7">
        <v>3.2</v>
      </c>
      <c r="J102" s="7">
        <v>3.19</v>
      </c>
      <c r="K102" s="7">
        <v>3.45</v>
      </c>
      <c r="L102" s="8">
        <f t="shared" si="24"/>
        <v>3.2511111111111108</v>
      </c>
      <c r="M102" s="9">
        <f t="shared" si="25"/>
        <v>81.277777777777771</v>
      </c>
      <c r="N102" s="10" t="str">
        <f t="shared" si="26"/>
        <v>B</v>
      </c>
      <c r="O102" s="7">
        <v>3.23</v>
      </c>
      <c r="P102" s="7">
        <v>3.16</v>
      </c>
      <c r="Q102" s="7">
        <v>3.23</v>
      </c>
      <c r="R102" s="7">
        <v>3.79</v>
      </c>
      <c r="S102" s="7">
        <v>3.32</v>
      </c>
      <c r="T102" s="7">
        <v>3.32</v>
      </c>
      <c r="U102" s="7">
        <v>3.38</v>
      </c>
      <c r="V102" s="7">
        <v>3.35</v>
      </c>
      <c r="W102" s="7">
        <v>3.39</v>
      </c>
      <c r="X102" s="8">
        <f t="shared" si="39"/>
        <v>3.3522222222222222</v>
      </c>
      <c r="Y102" s="9">
        <f t="shared" si="40"/>
        <v>83.805555555555557</v>
      </c>
      <c r="Z102" s="10" t="str">
        <f t="shared" si="29"/>
        <v>B</v>
      </c>
      <c r="AA102" s="7"/>
      <c r="AB102" s="7"/>
      <c r="AC102" s="7"/>
      <c r="AD102" s="7"/>
      <c r="AE102" s="7"/>
      <c r="AF102" s="7"/>
      <c r="AG102" s="7"/>
      <c r="AH102" s="7"/>
      <c r="AI102" s="7"/>
      <c r="AJ102" s="8">
        <f t="shared" si="41"/>
        <v>0</v>
      </c>
      <c r="AK102" s="9">
        <f t="shared" si="31"/>
        <v>0</v>
      </c>
      <c r="AL102" s="10" t="b">
        <f t="shared" si="32"/>
        <v>0</v>
      </c>
      <c r="AM102" s="7"/>
      <c r="AN102" s="7"/>
      <c r="AO102" s="7"/>
      <c r="AP102" s="7"/>
      <c r="AQ102" s="7"/>
      <c r="AR102" s="7"/>
      <c r="AS102" s="7"/>
      <c r="AT102" s="7"/>
      <c r="AU102" s="7"/>
      <c r="AV102" s="8">
        <f t="shared" si="33"/>
        <v>0</v>
      </c>
      <c r="AW102" s="9">
        <f t="shared" si="34"/>
        <v>0</v>
      </c>
      <c r="AX102" s="10" t="b">
        <f t="shared" si="35"/>
        <v>0</v>
      </c>
      <c r="AY102" s="7"/>
      <c r="AZ102" s="7"/>
      <c r="BA102" s="7"/>
      <c r="BB102" s="7"/>
      <c r="BC102" s="7"/>
      <c r="BD102" s="7"/>
      <c r="BE102" s="7"/>
      <c r="BF102" s="7"/>
      <c r="BG102" s="7"/>
      <c r="BH102" s="8">
        <f t="shared" si="36"/>
        <v>0</v>
      </c>
      <c r="BI102" s="9">
        <f t="shared" si="37"/>
        <v>0</v>
      </c>
      <c r="BJ102" s="10" t="b">
        <f t="shared" si="38"/>
        <v>0</v>
      </c>
    </row>
    <row r="103" spans="1:62" ht="34.5" customHeight="1" x14ac:dyDescent="0.3">
      <c r="A103" s="5">
        <f t="shared" si="23"/>
        <v>100</v>
      </c>
      <c r="B103" s="6" t="s">
        <v>145</v>
      </c>
      <c r="C103" s="7">
        <v>3.59</v>
      </c>
      <c r="D103" s="7">
        <v>3.54</v>
      </c>
      <c r="E103" s="7">
        <v>3.52</v>
      </c>
      <c r="F103" s="7">
        <v>3.61</v>
      </c>
      <c r="G103" s="7">
        <v>3.57</v>
      </c>
      <c r="H103" s="7">
        <v>3.59</v>
      </c>
      <c r="I103" s="7">
        <v>3.67</v>
      </c>
      <c r="J103" s="7">
        <v>3.7</v>
      </c>
      <c r="K103" s="7">
        <v>3.74</v>
      </c>
      <c r="L103" s="8">
        <f t="shared" si="24"/>
        <v>3.6144444444444437</v>
      </c>
      <c r="M103" s="9">
        <v>90.34</v>
      </c>
      <c r="N103" s="10" t="str">
        <f t="shared" si="26"/>
        <v>A</v>
      </c>
      <c r="O103" s="7">
        <v>3.92</v>
      </c>
      <c r="P103" s="7">
        <v>3.96</v>
      </c>
      <c r="Q103" s="7">
        <v>3.92</v>
      </c>
      <c r="R103" s="7">
        <v>3.96</v>
      </c>
      <c r="S103" s="7">
        <v>3.84</v>
      </c>
      <c r="T103" s="7">
        <v>3.84</v>
      </c>
      <c r="U103" s="7">
        <v>3.92</v>
      </c>
      <c r="V103" s="7">
        <v>3.96</v>
      </c>
      <c r="W103" s="7">
        <v>4</v>
      </c>
      <c r="X103" s="8">
        <f t="shared" si="39"/>
        <v>3.9244444444444446</v>
      </c>
      <c r="Y103" s="9">
        <v>98.11</v>
      </c>
      <c r="Z103" s="10" t="s">
        <v>146</v>
      </c>
      <c r="AA103" s="7"/>
      <c r="AB103" s="7"/>
      <c r="AC103" s="7"/>
      <c r="AD103" s="7"/>
      <c r="AE103" s="7"/>
      <c r="AF103" s="7"/>
      <c r="AG103" s="7"/>
      <c r="AH103" s="7"/>
      <c r="AI103" s="7"/>
      <c r="AJ103" s="8">
        <f t="shared" si="41"/>
        <v>0</v>
      </c>
      <c r="AK103" s="9">
        <f t="shared" si="31"/>
        <v>0</v>
      </c>
      <c r="AL103" s="10" t="b">
        <f t="shared" si="32"/>
        <v>0</v>
      </c>
      <c r="AM103" s="7"/>
      <c r="AN103" s="7"/>
      <c r="AO103" s="7"/>
      <c r="AP103" s="7"/>
      <c r="AQ103" s="7"/>
      <c r="AR103" s="7"/>
      <c r="AS103" s="7"/>
      <c r="AT103" s="7"/>
      <c r="AU103" s="7"/>
      <c r="AV103" s="8">
        <f t="shared" si="33"/>
        <v>0</v>
      </c>
      <c r="AW103" s="9">
        <f t="shared" si="34"/>
        <v>0</v>
      </c>
      <c r="AX103" s="10" t="b">
        <f t="shared" si="35"/>
        <v>0</v>
      </c>
      <c r="AY103" s="7"/>
      <c r="AZ103" s="7"/>
      <c r="BA103" s="7"/>
      <c r="BB103" s="7"/>
      <c r="BC103" s="7"/>
      <c r="BD103" s="7"/>
      <c r="BE103" s="7"/>
      <c r="BF103" s="7"/>
      <c r="BG103" s="7"/>
      <c r="BH103" s="8">
        <f t="shared" si="36"/>
        <v>0</v>
      </c>
      <c r="BI103" s="9">
        <f t="shared" si="37"/>
        <v>0</v>
      </c>
      <c r="BJ103" s="10" t="b">
        <f t="shared" si="38"/>
        <v>0</v>
      </c>
    </row>
    <row r="104" spans="1:62" ht="34.5" customHeight="1" x14ac:dyDescent="0.3">
      <c r="A104" s="5">
        <f t="shared" si="23"/>
        <v>101</v>
      </c>
      <c r="B104" s="6" t="s">
        <v>147</v>
      </c>
      <c r="C104" s="7">
        <v>3.9</v>
      </c>
      <c r="D104" s="7">
        <v>3.9</v>
      </c>
      <c r="E104" s="7">
        <v>3.91</v>
      </c>
      <c r="F104" s="7">
        <v>3.9</v>
      </c>
      <c r="G104" s="7">
        <v>3.91</v>
      </c>
      <c r="H104" s="7">
        <v>3.92</v>
      </c>
      <c r="I104" s="7">
        <v>3.91</v>
      </c>
      <c r="J104" s="7">
        <v>3.13</v>
      </c>
      <c r="K104" s="7">
        <v>3.92</v>
      </c>
      <c r="L104" s="8">
        <f t="shared" si="24"/>
        <v>3.8222222222222229</v>
      </c>
      <c r="M104" s="9">
        <f t="shared" ref="M104:M152" si="42">L104*25</f>
        <v>95.555555555555571</v>
      </c>
      <c r="N104" s="10" t="str">
        <f t="shared" si="26"/>
        <v>A</v>
      </c>
      <c r="O104" s="7">
        <v>3.93</v>
      </c>
      <c r="P104" s="7">
        <v>3.92</v>
      </c>
      <c r="Q104" s="7">
        <v>3.92</v>
      </c>
      <c r="R104" s="7">
        <v>3.92</v>
      </c>
      <c r="S104" s="7">
        <v>3.93</v>
      </c>
      <c r="T104" s="7">
        <v>3.92</v>
      </c>
      <c r="U104" s="7">
        <v>3.92</v>
      </c>
      <c r="V104" s="7">
        <v>3.31</v>
      </c>
      <c r="W104" s="7">
        <v>3.92</v>
      </c>
      <c r="X104" s="8">
        <f t="shared" si="39"/>
        <v>3.8544444444444443</v>
      </c>
      <c r="Y104" s="9">
        <f t="shared" ref="Y104:Y138" si="43">X104*25</f>
        <v>96.361111111111114</v>
      </c>
      <c r="Z104" s="10" t="str">
        <f t="shared" ref="Z104:Z152" si="44">IF(Y104&gt;=88.31,"A",IF(Y104&gt;=76.61,"B",IF(Y104&gt;=65,"C")))</f>
        <v>A</v>
      </c>
      <c r="AA104" s="7"/>
      <c r="AB104" s="7"/>
      <c r="AC104" s="7"/>
      <c r="AD104" s="7"/>
      <c r="AE104" s="7"/>
      <c r="AF104" s="7"/>
      <c r="AG104" s="7"/>
      <c r="AH104" s="7"/>
      <c r="AI104" s="7"/>
      <c r="AJ104" s="8">
        <f t="shared" si="41"/>
        <v>0</v>
      </c>
      <c r="AK104" s="9">
        <f t="shared" si="31"/>
        <v>0</v>
      </c>
      <c r="AL104" s="10" t="b">
        <f t="shared" si="32"/>
        <v>0</v>
      </c>
      <c r="AM104" s="7"/>
      <c r="AN104" s="7"/>
      <c r="AO104" s="7"/>
      <c r="AP104" s="7"/>
      <c r="AQ104" s="7"/>
      <c r="AR104" s="7"/>
      <c r="AS104" s="7"/>
      <c r="AT104" s="7"/>
      <c r="AU104" s="7"/>
      <c r="AV104" s="8">
        <f t="shared" si="33"/>
        <v>0</v>
      </c>
      <c r="AW104" s="9">
        <f t="shared" si="34"/>
        <v>0</v>
      </c>
      <c r="AX104" s="10" t="b">
        <f t="shared" si="35"/>
        <v>0</v>
      </c>
      <c r="AY104" s="7"/>
      <c r="AZ104" s="7"/>
      <c r="BA104" s="7"/>
      <c r="BB104" s="7"/>
      <c r="BC104" s="7"/>
      <c r="BD104" s="7"/>
      <c r="BE104" s="7"/>
      <c r="BF104" s="7"/>
      <c r="BG104" s="7"/>
      <c r="BH104" s="8">
        <f t="shared" si="36"/>
        <v>0</v>
      </c>
      <c r="BI104" s="9">
        <f t="shared" si="37"/>
        <v>0</v>
      </c>
      <c r="BJ104" s="10" t="b">
        <f t="shared" si="38"/>
        <v>0</v>
      </c>
    </row>
    <row r="105" spans="1:62" ht="34.5" customHeight="1" x14ac:dyDescent="0.3">
      <c r="A105" s="5">
        <f t="shared" si="23"/>
        <v>102</v>
      </c>
      <c r="B105" s="6" t="s">
        <v>148</v>
      </c>
      <c r="C105" s="7">
        <v>3.52</v>
      </c>
      <c r="D105" s="7">
        <v>3.41</v>
      </c>
      <c r="E105" s="7">
        <v>3</v>
      </c>
      <c r="F105" s="7">
        <v>3.96</v>
      </c>
      <c r="G105" s="7">
        <v>3.44</v>
      </c>
      <c r="H105" s="7">
        <v>3.37</v>
      </c>
      <c r="I105" s="7">
        <v>3.67</v>
      </c>
      <c r="J105" s="7">
        <v>3</v>
      </c>
      <c r="K105" s="7">
        <v>3.22</v>
      </c>
      <c r="L105" s="8">
        <f t="shared" si="24"/>
        <v>3.3988888888888891</v>
      </c>
      <c r="M105" s="9">
        <f t="shared" si="42"/>
        <v>84.972222222222229</v>
      </c>
      <c r="N105" s="10" t="str">
        <f t="shared" si="26"/>
        <v>B</v>
      </c>
      <c r="O105" s="7">
        <v>3.08</v>
      </c>
      <c r="P105" s="7">
        <v>3.12</v>
      </c>
      <c r="Q105" s="7">
        <v>3</v>
      </c>
      <c r="R105" s="7">
        <v>4</v>
      </c>
      <c r="S105" s="7">
        <v>3.92</v>
      </c>
      <c r="T105" s="7">
        <v>3.6</v>
      </c>
      <c r="U105" s="7">
        <v>3.76</v>
      </c>
      <c r="V105" s="7">
        <v>3.16</v>
      </c>
      <c r="W105" s="7">
        <v>3.08</v>
      </c>
      <c r="X105" s="8">
        <f t="shared" si="39"/>
        <v>3.4133333333333331</v>
      </c>
      <c r="Y105" s="9">
        <f t="shared" si="43"/>
        <v>85.333333333333329</v>
      </c>
      <c r="Z105" s="10" t="str">
        <f t="shared" si="44"/>
        <v>B</v>
      </c>
      <c r="AA105" s="7"/>
      <c r="AB105" s="7"/>
      <c r="AC105" s="7"/>
      <c r="AD105" s="7"/>
      <c r="AE105" s="7"/>
      <c r="AF105" s="7"/>
      <c r="AG105" s="7"/>
      <c r="AH105" s="7"/>
      <c r="AI105" s="7"/>
      <c r="AJ105" s="8">
        <f t="shared" si="41"/>
        <v>0</v>
      </c>
      <c r="AK105" s="9">
        <f t="shared" si="31"/>
        <v>0</v>
      </c>
      <c r="AL105" s="10" t="b">
        <f t="shared" si="32"/>
        <v>0</v>
      </c>
      <c r="AM105" s="7"/>
      <c r="AN105" s="7"/>
      <c r="AO105" s="7"/>
      <c r="AP105" s="7"/>
      <c r="AQ105" s="7"/>
      <c r="AR105" s="7"/>
      <c r="AS105" s="7"/>
      <c r="AT105" s="7"/>
      <c r="AU105" s="7"/>
      <c r="AV105" s="8">
        <f t="shared" si="33"/>
        <v>0</v>
      </c>
      <c r="AW105" s="9">
        <f t="shared" si="34"/>
        <v>0</v>
      </c>
      <c r="AX105" s="10" t="b">
        <f t="shared" si="35"/>
        <v>0</v>
      </c>
      <c r="AY105" s="7"/>
      <c r="AZ105" s="7"/>
      <c r="BA105" s="7"/>
      <c r="BB105" s="7"/>
      <c r="BC105" s="7"/>
      <c r="BD105" s="7"/>
      <c r="BE105" s="7"/>
      <c r="BF105" s="7"/>
      <c r="BG105" s="7"/>
      <c r="BH105" s="8">
        <f t="shared" si="36"/>
        <v>0</v>
      </c>
      <c r="BI105" s="9">
        <f t="shared" si="37"/>
        <v>0</v>
      </c>
      <c r="BJ105" s="10" t="b">
        <f t="shared" si="38"/>
        <v>0</v>
      </c>
    </row>
    <row r="106" spans="1:62" ht="34.5" customHeight="1" x14ac:dyDescent="0.3">
      <c r="A106" s="5">
        <f t="shared" si="23"/>
        <v>103</v>
      </c>
      <c r="B106" s="6" t="s">
        <v>149</v>
      </c>
      <c r="C106" s="7"/>
      <c r="D106" s="7"/>
      <c r="E106" s="7"/>
      <c r="F106" s="7"/>
      <c r="G106" s="7"/>
      <c r="H106" s="7"/>
      <c r="I106" s="7"/>
      <c r="J106" s="7"/>
      <c r="K106" s="7"/>
      <c r="L106" s="8">
        <f t="shared" si="24"/>
        <v>0</v>
      </c>
      <c r="M106" s="9">
        <f t="shared" si="42"/>
        <v>0</v>
      </c>
      <c r="N106" s="10" t="b">
        <f t="shared" si="26"/>
        <v>0</v>
      </c>
      <c r="O106" s="7"/>
      <c r="P106" s="7"/>
      <c r="Q106" s="7"/>
      <c r="R106" s="7"/>
      <c r="S106" s="7"/>
      <c r="T106" s="7"/>
      <c r="U106" s="7"/>
      <c r="V106" s="7"/>
      <c r="W106" s="7"/>
      <c r="X106" s="8">
        <f t="shared" si="39"/>
        <v>0</v>
      </c>
      <c r="Y106" s="9">
        <f t="shared" si="43"/>
        <v>0</v>
      </c>
      <c r="Z106" s="10" t="b">
        <f t="shared" si="44"/>
        <v>0</v>
      </c>
      <c r="AA106" s="7"/>
      <c r="AB106" s="7"/>
      <c r="AC106" s="7"/>
      <c r="AD106" s="7"/>
      <c r="AE106" s="7"/>
      <c r="AF106" s="7"/>
      <c r="AG106" s="7"/>
      <c r="AH106" s="7"/>
      <c r="AI106" s="7"/>
      <c r="AJ106" s="8">
        <f t="shared" si="41"/>
        <v>0</v>
      </c>
      <c r="AK106" s="9">
        <f t="shared" si="31"/>
        <v>0</v>
      </c>
      <c r="AL106" s="10" t="b">
        <f t="shared" si="32"/>
        <v>0</v>
      </c>
      <c r="AM106" s="7"/>
      <c r="AN106" s="7"/>
      <c r="AO106" s="7"/>
      <c r="AP106" s="7"/>
      <c r="AQ106" s="7"/>
      <c r="AR106" s="7"/>
      <c r="AS106" s="7"/>
      <c r="AT106" s="7"/>
      <c r="AU106" s="7"/>
      <c r="AV106" s="8">
        <f t="shared" si="33"/>
        <v>0</v>
      </c>
      <c r="AW106" s="9">
        <f t="shared" si="34"/>
        <v>0</v>
      </c>
      <c r="AX106" s="10" t="b">
        <f t="shared" si="35"/>
        <v>0</v>
      </c>
      <c r="AY106" s="7"/>
      <c r="AZ106" s="7"/>
      <c r="BA106" s="7"/>
      <c r="BB106" s="7"/>
      <c r="BC106" s="7"/>
      <c r="BD106" s="7"/>
      <c r="BE106" s="7"/>
      <c r="BF106" s="7"/>
      <c r="BG106" s="7"/>
      <c r="BH106" s="8">
        <f t="shared" si="36"/>
        <v>0</v>
      </c>
      <c r="BI106" s="9">
        <f t="shared" si="37"/>
        <v>0</v>
      </c>
      <c r="BJ106" s="10" t="b">
        <f t="shared" si="38"/>
        <v>0</v>
      </c>
    </row>
    <row r="107" spans="1:62" ht="34.5" customHeight="1" x14ac:dyDescent="0.3">
      <c r="A107" s="5">
        <f t="shared" si="23"/>
        <v>104</v>
      </c>
      <c r="B107" s="6" t="s">
        <v>150</v>
      </c>
      <c r="C107" s="7"/>
      <c r="D107" s="7"/>
      <c r="E107" s="7"/>
      <c r="F107" s="7"/>
      <c r="G107" s="7"/>
      <c r="H107" s="7"/>
      <c r="I107" s="7"/>
      <c r="J107" s="7"/>
      <c r="K107" s="7"/>
      <c r="L107" s="8">
        <f t="shared" si="24"/>
        <v>0</v>
      </c>
      <c r="M107" s="9">
        <f t="shared" si="42"/>
        <v>0</v>
      </c>
      <c r="N107" s="10" t="b">
        <f t="shared" si="26"/>
        <v>0</v>
      </c>
      <c r="O107" s="7"/>
      <c r="P107" s="7"/>
      <c r="Q107" s="7"/>
      <c r="R107" s="7"/>
      <c r="S107" s="7"/>
      <c r="T107" s="7"/>
      <c r="U107" s="7"/>
      <c r="V107" s="7"/>
      <c r="W107" s="7"/>
      <c r="X107" s="8">
        <f t="shared" si="39"/>
        <v>0</v>
      </c>
      <c r="Y107" s="9">
        <f t="shared" si="43"/>
        <v>0</v>
      </c>
      <c r="Z107" s="10" t="b">
        <f t="shared" si="44"/>
        <v>0</v>
      </c>
      <c r="AA107" s="7"/>
      <c r="AB107" s="7"/>
      <c r="AC107" s="7"/>
      <c r="AD107" s="7"/>
      <c r="AE107" s="7"/>
      <c r="AF107" s="7"/>
      <c r="AG107" s="7"/>
      <c r="AH107" s="7"/>
      <c r="AI107" s="7"/>
      <c r="AJ107" s="8">
        <f t="shared" si="41"/>
        <v>0</v>
      </c>
      <c r="AK107" s="9">
        <f t="shared" si="31"/>
        <v>0</v>
      </c>
      <c r="AL107" s="10" t="b">
        <f t="shared" si="32"/>
        <v>0</v>
      </c>
      <c r="AM107" s="7"/>
      <c r="AN107" s="7"/>
      <c r="AO107" s="7"/>
      <c r="AP107" s="7"/>
      <c r="AQ107" s="7"/>
      <c r="AR107" s="7"/>
      <c r="AS107" s="7"/>
      <c r="AT107" s="7"/>
      <c r="AU107" s="7"/>
      <c r="AV107" s="8">
        <f t="shared" si="33"/>
        <v>0</v>
      </c>
      <c r="AW107" s="9">
        <f t="shared" si="34"/>
        <v>0</v>
      </c>
      <c r="AX107" s="10" t="b">
        <f t="shared" si="35"/>
        <v>0</v>
      </c>
      <c r="AY107" s="7"/>
      <c r="AZ107" s="7"/>
      <c r="BA107" s="7"/>
      <c r="BB107" s="7"/>
      <c r="BC107" s="7"/>
      <c r="BD107" s="7"/>
      <c r="BE107" s="7"/>
      <c r="BF107" s="7"/>
      <c r="BG107" s="7"/>
      <c r="BH107" s="8">
        <f t="shared" si="36"/>
        <v>0</v>
      </c>
      <c r="BI107" s="9">
        <f t="shared" si="37"/>
        <v>0</v>
      </c>
      <c r="BJ107" s="10" t="b">
        <f t="shared" si="38"/>
        <v>0</v>
      </c>
    </row>
    <row r="108" spans="1:62" ht="34.5" customHeight="1" x14ac:dyDescent="0.3">
      <c r="A108" s="5">
        <f t="shared" si="23"/>
        <v>105</v>
      </c>
      <c r="B108" s="6" t="s">
        <v>151</v>
      </c>
      <c r="C108" s="7">
        <v>3.54</v>
      </c>
      <c r="D108" s="7">
        <v>3.52</v>
      </c>
      <c r="E108" s="7">
        <v>3.27</v>
      </c>
      <c r="F108" s="7">
        <v>3.9</v>
      </c>
      <c r="G108" s="7">
        <v>3.58</v>
      </c>
      <c r="H108" s="7">
        <v>3.58</v>
      </c>
      <c r="I108" s="7">
        <v>3.63</v>
      </c>
      <c r="J108" s="7">
        <v>3.58</v>
      </c>
      <c r="K108" s="7">
        <v>3.58</v>
      </c>
      <c r="L108" s="8">
        <f t="shared" si="24"/>
        <v>3.5755555555555554</v>
      </c>
      <c r="M108" s="9">
        <f t="shared" si="42"/>
        <v>89.388888888888886</v>
      </c>
      <c r="N108" s="10" t="str">
        <f t="shared" si="26"/>
        <v>A</v>
      </c>
      <c r="O108" s="7">
        <v>3.37</v>
      </c>
      <c r="P108" s="7">
        <v>3.43</v>
      </c>
      <c r="Q108" s="7">
        <v>3.31</v>
      </c>
      <c r="R108" s="7">
        <v>3.85</v>
      </c>
      <c r="S108" s="7">
        <v>3.74</v>
      </c>
      <c r="T108" s="7">
        <v>3.54</v>
      </c>
      <c r="U108" s="7">
        <v>3.63</v>
      </c>
      <c r="V108" s="7">
        <v>3.52</v>
      </c>
      <c r="W108" s="7">
        <v>3.41</v>
      </c>
      <c r="X108" s="8">
        <f t="shared" si="39"/>
        <v>3.5333333333333332</v>
      </c>
      <c r="Y108" s="9">
        <f t="shared" si="43"/>
        <v>88.333333333333329</v>
      </c>
      <c r="Z108" s="10" t="str">
        <f t="shared" si="44"/>
        <v>A</v>
      </c>
      <c r="AA108" s="7"/>
      <c r="AB108" s="7"/>
      <c r="AC108" s="7"/>
      <c r="AD108" s="7"/>
      <c r="AE108" s="7"/>
      <c r="AF108" s="7"/>
      <c r="AG108" s="7"/>
      <c r="AH108" s="7"/>
      <c r="AI108" s="7"/>
      <c r="AJ108" s="8">
        <f t="shared" si="41"/>
        <v>0</v>
      </c>
      <c r="AK108" s="9">
        <f t="shared" si="31"/>
        <v>0</v>
      </c>
      <c r="AL108" s="10" t="b">
        <f t="shared" si="32"/>
        <v>0</v>
      </c>
      <c r="AM108" s="7"/>
      <c r="AN108" s="7"/>
      <c r="AO108" s="7"/>
      <c r="AP108" s="7"/>
      <c r="AQ108" s="7"/>
      <c r="AR108" s="7"/>
      <c r="AS108" s="7"/>
      <c r="AT108" s="7"/>
      <c r="AU108" s="7"/>
      <c r="AV108" s="8">
        <f t="shared" si="33"/>
        <v>0</v>
      </c>
      <c r="AW108" s="9">
        <f t="shared" si="34"/>
        <v>0</v>
      </c>
      <c r="AX108" s="10" t="b">
        <f t="shared" si="35"/>
        <v>0</v>
      </c>
      <c r="AY108" s="7"/>
      <c r="AZ108" s="7"/>
      <c r="BA108" s="7"/>
      <c r="BB108" s="7"/>
      <c r="BC108" s="7"/>
      <c r="BD108" s="7"/>
      <c r="BE108" s="7"/>
      <c r="BF108" s="7"/>
      <c r="BG108" s="7"/>
      <c r="BH108" s="8">
        <f t="shared" si="36"/>
        <v>0</v>
      </c>
      <c r="BI108" s="9">
        <f t="shared" si="37"/>
        <v>0</v>
      </c>
      <c r="BJ108" s="10" t="b">
        <f t="shared" si="38"/>
        <v>0</v>
      </c>
    </row>
    <row r="109" spans="1:62" ht="34.5" customHeight="1" x14ac:dyDescent="0.3">
      <c r="A109" s="5">
        <f t="shared" si="23"/>
        <v>106</v>
      </c>
      <c r="B109" s="6" t="s">
        <v>152</v>
      </c>
      <c r="C109" s="7"/>
      <c r="D109" s="7"/>
      <c r="E109" s="7"/>
      <c r="F109" s="7"/>
      <c r="G109" s="7"/>
      <c r="H109" s="7"/>
      <c r="I109" s="7"/>
      <c r="J109" s="7"/>
      <c r="K109" s="7"/>
      <c r="L109" s="8">
        <f t="shared" si="24"/>
        <v>0</v>
      </c>
      <c r="M109" s="9">
        <f t="shared" si="42"/>
        <v>0</v>
      </c>
      <c r="N109" s="10" t="b">
        <f t="shared" si="26"/>
        <v>0</v>
      </c>
      <c r="O109" s="7"/>
      <c r="P109" s="7"/>
      <c r="Q109" s="7"/>
      <c r="R109" s="7"/>
      <c r="S109" s="7"/>
      <c r="T109" s="7"/>
      <c r="U109" s="7"/>
      <c r="V109" s="7"/>
      <c r="W109" s="7"/>
      <c r="X109" s="8">
        <f t="shared" si="39"/>
        <v>0</v>
      </c>
      <c r="Y109" s="9">
        <f t="shared" si="43"/>
        <v>0</v>
      </c>
      <c r="Z109" s="10" t="b">
        <f t="shared" si="44"/>
        <v>0</v>
      </c>
      <c r="AA109" s="7"/>
      <c r="AB109" s="7"/>
      <c r="AC109" s="7"/>
      <c r="AD109" s="7"/>
      <c r="AE109" s="7"/>
      <c r="AF109" s="7"/>
      <c r="AG109" s="7"/>
      <c r="AH109" s="7"/>
      <c r="AI109" s="7"/>
      <c r="AJ109" s="8">
        <f t="shared" si="41"/>
        <v>0</v>
      </c>
      <c r="AK109" s="9">
        <f t="shared" si="31"/>
        <v>0</v>
      </c>
      <c r="AL109" s="10" t="b">
        <f t="shared" si="32"/>
        <v>0</v>
      </c>
      <c r="AM109" s="7"/>
      <c r="AN109" s="7"/>
      <c r="AO109" s="7"/>
      <c r="AP109" s="7"/>
      <c r="AQ109" s="7"/>
      <c r="AR109" s="7"/>
      <c r="AS109" s="7"/>
      <c r="AT109" s="7"/>
      <c r="AU109" s="7"/>
      <c r="AV109" s="8">
        <f t="shared" si="33"/>
        <v>0</v>
      </c>
      <c r="AW109" s="9">
        <f t="shared" si="34"/>
        <v>0</v>
      </c>
      <c r="AX109" s="10" t="b">
        <f t="shared" si="35"/>
        <v>0</v>
      </c>
      <c r="AY109" s="7"/>
      <c r="AZ109" s="7"/>
      <c r="BA109" s="7"/>
      <c r="BB109" s="7"/>
      <c r="BC109" s="7"/>
      <c r="BD109" s="7"/>
      <c r="BE109" s="7"/>
      <c r="BF109" s="7"/>
      <c r="BG109" s="7"/>
      <c r="BH109" s="8">
        <f t="shared" si="36"/>
        <v>0</v>
      </c>
      <c r="BI109" s="9">
        <f t="shared" si="37"/>
        <v>0</v>
      </c>
      <c r="BJ109" s="10" t="b">
        <f t="shared" si="38"/>
        <v>0</v>
      </c>
    </row>
    <row r="110" spans="1:62" ht="34.5" customHeight="1" x14ac:dyDescent="0.3">
      <c r="A110" s="5">
        <f t="shared" si="23"/>
        <v>107</v>
      </c>
      <c r="B110" s="6" t="s">
        <v>153</v>
      </c>
      <c r="C110" s="7"/>
      <c r="D110" s="7"/>
      <c r="E110" s="7"/>
      <c r="F110" s="7"/>
      <c r="G110" s="7"/>
      <c r="H110" s="7"/>
      <c r="I110" s="7"/>
      <c r="J110" s="7"/>
      <c r="K110" s="7"/>
      <c r="L110" s="8">
        <f t="shared" si="24"/>
        <v>0</v>
      </c>
      <c r="M110" s="9">
        <f t="shared" si="42"/>
        <v>0</v>
      </c>
      <c r="N110" s="10" t="b">
        <f t="shared" si="26"/>
        <v>0</v>
      </c>
      <c r="O110" s="7"/>
      <c r="P110" s="7"/>
      <c r="Q110" s="7"/>
      <c r="R110" s="7"/>
      <c r="S110" s="7"/>
      <c r="T110" s="7"/>
      <c r="U110" s="7"/>
      <c r="V110" s="7"/>
      <c r="W110" s="7"/>
      <c r="X110" s="8">
        <f t="shared" si="39"/>
        <v>0</v>
      </c>
      <c r="Y110" s="9">
        <f t="shared" si="43"/>
        <v>0</v>
      </c>
      <c r="Z110" s="10" t="b">
        <f t="shared" si="44"/>
        <v>0</v>
      </c>
      <c r="AA110" s="7"/>
      <c r="AB110" s="7"/>
      <c r="AC110" s="7"/>
      <c r="AD110" s="7"/>
      <c r="AE110" s="7"/>
      <c r="AF110" s="7"/>
      <c r="AG110" s="7"/>
      <c r="AH110" s="7"/>
      <c r="AI110" s="7"/>
      <c r="AJ110" s="8">
        <f t="shared" si="41"/>
        <v>0</v>
      </c>
      <c r="AK110" s="9">
        <f t="shared" si="31"/>
        <v>0</v>
      </c>
      <c r="AL110" s="10" t="b">
        <f t="shared" si="32"/>
        <v>0</v>
      </c>
      <c r="AM110" s="7"/>
      <c r="AN110" s="7"/>
      <c r="AO110" s="7"/>
      <c r="AP110" s="7"/>
      <c r="AQ110" s="7"/>
      <c r="AR110" s="7"/>
      <c r="AS110" s="7"/>
      <c r="AT110" s="7"/>
      <c r="AU110" s="7"/>
      <c r="AV110" s="8">
        <f t="shared" si="33"/>
        <v>0</v>
      </c>
      <c r="AW110" s="9">
        <f t="shared" si="34"/>
        <v>0</v>
      </c>
      <c r="AX110" s="10" t="b">
        <f t="shared" si="35"/>
        <v>0</v>
      </c>
      <c r="AY110" s="7"/>
      <c r="AZ110" s="7"/>
      <c r="BA110" s="7"/>
      <c r="BB110" s="7"/>
      <c r="BC110" s="7"/>
      <c r="BD110" s="7"/>
      <c r="BE110" s="7"/>
      <c r="BF110" s="7"/>
      <c r="BG110" s="7"/>
      <c r="BH110" s="8">
        <f t="shared" si="36"/>
        <v>0</v>
      </c>
      <c r="BI110" s="9">
        <f t="shared" si="37"/>
        <v>0</v>
      </c>
      <c r="BJ110" s="10" t="b">
        <f t="shared" si="38"/>
        <v>0</v>
      </c>
    </row>
    <row r="111" spans="1:62" ht="34.5" customHeight="1" x14ac:dyDescent="0.3">
      <c r="A111" s="5">
        <f t="shared" si="23"/>
        <v>108</v>
      </c>
      <c r="B111" s="6" t="s">
        <v>154</v>
      </c>
      <c r="C111" s="7"/>
      <c r="D111" s="7"/>
      <c r="E111" s="7"/>
      <c r="F111" s="7"/>
      <c r="G111" s="7"/>
      <c r="H111" s="7"/>
      <c r="I111" s="7"/>
      <c r="J111" s="7"/>
      <c r="K111" s="7"/>
      <c r="L111" s="8">
        <f t="shared" si="24"/>
        <v>0</v>
      </c>
      <c r="M111" s="9">
        <f t="shared" si="42"/>
        <v>0</v>
      </c>
      <c r="N111" s="10" t="b">
        <f t="shared" si="26"/>
        <v>0</v>
      </c>
      <c r="O111" s="7">
        <v>3.46</v>
      </c>
      <c r="P111" s="7">
        <v>3.77</v>
      </c>
      <c r="Q111" s="7">
        <v>3.63</v>
      </c>
      <c r="R111" s="7">
        <v>3.75</v>
      </c>
      <c r="S111" s="7">
        <v>3.66</v>
      </c>
      <c r="T111" s="7">
        <v>3.65</v>
      </c>
      <c r="U111" s="7">
        <v>3.76</v>
      </c>
      <c r="V111" s="7">
        <v>3.67</v>
      </c>
      <c r="W111" s="7">
        <v>3.68</v>
      </c>
      <c r="X111" s="8">
        <f t="shared" si="39"/>
        <v>3.67</v>
      </c>
      <c r="Y111" s="9">
        <f t="shared" si="43"/>
        <v>91.75</v>
      </c>
      <c r="Z111" s="10" t="str">
        <f t="shared" si="44"/>
        <v>A</v>
      </c>
      <c r="AA111" s="7"/>
      <c r="AB111" s="7"/>
      <c r="AC111" s="7"/>
      <c r="AD111" s="7"/>
      <c r="AE111" s="7"/>
      <c r="AF111" s="7"/>
      <c r="AG111" s="7"/>
      <c r="AH111" s="7"/>
      <c r="AI111" s="7"/>
      <c r="AJ111" s="8">
        <f t="shared" si="41"/>
        <v>0</v>
      </c>
      <c r="AK111" s="9">
        <f t="shared" si="31"/>
        <v>0</v>
      </c>
      <c r="AL111" s="10" t="b">
        <f t="shared" si="32"/>
        <v>0</v>
      </c>
      <c r="AM111" s="7"/>
      <c r="AN111" s="7"/>
      <c r="AO111" s="7"/>
      <c r="AP111" s="7"/>
      <c r="AQ111" s="7"/>
      <c r="AR111" s="7"/>
      <c r="AS111" s="7"/>
      <c r="AT111" s="7"/>
      <c r="AU111" s="7"/>
      <c r="AV111" s="8">
        <f t="shared" si="33"/>
        <v>0</v>
      </c>
      <c r="AW111" s="9">
        <f t="shared" si="34"/>
        <v>0</v>
      </c>
      <c r="AX111" s="10" t="b">
        <f t="shared" si="35"/>
        <v>0</v>
      </c>
      <c r="AY111" s="7"/>
      <c r="AZ111" s="7"/>
      <c r="BA111" s="7"/>
      <c r="BB111" s="7"/>
      <c r="BC111" s="7"/>
      <c r="BD111" s="7"/>
      <c r="BE111" s="7"/>
      <c r="BF111" s="7"/>
      <c r="BG111" s="7"/>
      <c r="BH111" s="8">
        <f t="shared" si="36"/>
        <v>0</v>
      </c>
      <c r="BI111" s="9">
        <f t="shared" si="37"/>
        <v>0</v>
      </c>
      <c r="BJ111" s="10" t="b">
        <f t="shared" si="38"/>
        <v>0</v>
      </c>
    </row>
    <row r="112" spans="1:62" ht="34.5" customHeight="1" x14ac:dyDescent="0.3">
      <c r="A112" s="5">
        <f t="shared" si="23"/>
        <v>109</v>
      </c>
      <c r="B112" s="6" t="s">
        <v>155</v>
      </c>
      <c r="C112" s="7">
        <v>3.42</v>
      </c>
      <c r="D112" s="7">
        <v>3.72</v>
      </c>
      <c r="E112" s="7">
        <v>3.58</v>
      </c>
      <c r="F112" s="7">
        <v>3.42</v>
      </c>
      <c r="G112" s="7">
        <v>3.7</v>
      </c>
      <c r="H112" s="7">
        <v>3.68</v>
      </c>
      <c r="I112" s="7">
        <v>3.68</v>
      </c>
      <c r="J112" s="7">
        <v>3.62</v>
      </c>
      <c r="K112" s="7">
        <v>3.55</v>
      </c>
      <c r="L112" s="8">
        <f t="shared" si="24"/>
        <v>3.5966666666666662</v>
      </c>
      <c r="M112" s="9">
        <f t="shared" si="42"/>
        <v>89.916666666666657</v>
      </c>
      <c r="N112" s="10" t="str">
        <f t="shared" si="26"/>
        <v>A</v>
      </c>
      <c r="O112" s="7">
        <v>3.63</v>
      </c>
      <c r="P112" s="7">
        <v>3.75</v>
      </c>
      <c r="Q112" s="7">
        <v>3.64</v>
      </c>
      <c r="R112" s="7">
        <v>3.83</v>
      </c>
      <c r="S112" s="7">
        <v>3.84</v>
      </c>
      <c r="T112" s="7">
        <v>3.69</v>
      </c>
      <c r="U112" s="7">
        <v>3.62</v>
      </c>
      <c r="V112" s="7">
        <v>3.61</v>
      </c>
      <c r="W112" s="7">
        <v>3.64</v>
      </c>
      <c r="X112" s="8">
        <f t="shared" si="39"/>
        <v>3.6944444444444446</v>
      </c>
      <c r="Y112" s="9">
        <f t="shared" si="43"/>
        <v>92.361111111111114</v>
      </c>
      <c r="Z112" s="10" t="str">
        <f t="shared" si="44"/>
        <v>A</v>
      </c>
      <c r="AA112" s="7"/>
      <c r="AB112" s="7"/>
      <c r="AC112" s="7"/>
      <c r="AD112" s="7"/>
      <c r="AE112" s="7"/>
      <c r="AF112" s="7"/>
      <c r="AG112" s="7"/>
      <c r="AH112" s="7"/>
      <c r="AI112" s="7"/>
      <c r="AJ112" s="8">
        <f t="shared" si="41"/>
        <v>0</v>
      </c>
      <c r="AK112" s="9">
        <f t="shared" si="31"/>
        <v>0</v>
      </c>
      <c r="AL112" s="10" t="b">
        <f t="shared" si="32"/>
        <v>0</v>
      </c>
      <c r="AM112" s="7"/>
      <c r="AN112" s="7"/>
      <c r="AO112" s="7"/>
      <c r="AP112" s="7"/>
      <c r="AQ112" s="7"/>
      <c r="AR112" s="7"/>
      <c r="AS112" s="7"/>
      <c r="AT112" s="7"/>
      <c r="AU112" s="7"/>
      <c r="AV112" s="8">
        <f t="shared" si="33"/>
        <v>0</v>
      </c>
      <c r="AW112" s="9">
        <f t="shared" si="34"/>
        <v>0</v>
      </c>
      <c r="AX112" s="10" t="b">
        <f t="shared" si="35"/>
        <v>0</v>
      </c>
      <c r="AY112" s="7"/>
      <c r="AZ112" s="7"/>
      <c r="BA112" s="7"/>
      <c r="BB112" s="7"/>
      <c r="BC112" s="7"/>
      <c r="BD112" s="7"/>
      <c r="BE112" s="7"/>
      <c r="BF112" s="7"/>
      <c r="BG112" s="7"/>
      <c r="BH112" s="8">
        <f t="shared" si="36"/>
        <v>0</v>
      </c>
      <c r="BI112" s="9">
        <f t="shared" si="37"/>
        <v>0</v>
      </c>
      <c r="BJ112" s="10" t="b">
        <f t="shared" si="38"/>
        <v>0</v>
      </c>
    </row>
    <row r="113" spans="1:62" ht="34.5" customHeight="1" x14ac:dyDescent="0.3">
      <c r="A113" s="5">
        <f t="shared" si="23"/>
        <v>110</v>
      </c>
      <c r="B113" s="6" t="s">
        <v>156</v>
      </c>
      <c r="C113" s="7"/>
      <c r="D113" s="7"/>
      <c r="E113" s="7"/>
      <c r="F113" s="7"/>
      <c r="G113" s="7"/>
      <c r="H113" s="7"/>
      <c r="I113" s="7"/>
      <c r="J113" s="7"/>
      <c r="K113" s="7"/>
      <c r="L113" s="8">
        <f t="shared" si="24"/>
        <v>0</v>
      </c>
      <c r="M113" s="9">
        <f t="shared" si="42"/>
        <v>0</v>
      </c>
      <c r="N113" s="10" t="b">
        <f t="shared" si="26"/>
        <v>0</v>
      </c>
      <c r="O113" s="7"/>
      <c r="P113" s="7"/>
      <c r="Q113" s="7"/>
      <c r="R113" s="7"/>
      <c r="S113" s="7"/>
      <c r="T113" s="7"/>
      <c r="U113" s="7"/>
      <c r="V113" s="7"/>
      <c r="W113" s="7"/>
      <c r="X113" s="8">
        <f t="shared" si="39"/>
        <v>0</v>
      </c>
      <c r="Y113" s="9">
        <f t="shared" si="43"/>
        <v>0</v>
      </c>
      <c r="Z113" s="10" t="b">
        <f t="shared" si="44"/>
        <v>0</v>
      </c>
      <c r="AA113" s="7"/>
      <c r="AB113" s="7"/>
      <c r="AC113" s="7"/>
      <c r="AD113" s="7"/>
      <c r="AE113" s="7"/>
      <c r="AF113" s="7"/>
      <c r="AG113" s="7"/>
      <c r="AH113" s="7"/>
      <c r="AI113" s="7"/>
      <c r="AJ113" s="8">
        <f t="shared" si="41"/>
        <v>0</v>
      </c>
      <c r="AK113" s="9">
        <f t="shared" si="31"/>
        <v>0</v>
      </c>
      <c r="AL113" s="10" t="b">
        <f t="shared" si="32"/>
        <v>0</v>
      </c>
      <c r="AM113" s="7"/>
      <c r="AN113" s="7"/>
      <c r="AO113" s="7"/>
      <c r="AP113" s="7"/>
      <c r="AQ113" s="7"/>
      <c r="AR113" s="7"/>
      <c r="AS113" s="7"/>
      <c r="AT113" s="7"/>
      <c r="AU113" s="7"/>
      <c r="AV113" s="8">
        <f t="shared" si="33"/>
        <v>0</v>
      </c>
      <c r="AW113" s="9">
        <f t="shared" si="34"/>
        <v>0</v>
      </c>
      <c r="AX113" s="10" t="b">
        <f t="shared" si="35"/>
        <v>0</v>
      </c>
      <c r="AY113" s="7"/>
      <c r="AZ113" s="7"/>
      <c r="BA113" s="7"/>
      <c r="BB113" s="7"/>
      <c r="BC113" s="7"/>
      <c r="BD113" s="7"/>
      <c r="BE113" s="7"/>
      <c r="BF113" s="7"/>
      <c r="BG113" s="7"/>
      <c r="BH113" s="8">
        <f t="shared" si="36"/>
        <v>0</v>
      </c>
      <c r="BI113" s="9">
        <f t="shared" si="37"/>
        <v>0</v>
      </c>
      <c r="BJ113" s="10" t="b">
        <f t="shared" si="38"/>
        <v>0</v>
      </c>
    </row>
    <row r="114" spans="1:62" ht="34.5" customHeight="1" x14ac:dyDescent="0.3">
      <c r="A114" s="5">
        <f t="shared" si="23"/>
        <v>111</v>
      </c>
      <c r="B114" s="6" t="s">
        <v>157</v>
      </c>
      <c r="C114" s="7"/>
      <c r="D114" s="7"/>
      <c r="E114" s="7"/>
      <c r="F114" s="7"/>
      <c r="G114" s="7"/>
      <c r="H114" s="7"/>
      <c r="I114" s="7"/>
      <c r="J114" s="7"/>
      <c r="K114" s="7"/>
      <c r="L114" s="8">
        <f t="shared" si="24"/>
        <v>0</v>
      </c>
      <c r="M114" s="9">
        <f t="shared" si="42"/>
        <v>0</v>
      </c>
      <c r="N114" s="10" t="b">
        <f t="shared" si="26"/>
        <v>0</v>
      </c>
      <c r="O114" s="7"/>
      <c r="P114" s="7"/>
      <c r="Q114" s="7"/>
      <c r="R114" s="7"/>
      <c r="S114" s="7"/>
      <c r="T114" s="7"/>
      <c r="U114" s="7"/>
      <c r="V114" s="7"/>
      <c r="W114" s="7"/>
      <c r="X114" s="8">
        <f t="shared" si="39"/>
        <v>0</v>
      </c>
      <c r="Y114" s="9">
        <f t="shared" si="43"/>
        <v>0</v>
      </c>
      <c r="Z114" s="10" t="b">
        <f t="shared" si="44"/>
        <v>0</v>
      </c>
      <c r="AA114" s="7"/>
      <c r="AB114" s="7"/>
      <c r="AC114" s="7"/>
      <c r="AD114" s="7"/>
      <c r="AE114" s="7"/>
      <c r="AF114" s="7"/>
      <c r="AG114" s="7"/>
      <c r="AH114" s="7"/>
      <c r="AI114" s="7"/>
      <c r="AJ114" s="8">
        <f t="shared" si="41"/>
        <v>0</v>
      </c>
      <c r="AK114" s="9">
        <f t="shared" si="31"/>
        <v>0</v>
      </c>
      <c r="AL114" s="10" t="b">
        <f t="shared" si="32"/>
        <v>0</v>
      </c>
      <c r="AM114" s="7"/>
      <c r="AN114" s="7"/>
      <c r="AO114" s="7"/>
      <c r="AP114" s="7"/>
      <c r="AQ114" s="7"/>
      <c r="AR114" s="7"/>
      <c r="AS114" s="7"/>
      <c r="AT114" s="7"/>
      <c r="AU114" s="7"/>
      <c r="AV114" s="8">
        <f t="shared" si="33"/>
        <v>0</v>
      </c>
      <c r="AW114" s="9">
        <f t="shared" si="34"/>
        <v>0</v>
      </c>
      <c r="AX114" s="10" t="b">
        <f t="shared" si="35"/>
        <v>0</v>
      </c>
      <c r="AY114" s="7"/>
      <c r="AZ114" s="7"/>
      <c r="BA114" s="7"/>
      <c r="BB114" s="7"/>
      <c r="BC114" s="7"/>
      <c r="BD114" s="7"/>
      <c r="BE114" s="7"/>
      <c r="BF114" s="7"/>
      <c r="BG114" s="7"/>
      <c r="BH114" s="8">
        <f t="shared" si="36"/>
        <v>0</v>
      </c>
      <c r="BI114" s="9">
        <f t="shared" si="37"/>
        <v>0</v>
      </c>
      <c r="BJ114" s="10" t="b">
        <f t="shared" si="38"/>
        <v>0</v>
      </c>
    </row>
    <row r="115" spans="1:62" ht="34.5" customHeight="1" x14ac:dyDescent="0.3">
      <c r="A115" s="5">
        <f t="shared" si="23"/>
        <v>112</v>
      </c>
      <c r="B115" s="6" t="s">
        <v>158</v>
      </c>
      <c r="C115" s="7"/>
      <c r="D115" s="7"/>
      <c r="E115" s="7"/>
      <c r="F115" s="7"/>
      <c r="G115" s="7"/>
      <c r="H115" s="7"/>
      <c r="I115" s="7"/>
      <c r="J115" s="7"/>
      <c r="K115" s="7"/>
      <c r="L115" s="8">
        <f t="shared" si="24"/>
        <v>0</v>
      </c>
      <c r="M115" s="9">
        <f t="shared" si="42"/>
        <v>0</v>
      </c>
      <c r="N115" s="10" t="b">
        <f t="shared" si="26"/>
        <v>0</v>
      </c>
      <c r="O115" s="7"/>
      <c r="P115" s="7"/>
      <c r="Q115" s="7"/>
      <c r="R115" s="7"/>
      <c r="S115" s="7"/>
      <c r="T115" s="7"/>
      <c r="U115" s="7"/>
      <c r="V115" s="7"/>
      <c r="W115" s="7"/>
      <c r="X115" s="8">
        <f t="shared" si="39"/>
        <v>0</v>
      </c>
      <c r="Y115" s="9">
        <f t="shared" si="43"/>
        <v>0</v>
      </c>
      <c r="Z115" s="10" t="b">
        <f t="shared" si="44"/>
        <v>0</v>
      </c>
      <c r="AA115" s="7"/>
      <c r="AB115" s="7"/>
      <c r="AC115" s="7"/>
      <c r="AD115" s="7"/>
      <c r="AE115" s="7"/>
      <c r="AF115" s="7"/>
      <c r="AG115" s="7"/>
      <c r="AH115" s="7"/>
      <c r="AI115" s="7"/>
      <c r="AJ115" s="8">
        <f t="shared" si="41"/>
        <v>0</v>
      </c>
      <c r="AK115" s="9">
        <f t="shared" si="31"/>
        <v>0</v>
      </c>
      <c r="AL115" s="10" t="b">
        <f t="shared" si="32"/>
        <v>0</v>
      </c>
      <c r="AM115" s="7"/>
      <c r="AN115" s="7"/>
      <c r="AO115" s="7"/>
      <c r="AP115" s="7"/>
      <c r="AQ115" s="7"/>
      <c r="AR115" s="7"/>
      <c r="AS115" s="7"/>
      <c r="AT115" s="7"/>
      <c r="AU115" s="7"/>
      <c r="AV115" s="8">
        <f t="shared" si="33"/>
        <v>0</v>
      </c>
      <c r="AW115" s="9">
        <f t="shared" si="34"/>
        <v>0</v>
      </c>
      <c r="AX115" s="10" t="b">
        <f t="shared" si="35"/>
        <v>0</v>
      </c>
      <c r="AY115" s="7"/>
      <c r="AZ115" s="7"/>
      <c r="BA115" s="7"/>
      <c r="BB115" s="7"/>
      <c r="BC115" s="7"/>
      <c r="BD115" s="7"/>
      <c r="BE115" s="7"/>
      <c r="BF115" s="7"/>
      <c r="BG115" s="7"/>
      <c r="BH115" s="8">
        <f t="shared" si="36"/>
        <v>0</v>
      </c>
      <c r="BI115" s="9">
        <f t="shared" si="37"/>
        <v>0</v>
      </c>
      <c r="BJ115" s="10" t="b">
        <f t="shared" si="38"/>
        <v>0</v>
      </c>
    </row>
    <row r="116" spans="1:62" ht="34.5" customHeight="1" x14ac:dyDescent="0.3">
      <c r="A116" s="5">
        <f t="shared" si="23"/>
        <v>113</v>
      </c>
      <c r="B116" s="6" t="s">
        <v>159</v>
      </c>
      <c r="C116" s="7"/>
      <c r="D116" s="7"/>
      <c r="E116" s="7"/>
      <c r="F116" s="7"/>
      <c r="G116" s="7"/>
      <c r="H116" s="7"/>
      <c r="I116" s="7"/>
      <c r="J116" s="7"/>
      <c r="K116" s="7"/>
      <c r="L116" s="8">
        <f t="shared" si="24"/>
        <v>0</v>
      </c>
      <c r="M116" s="9">
        <f t="shared" si="42"/>
        <v>0</v>
      </c>
      <c r="N116" s="10" t="b">
        <f t="shared" si="26"/>
        <v>0</v>
      </c>
      <c r="O116" s="7"/>
      <c r="P116" s="7"/>
      <c r="Q116" s="7"/>
      <c r="R116" s="7"/>
      <c r="S116" s="7"/>
      <c r="T116" s="7"/>
      <c r="U116" s="7"/>
      <c r="V116" s="7"/>
      <c r="W116" s="7"/>
      <c r="X116" s="8">
        <f t="shared" si="39"/>
        <v>0</v>
      </c>
      <c r="Y116" s="9">
        <f t="shared" si="43"/>
        <v>0</v>
      </c>
      <c r="Z116" s="10" t="b">
        <f t="shared" si="44"/>
        <v>0</v>
      </c>
      <c r="AA116" s="7"/>
      <c r="AB116" s="7"/>
      <c r="AC116" s="7"/>
      <c r="AD116" s="7"/>
      <c r="AE116" s="7"/>
      <c r="AF116" s="7"/>
      <c r="AG116" s="7"/>
      <c r="AH116" s="7"/>
      <c r="AI116" s="7"/>
      <c r="AJ116" s="8">
        <f t="shared" si="41"/>
        <v>0</v>
      </c>
      <c r="AK116" s="9">
        <f t="shared" si="31"/>
        <v>0</v>
      </c>
      <c r="AL116" s="10" t="b">
        <f t="shared" si="32"/>
        <v>0</v>
      </c>
      <c r="AM116" s="7"/>
      <c r="AN116" s="7"/>
      <c r="AO116" s="7"/>
      <c r="AP116" s="7"/>
      <c r="AQ116" s="7"/>
      <c r="AR116" s="7"/>
      <c r="AS116" s="7"/>
      <c r="AT116" s="7"/>
      <c r="AU116" s="7"/>
      <c r="AV116" s="8">
        <f t="shared" si="33"/>
        <v>0</v>
      </c>
      <c r="AW116" s="9">
        <f t="shared" si="34"/>
        <v>0</v>
      </c>
      <c r="AX116" s="10" t="b">
        <f t="shared" si="35"/>
        <v>0</v>
      </c>
      <c r="AY116" s="7"/>
      <c r="AZ116" s="7"/>
      <c r="BA116" s="7"/>
      <c r="BB116" s="7"/>
      <c r="BC116" s="7"/>
      <c r="BD116" s="7"/>
      <c r="BE116" s="7"/>
      <c r="BF116" s="7"/>
      <c r="BG116" s="7"/>
      <c r="BH116" s="8">
        <f t="shared" si="36"/>
        <v>0</v>
      </c>
      <c r="BI116" s="9">
        <f t="shared" si="37"/>
        <v>0</v>
      </c>
      <c r="BJ116" s="10" t="b">
        <f t="shared" si="38"/>
        <v>0</v>
      </c>
    </row>
    <row r="117" spans="1:62" ht="34.5" customHeight="1" x14ac:dyDescent="0.3">
      <c r="A117" s="5">
        <f t="shared" si="23"/>
        <v>114</v>
      </c>
      <c r="B117" s="6" t="s">
        <v>160</v>
      </c>
      <c r="C117" s="7"/>
      <c r="D117" s="7"/>
      <c r="E117" s="7"/>
      <c r="F117" s="7"/>
      <c r="G117" s="7"/>
      <c r="H117" s="7"/>
      <c r="I117" s="7"/>
      <c r="J117" s="7"/>
      <c r="K117" s="7"/>
      <c r="L117" s="8">
        <f t="shared" si="24"/>
        <v>0</v>
      </c>
      <c r="M117" s="9">
        <f t="shared" si="42"/>
        <v>0</v>
      </c>
      <c r="N117" s="10" t="b">
        <f t="shared" si="26"/>
        <v>0</v>
      </c>
      <c r="O117" s="7"/>
      <c r="P117" s="7"/>
      <c r="Q117" s="7"/>
      <c r="R117" s="7"/>
      <c r="S117" s="7"/>
      <c r="T117" s="7"/>
      <c r="U117" s="7"/>
      <c r="V117" s="7"/>
      <c r="W117" s="7"/>
      <c r="X117" s="8">
        <f t="shared" si="39"/>
        <v>0</v>
      </c>
      <c r="Y117" s="9">
        <f t="shared" si="43"/>
        <v>0</v>
      </c>
      <c r="Z117" s="10" t="b">
        <f t="shared" si="44"/>
        <v>0</v>
      </c>
      <c r="AA117" s="7"/>
      <c r="AB117" s="7"/>
      <c r="AC117" s="7"/>
      <c r="AD117" s="7"/>
      <c r="AE117" s="7"/>
      <c r="AF117" s="7"/>
      <c r="AG117" s="7"/>
      <c r="AH117" s="7"/>
      <c r="AI117" s="7"/>
      <c r="AJ117" s="8">
        <f t="shared" si="41"/>
        <v>0</v>
      </c>
      <c r="AK117" s="9">
        <f t="shared" si="31"/>
        <v>0</v>
      </c>
      <c r="AL117" s="10" t="b">
        <f t="shared" si="32"/>
        <v>0</v>
      </c>
      <c r="AM117" s="7"/>
      <c r="AN117" s="7"/>
      <c r="AO117" s="7"/>
      <c r="AP117" s="7"/>
      <c r="AQ117" s="7"/>
      <c r="AR117" s="7"/>
      <c r="AS117" s="7"/>
      <c r="AT117" s="7"/>
      <c r="AU117" s="7"/>
      <c r="AV117" s="8">
        <f t="shared" si="33"/>
        <v>0</v>
      </c>
      <c r="AW117" s="9">
        <f t="shared" si="34"/>
        <v>0</v>
      </c>
      <c r="AX117" s="10" t="b">
        <f t="shared" si="35"/>
        <v>0</v>
      </c>
      <c r="AY117" s="7"/>
      <c r="AZ117" s="7"/>
      <c r="BA117" s="7"/>
      <c r="BB117" s="7"/>
      <c r="BC117" s="7"/>
      <c r="BD117" s="7"/>
      <c r="BE117" s="7"/>
      <c r="BF117" s="7"/>
      <c r="BG117" s="7"/>
      <c r="BH117" s="8">
        <f t="shared" si="36"/>
        <v>0</v>
      </c>
      <c r="BI117" s="9">
        <f t="shared" si="37"/>
        <v>0</v>
      </c>
      <c r="BJ117" s="10" t="b">
        <f t="shared" si="38"/>
        <v>0</v>
      </c>
    </row>
    <row r="118" spans="1:62" ht="34.5" customHeight="1" x14ac:dyDescent="0.3">
      <c r="A118" s="5">
        <f t="shared" si="23"/>
        <v>115</v>
      </c>
      <c r="B118" s="6" t="s">
        <v>161</v>
      </c>
      <c r="C118" s="7"/>
      <c r="D118" s="7"/>
      <c r="E118" s="7"/>
      <c r="F118" s="7"/>
      <c r="G118" s="7"/>
      <c r="H118" s="7"/>
      <c r="I118" s="7"/>
      <c r="J118" s="7"/>
      <c r="K118" s="7"/>
      <c r="L118" s="8">
        <f t="shared" si="24"/>
        <v>0</v>
      </c>
      <c r="M118" s="9">
        <f t="shared" si="42"/>
        <v>0</v>
      </c>
      <c r="N118" s="10" t="b">
        <f t="shared" si="26"/>
        <v>0</v>
      </c>
      <c r="O118" s="7"/>
      <c r="P118" s="7"/>
      <c r="Q118" s="7"/>
      <c r="R118" s="7"/>
      <c r="S118" s="7"/>
      <c r="T118" s="7"/>
      <c r="U118" s="7"/>
      <c r="V118" s="7"/>
      <c r="W118" s="7"/>
      <c r="X118" s="8">
        <f t="shared" si="39"/>
        <v>0</v>
      </c>
      <c r="Y118" s="9">
        <f t="shared" si="43"/>
        <v>0</v>
      </c>
      <c r="Z118" s="10" t="b">
        <f t="shared" si="44"/>
        <v>0</v>
      </c>
      <c r="AA118" s="7"/>
      <c r="AB118" s="7"/>
      <c r="AC118" s="7"/>
      <c r="AD118" s="7"/>
      <c r="AE118" s="7"/>
      <c r="AF118" s="7"/>
      <c r="AG118" s="7"/>
      <c r="AH118" s="7"/>
      <c r="AI118" s="7"/>
      <c r="AJ118" s="8">
        <f t="shared" si="41"/>
        <v>0</v>
      </c>
      <c r="AK118" s="9">
        <f t="shared" si="31"/>
        <v>0</v>
      </c>
      <c r="AL118" s="10" t="b">
        <f t="shared" si="32"/>
        <v>0</v>
      </c>
      <c r="AM118" s="7"/>
      <c r="AN118" s="7"/>
      <c r="AO118" s="7"/>
      <c r="AP118" s="7"/>
      <c r="AQ118" s="7"/>
      <c r="AR118" s="7"/>
      <c r="AS118" s="7"/>
      <c r="AT118" s="7"/>
      <c r="AU118" s="7"/>
      <c r="AV118" s="8">
        <f t="shared" si="33"/>
        <v>0</v>
      </c>
      <c r="AW118" s="9">
        <f t="shared" si="34"/>
        <v>0</v>
      </c>
      <c r="AX118" s="10" t="b">
        <f t="shared" si="35"/>
        <v>0</v>
      </c>
      <c r="AY118" s="7"/>
      <c r="AZ118" s="7"/>
      <c r="BA118" s="7"/>
      <c r="BB118" s="7"/>
      <c r="BC118" s="7"/>
      <c r="BD118" s="7"/>
      <c r="BE118" s="7"/>
      <c r="BF118" s="7"/>
      <c r="BG118" s="7"/>
      <c r="BH118" s="8">
        <f t="shared" si="36"/>
        <v>0</v>
      </c>
      <c r="BI118" s="9">
        <f t="shared" si="37"/>
        <v>0</v>
      </c>
      <c r="BJ118" s="10" t="b">
        <f t="shared" si="38"/>
        <v>0</v>
      </c>
    </row>
    <row r="119" spans="1:62" ht="34.5" customHeight="1" x14ac:dyDescent="0.3">
      <c r="A119" s="5">
        <f t="shared" si="23"/>
        <v>116</v>
      </c>
      <c r="B119" s="6" t="s">
        <v>162</v>
      </c>
      <c r="C119" s="7">
        <v>3.42</v>
      </c>
      <c r="D119" s="21">
        <v>3.39</v>
      </c>
      <c r="E119" s="21">
        <v>3.21</v>
      </c>
      <c r="F119" s="21">
        <v>3.64</v>
      </c>
      <c r="G119" s="21">
        <v>3.39</v>
      </c>
      <c r="H119" s="21">
        <v>3.48</v>
      </c>
      <c r="I119" s="21">
        <v>3.52</v>
      </c>
      <c r="J119" s="21">
        <v>3.24</v>
      </c>
      <c r="K119" s="21">
        <v>3.55</v>
      </c>
      <c r="L119" s="8">
        <f t="shared" si="24"/>
        <v>3.4266666666666667</v>
      </c>
      <c r="M119" s="9">
        <f t="shared" si="42"/>
        <v>85.666666666666671</v>
      </c>
      <c r="N119" s="10" t="str">
        <f t="shared" si="26"/>
        <v>B</v>
      </c>
      <c r="O119" s="7">
        <v>3.46</v>
      </c>
      <c r="P119" s="7">
        <v>3.39</v>
      </c>
      <c r="Q119" s="7">
        <v>3.24</v>
      </c>
      <c r="R119" s="7">
        <v>3.39</v>
      </c>
      <c r="S119" s="7">
        <v>3.34</v>
      </c>
      <c r="T119" s="7">
        <v>3.39</v>
      </c>
      <c r="U119" s="7">
        <v>3.56</v>
      </c>
      <c r="V119" s="7">
        <v>3.34</v>
      </c>
      <c r="W119" s="7">
        <v>3.39</v>
      </c>
      <c r="X119" s="8">
        <f t="shared" si="39"/>
        <v>3.3888888888888888</v>
      </c>
      <c r="Y119" s="9">
        <f t="shared" si="43"/>
        <v>84.722222222222214</v>
      </c>
      <c r="Z119" s="10" t="str">
        <f t="shared" si="44"/>
        <v>B</v>
      </c>
      <c r="AA119" s="7"/>
      <c r="AB119" s="7"/>
      <c r="AC119" s="7"/>
      <c r="AD119" s="7"/>
      <c r="AE119" s="7"/>
      <c r="AF119" s="7"/>
      <c r="AG119" s="7"/>
      <c r="AH119" s="7"/>
      <c r="AI119" s="7"/>
      <c r="AJ119" s="8">
        <f t="shared" si="41"/>
        <v>0</v>
      </c>
      <c r="AK119" s="9">
        <f t="shared" si="31"/>
        <v>0</v>
      </c>
      <c r="AL119" s="10" t="b">
        <f t="shared" si="32"/>
        <v>0</v>
      </c>
      <c r="AM119" s="7"/>
      <c r="AN119" s="7"/>
      <c r="AO119" s="7"/>
      <c r="AP119" s="7"/>
      <c r="AQ119" s="7"/>
      <c r="AR119" s="7"/>
      <c r="AS119" s="7"/>
      <c r="AT119" s="7"/>
      <c r="AU119" s="7"/>
      <c r="AV119" s="8">
        <f t="shared" si="33"/>
        <v>0</v>
      </c>
      <c r="AW119" s="9">
        <f t="shared" si="34"/>
        <v>0</v>
      </c>
      <c r="AX119" s="10" t="b">
        <f t="shared" si="35"/>
        <v>0</v>
      </c>
      <c r="AY119" s="7"/>
      <c r="AZ119" s="7"/>
      <c r="BA119" s="7"/>
      <c r="BB119" s="7"/>
      <c r="BC119" s="7"/>
      <c r="BD119" s="7"/>
      <c r="BE119" s="7"/>
      <c r="BF119" s="7"/>
      <c r="BG119" s="7"/>
      <c r="BH119" s="8">
        <f t="shared" si="36"/>
        <v>0</v>
      </c>
      <c r="BI119" s="9">
        <f t="shared" si="37"/>
        <v>0</v>
      </c>
      <c r="BJ119" s="10" t="b">
        <f t="shared" si="38"/>
        <v>0</v>
      </c>
    </row>
    <row r="120" spans="1:62" ht="34.5" customHeight="1" x14ac:dyDescent="0.3">
      <c r="A120" s="5">
        <f t="shared" si="23"/>
        <v>117</v>
      </c>
      <c r="B120" s="6" t="s">
        <v>163</v>
      </c>
      <c r="C120" s="7">
        <v>4</v>
      </c>
      <c r="D120" s="21">
        <v>3.67</v>
      </c>
      <c r="E120" s="21">
        <v>2.67</v>
      </c>
      <c r="F120" s="21">
        <v>4</v>
      </c>
      <c r="G120" s="21">
        <v>3.33</v>
      </c>
      <c r="H120" s="21">
        <v>4</v>
      </c>
      <c r="I120" s="21">
        <v>4</v>
      </c>
      <c r="J120" s="21">
        <v>4</v>
      </c>
      <c r="K120" s="21">
        <v>3.67</v>
      </c>
      <c r="L120" s="8">
        <f t="shared" si="24"/>
        <v>3.7044444444444449</v>
      </c>
      <c r="M120" s="9">
        <f t="shared" si="42"/>
        <v>92.611111111111128</v>
      </c>
      <c r="N120" s="10" t="str">
        <f t="shared" si="26"/>
        <v>A</v>
      </c>
      <c r="O120" s="7">
        <v>3.36</v>
      </c>
      <c r="P120" s="7">
        <v>3.31</v>
      </c>
      <c r="Q120" s="7">
        <v>3.32</v>
      </c>
      <c r="R120" s="7">
        <v>3.22</v>
      </c>
      <c r="S120" s="7">
        <v>3.21</v>
      </c>
      <c r="T120" s="7">
        <v>3.65</v>
      </c>
      <c r="U120" s="7">
        <v>3.47</v>
      </c>
      <c r="V120" s="7">
        <v>3.33</v>
      </c>
      <c r="W120" s="7">
        <v>3.44</v>
      </c>
      <c r="X120" s="8">
        <f t="shared" si="39"/>
        <v>3.3677777777777775</v>
      </c>
      <c r="Y120" s="9">
        <f t="shared" si="43"/>
        <v>84.194444444444443</v>
      </c>
      <c r="Z120" s="10" t="str">
        <f t="shared" si="44"/>
        <v>B</v>
      </c>
      <c r="AA120" s="7"/>
      <c r="AB120" s="7"/>
      <c r="AC120" s="7"/>
      <c r="AD120" s="7"/>
      <c r="AE120" s="7"/>
      <c r="AF120" s="7"/>
      <c r="AG120" s="7"/>
      <c r="AH120" s="7"/>
      <c r="AI120" s="7"/>
      <c r="AJ120" s="8">
        <f t="shared" si="41"/>
        <v>0</v>
      </c>
      <c r="AK120" s="9">
        <f t="shared" si="31"/>
        <v>0</v>
      </c>
      <c r="AL120" s="10" t="b">
        <f t="shared" si="32"/>
        <v>0</v>
      </c>
      <c r="AM120" s="7"/>
      <c r="AN120" s="7"/>
      <c r="AO120" s="7"/>
      <c r="AP120" s="7"/>
      <c r="AQ120" s="7"/>
      <c r="AR120" s="7"/>
      <c r="AS120" s="7"/>
      <c r="AT120" s="7"/>
      <c r="AU120" s="7"/>
      <c r="AV120" s="8">
        <f t="shared" si="33"/>
        <v>0</v>
      </c>
      <c r="AW120" s="9">
        <f t="shared" si="34"/>
        <v>0</v>
      </c>
      <c r="AX120" s="10" t="b">
        <f t="shared" si="35"/>
        <v>0</v>
      </c>
      <c r="AY120" s="7"/>
      <c r="AZ120" s="7"/>
      <c r="BA120" s="7"/>
      <c r="BB120" s="7"/>
      <c r="BC120" s="7"/>
      <c r="BD120" s="7"/>
      <c r="BE120" s="7"/>
      <c r="BF120" s="7"/>
      <c r="BG120" s="7"/>
      <c r="BH120" s="8">
        <f t="shared" si="36"/>
        <v>0</v>
      </c>
      <c r="BI120" s="9">
        <f t="shared" si="37"/>
        <v>0</v>
      </c>
      <c r="BJ120" s="10" t="b">
        <f t="shared" si="38"/>
        <v>0</v>
      </c>
    </row>
    <row r="121" spans="1:62" ht="34.5" customHeight="1" x14ac:dyDescent="0.3">
      <c r="A121" s="5">
        <f t="shared" si="23"/>
        <v>118</v>
      </c>
      <c r="B121" s="6" t="s">
        <v>164</v>
      </c>
      <c r="C121" s="7">
        <v>3.53</v>
      </c>
      <c r="D121" s="22">
        <v>3.53</v>
      </c>
      <c r="E121" s="22">
        <v>3.53</v>
      </c>
      <c r="F121" s="22">
        <v>3.53</v>
      </c>
      <c r="G121" s="22">
        <v>3.53</v>
      </c>
      <c r="H121" s="22">
        <v>3.53</v>
      </c>
      <c r="I121" s="22">
        <v>3.53</v>
      </c>
      <c r="J121" s="22">
        <v>3.53</v>
      </c>
      <c r="K121" s="22">
        <v>3.53</v>
      </c>
      <c r="L121" s="8">
        <f t="shared" si="24"/>
        <v>3.5300000000000002</v>
      </c>
      <c r="M121" s="9">
        <f t="shared" si="42"/>
        <v>88.25</v>
      </c>
      <c r="N121" s="10" t="str">
        <f t="shared" si="26"/>
        <v>B</v>
      </c>
      <c r="O121" s="7">
        <v>4</v>
      </c>
      <c r="P121" s="7">
        <v>4</v>
      </c>
      <c r="Q121" s="7">
        <v>4</v>
      </c>
      <c r="R121" s="7">
        <v>4</v>
      </c>
      <c r="S121" s="7">
        <v>4</v>
      </c>
      <c r="T121" s="7">
        <v>4</v>
      </c>
      <c r="U121" s="7">
        <v>4</v>
      </c>
      <c r="V121" s="7">
        <v>4</v>
      </c>
      <c r="W121" s="7">
        <v>4</v>
      </c>
      <c r="X121" s="8">
        <f t="shared" si="39"/>
        <v>4</v>
      </c>
      <c r="Y121" s="9">
        <f t="shared" si="43"/>
        <v>100</v>
      </c>
      <c r="Z121" s="10" t="str">
        <f t="shared" si="44"/>
        <v>A</v>
      </c>
      <c r="AA121" s="7"/>
      <c r="AB121" s="7"/>
      <c r="AC121" s="7"/>
      <c r="AD121" s="7"/>
      <c r="AE121" s="7"/>
      <c r="AF121" s="7"/>
      <c r="AG121" s="7"/>
      <c r="AH121" s="7"/>
      <c r="AI121" s="7"/>
      <c r="AJ121" s="8">
        <f t="shared" si="41"/>
        <v>0</v>
      </c>
      <c r="AK121" s="9">
        <f t="shared" si="31"/>
        <v>0</v>
      </c>
      <c r="AL121" s="10" t="b">
        <f t="shared" si="32"/>
        <v>0</v>
      </c>
      <c r="AM121" s="7"/>
      <c r="AN121" s="7"/>
      <c r="AO121" s="7"/>
      <c r="AP121" s="7"/>
      <c r="AQ121" s="7"/>
      <c r="AR121" s="7"/>
      <c r="AS121" s="7"/>
      <c r="AT121" s="7"/>
      <c r="AU121" s="7"/>
      <c r="AV121" s="8">
        <f t="shared" si="33"/>
        <v>0</v>
      </c>
      <c r="AW121" s="9">
        <f t="shared" si="34"/>
        <v>0</v>
      </c>
      <c r="AX121" s="10" t="b">
        <f t="shared" si="35"/>
        <v>0</v>
      </c>
      <c r="AY121" s="7"/>
      <c r="AZ121" s="7"/>
      <c r="BA121" s="7"/>
      <c r="BB121" s="7"/>
      <c r="BC121" s="7"/>
      <c r="BD121" s="7"/>
      <c r="BE121" s="7"/>
      <c r="BF121" s="7"/>
      <c r="BG121" s="7"/>
      <c r="BH121" s="8">
        <f t="shared" si="36"/>
        <v>0</v>
      </c>
      <c r="BI121" s="9">
        <f t="shared" si="37"/>
        <v>0</v>
      </c>
      <c r="BJ121" s="10" t="b">
        <f t="shared" si="38"/>
        <v>0</v>
      </c>
    </row>
    <row r="122" spans="1:62" ht="34.5" customHeight="1" x14ac:dyDescent="0.3">
      <c r="A122" s="5">
        <f t="shared" si="23"/>
        <v>119</v>
      </c>
      <c r="B122" s="6" t="s">
        <v>165</v>
      </c>
      <c r="C122" s="7">
        <v>3.22</v>
      </c>
      <c r="D122" s="22">
        <v>3.17</v>
      </c>
      <c r="E122" s="22">
        <v>3.78</v>
      </c>
      <c r="F122" s="22">
        <v>3.61</v>
      </c>
      <c r="G122" s="22">
        <v>3.28</v>
      </c>
      <c r="H122" s="22">
        <v>3.39</v>
      </c>
      <c r="I122" s="22">
        <v>3.5</v>
      </c>
      <c r="J122" s="22">
        <v>3.44</v>
      </c>
      <c r="K122" s="22">
        <v>3.44</v>
      </c>
      <c r="L122" s="8">
        <f t="shared" si="24"/>
        <v>3.4255555555555559</v>
      </c>
      <c r="M122" s="9">
        <f t="shared" si="42"/>
        <v>85.6388888888889</v>
      </c>
      <c r="N122" s="10" t="str">
        <f t="shared" si="26"/>
        <v>B</v>
      </c>
      <c r="O122" s="7">
        <v>3.83</v>
      </c>
      <c r="P122" s="7">
        <v>3.87</v>
      </c>
      <c r="Q122" s="7">
        <v>3.68</v>
      </c>
      <c r="R122" s="7">
        <v>3.72</v>
      </c>
      <c r="S122" s="7">
        <v>3.79</v>
      </c>
      <c r="T122" s="7">
        <v>3.84</v>
      </c>
      <c r="U122" s="7">
        <v>3.84</v>
      </c>
      <c r="V122" s="7">
        <v>3.84</v>
      </c>
      <c r="W122" s="7">
        <v>3.9</v>
      </c>
      <c r="X122" s="8">
        <f t="shared" si="39"/>
        <v>3.8122222222222226</v>
      </c>
      <c r="Y122" s="9">
        <f t="shared" si="43"/>
        <v>95.305555555555571</v>
      </c>
      <c r="Z122" s="10" t="str">
        <f t="shared" si="44"/>
        <v>A</v>
      </c>
      <c r="AA122" s="7"/>
      <c r="AB122" s="7"/>
      <c r="AC122" s="7"/>
      <c r="AD122" s="7"/>
      <c r="AE122" s="7"/>
      <c r="AF122" s="7"/>
      <c r="AG122" s="7"/>
      <c r="AH122" s="7"/>
      <c r="AI122" s="7"/>
      <c r="AJ122" s="8">
        <f t="shared" si="41"/>
        <v>0</v>
      </c>
      <c r="AK122" s="9">
        <f t="shared" si="31"/>
        <v>0</v>
      </c>
      <c r="AL122" s="10" t="b">
        <f t="shared" si="32"/>
        <v>0</v>
      </c>
      <c r="AM122" s="7"/>
      <c r="AN122" s="7"/>
      <c r="AO122" s="7"/>
      <c r="AP122" s="7"/>
      <c r="AQ122" s="7"/>
      <c r="AR122" s="7"/>
      <c r="AS122" s="7"/>
      <c r="AT122" s="7"/>
      <c r="AU122" s="7"/>
      <c r="AV122" s="8">
        <f t="shared" si="33"/>
        <v>0</v>
      </c>
      <c r="AW122" s="9">
        <f t="shared" si="34"/>
        <v>0</v>
      </c>
      <c r="AX122" s="10" t="b">
        <f t="shared" si="35"/>
        <v>0</v>
      </c>
      <c r="AY122" s="7"/>
      <c r="AZ122" s="7"/>
      <c r="BA122" s="7"/>
      <c r="BB122" s="7"/>
      <c r="BC122" s="7"/>
      <c r="BD122" s="7"/>
      <c r="BE122" s="7"/>
      <c r="BF122" s="7"/>
      <c r="BG122" s="7"/>
      <c r="BH122" s="8">
        <f t="shared" si="36"/>
        <v>0</v>
      </c>
      <c r="BI122" s="9">
        <f t="shared" si="37"/>
        <v>0</v>
      </c>
      <c r="BJ122" s="10" t="b">
        <f t="shared" si="38"/>
        <v>0</v>
      </c>
    </row>
    <row r="123" spans="1:62" ht="34.5" customHeight="1" x14ac:dyDescent="0.3">
      <c r="A123" s="5">
        <f t="shared" si="23"/>
        <v>120</v>
      </c>
      <c r="B123" s="6" t="s">
        <v>166</v>
      </c>
      <c r="C123" s="7">
        <v>3.64</v>
      </c>
      <c r="D123" s="22">
        <v>3.61</v>
      </c>
      <c r="E123" s="22">
        <v>3.57</v>
      </c>
      <c r="F123" s="22">
        <v>3.54</v>
      </c>
      <c r="G123" s="22">
        <v>3.61</v>
      </c>
      <c r="H123" s="22">
        <v>3.57</v>
      </c>
      <c r="I123" s="22">
        <v>3.61</v>
      </c>
      <c r="J123" s="22">
        <v>3.57</v>
      </c>
      <c r="K123" s="22">
        <v>3.58</v>
      </c>
      <c r="L123" s="8">
        <f t="shared" si="24"/>
        <v>3.5888888888888886</v>
      </c>
      <c r="M123" s="9">
        <f t="shared" si="42"/>
        <v>89.722222222222214</v>
      </c>
      <c r="N123" s="10" t="str">
        <f t="shared" si="26"/>
        <v>A</v>
      </c>
      <c r="O123" s="7">
        <v>3.69</v>
      </c>
      <c r="P123" s="7">
        <v>3.66</v>
      </c>
      <c r="Q123" s="7">
        <v>3.66</v>
      </c>
      <c r="R123" s="7">
        <v>3.66</v>
      </c>
      <c r="S123" s="7">
        <v>3.59</v>
      </c>
      <c r="T123" s="7">
        <v>3.76</v>
      </c>
      <c r="U123" s="7">
        <v>3.76</v>
      </c>
      <c r="V123" s="7">
        <v>3.63</v>
      </c>
      <c r="W123" s="7">
        <v>3.71</v>
      </c>
      <c r="X123" s="8">
        <f t="shared" si="39"/>
        <v>3.6799999999999988</v>
      </c>
      <c r="Y123" s="9">
        <f t="shared" si="43"/>
        <v>91.999999999999972</v>
      </c>
      <c r="Z123" s="10" t="str">
        <f t="shared" si="44"/>
        <v>A</v>
      </c>
      <c r="AA123" s="7"/>
      <c r="AB123" s="7"/>
      <c r="AC123" s="7"/>
      <c r="AD123" s="7"/>
      <c r="AE123" s="7"/>
      <c r="AF123" s="7"/>
      <c r="AG123" s="7"/>
      <c r="AH123" s="7"/>
      <c r="AI123" s="7"/>
      <c r="AJ123" s="8">
        <f t="shared" si="41"/>
        <v>0</v>
      </c>
      <c r="AK123" s="9">
        <f t="shared" si="31"/>
        <v>0</v>
      </c>
      <c r="AL123" s="10" t="b">
        <f t="shared" si="32"/>
        <v>0</v>
      </c>
      <c r="AM123" s="7"/>
      <c r="AN123" s="7"/>
      <c r="AO123" s="7"/>
      <c r="AP123" s="7"/>
      <c r="AQ123" s="7"/>
      <c r="AR123" s="7"/>
      <c r="AS123" s="7"/>
      <c r="AT123" s="7"/>
      <c r="AU123" s="7"/>
      <c r="AV123" s="8">
        <f t="shared" si="33"/>
        <v>0</v>
      </c>
      <c r="AW123" s="9">
        <f t="shared" si="34"/>
        <v>0</v>
      </c>
      <c r="AX123" s="10" t="b">
        <f t="shared" si="35"/>
        <v>0</v>
      </c>
      <c r="AY123" s="7"/>
      <c r="AZ123" s="7"/>
      <c r="BA123" s="7"/>
      <c r="BB123" s="7"/>
      <c r="BC123" s="7"/>
      <c r="BD123" s="7"/>
      <c r="BE123" s="7"/>
      <c r="BF123" s="7"/>
      <c r="BG123" s="7"/>
      <c r="BH123" s="8">
        <f t="shared" si="36"/>
        <v>0</v>
      </c>
      <c r="BI123" s="9">
        <f t="shared" si="37"/>
        <v>0</v>
      </c>
      <c r="BJ123" s="10" t="b">
        <f t="shared" si="38"/>
        <v>0</v>
      </c>
    </row>
    <row r="124" spans="1:62" ht="34.5" customHeight="1" x14ac:dyDescent="0.3">
      <c r="A124" s="5">
        <f t="shared" si="23"/>
        <v>121</v>
      </c>
      <c r="B124" s="6" t="s">
        <v>167</v>
      </c>
      <c r="C124" s="7">
        <v>3.77</v>
      </c>
      <c r="D124" s="22">
        <v>3.68</v>
      </c>
      <c r="E124" s="22">
        <v>3.66</v>
      </c>
      <c r="F124" s="22">
        <v>3.69</v>
      </c>
      <c r="G124" s="22">
        <v>3.67</v>
      </c>
      <c r="H124" s="22">
        <v>3.73</v>
      </c>
      <c r="I124" s="22">
        <v>3.76</v>
      </c>
      <c r="J124" s="22">
        <v>3.47</v>
      </c>
      <c r="K124" s="22">
        <v>3.66</v>
      </c>
      <c r="L124" s="8">
        <f t="shared" si="24"/>
        <v>3.6766666666666672</v>
      </c>
      <c r="M124" s="9">
        <f t="shared" si="42"/>
        <v>91.916666666666686</v>
      </c>
      <c r="N124" s="10" t="str">
        <f t="shared" si="26"/>
        <v>A</v>
      </c>
      <c r="O124" s="7">
        <v>3.86</v>
      </c>
      <c r="P124" s="7">
        <v>3.92</v>
      </c>
      <c r="Q124" s="7">
        <v>3.73</v>
      </c>
      <c r="R124" s="7">
        <v>3.81</v>
      </c>
      <c r="S124" s="7">
        <v>3.84</v>
      </c>
      <c r="T124" s="7">
        <v>3.86</v>
      </c>
      <c r="U124" s="7">
        <v>3.81</v>
      </c>
      <c r="V124" s="7">
        <v>3.49</v>
      </c>
      <c r="W124" s="7">
        <v>3.81</v>
      </c>
      <c r="X124" s="8">
        <f t="shared" si="39"/>
        <v>3.7922222222222226</v>
      </c>
      <c r="Y124" s="9">
        <f t="shared" si="43"/>
        <v>94.805555555555571</v>
      </c>
      <c r="Z124" s="10" t="str">
        <f t="shared" si="44"/>
        <v>A</v>
      </c>
      <c r="AA124" s="7"/>
      <c r="AB124" s="7"/>
      <c r="AC124" s="7"/>
      <c r="AD124" s="7"/>
      <c r="AE124" s="7"/>
      <c r="AF124" s="7"/>
      <c r="AG124" s="7"/>
      <c r="AH124" s="7"/>
      <c r="AI124" s="7"/>
      <c r="AJ124" s="8">
        <f t="shared" si="41"/>
        <v>0</v>
      </c>
      <c r="AK124" s="9">
        <f t="shared" si="31"/>
        <v>0</v>
      </c>
      <c r="AL124" s="10" t="b">
        <f t="shared" si="32"/>
        <v>0</v>
      </c>
      <c r="AM124" s="7"/>
      <c r="AN124" s="7"/>
      <c r="AO124" s="7"/>
      <c r="AP124" s="7"/>
      <c r="AQ124" s="7"/>
      <c r="AR124" s="7"/>
      <c r="AS124" s="7"/>
      <c r="AT124" s="7"/>
      <c r="AU124" s="7"/>
      <c r="AV124" s="8">
        <f t="shared" si="33"/>
        <v>0</v>
      </c>
      <c r="AW124" s="9">
        <f t="shared" si="34"/>
        <v>0</v>
      </c>
      <c r="AX124" s="10" t="b">
        <f t="shared" si="35"/>
        <v>0</v>
      </c>
      <c r="AY124" s="7"/>
      <c r="AZ124" s="7"/>
      <c r="BA124" s="7"/>
      <c r="BB124" s="7"/>
      <c r="BC124" s="7"/>
      <c r="BD124" s="7"/>
      <c r="BE124" s="7"/>
      <c r="BF124" s="7"/>
      <c r="BG124" s="7"/>
      <c r="BH124" s="8">
        <f t="shared" si="36"/>
        <v>0</v>
      </c>
      <c r="BI124" s="9">
        <f t="shared" si="37"/>
        <v>0</v>
      </c>
      <c r="BJ124" s="10" t="b">
        <f t="shared" si="38"/>
        <v>0</v>
      </c>
    </row>
    <row r="125" spans="1:62" ht="34.5" customHeight="1" x14ac:dyDescent="0.3">
      <c r="A125" s="5">
        <f t="shared" si="23"/>
        <v>122</v>
      </c>
      <c r="B125" s="6" t="s">
        <v>168</v>
      </c>
      <c r="C125" s="7">
        <v>3.3</v>
      </c>
      <c r="D125" s="22">
        <v>3.6</v>
      </c>
      <c r="E125" s="22">
        <v>3.6</v>
      </c>
      <c r="F125" s="22">
        <v>3.5</v>
      </c>
      <c r="G125" s="22">
        <v>3.4</v>
      </c>
      <c r="H125" s="22">
        <v>3.5</v>
      </c>
      <c r="I125" s="22">
        <v>3.4</v>
      </c>
      <c r="J125" s="22">
        <v>3.3</v>
      </c>
      <c r="K125" s="22">
        <v>3.3</v>
      </c>
      <c r="L125" s="8">
        <f t="shared" si="24"/>
        <v>3.4333333333333331</v>
      </c>
      <c r="M125" s="9">
        <f t="shared" si="42"/>
        <v>85.833333333333329</v>
      </c>
      <c r="N125" s="10" t="str">
        <f t="shared" si="26"/>
        <v>B</v>
      </c>
      <c r="O125" s="7">
        <v>3.25</v>
      </c>
      <c r="P125" s="7">
        <v>4</v>
      </c>
      <c r="Q125" s="7">
        <v>3.5</v>
      </c>
      <c r="R125" s="7">
        <v>4</v>
      </c>
      <c r="S125" s="7">
        <v>3.5</v>
      </c>
      <c r="T125" s="7">
        <v>3.75</v>
      </c>
      <c r="U125" s="7">
        <v>4</v>
      </c>
      <c r="V125" s="7">
        <v>3</v>
      </c>
      <c r="W125" s="7">
        <v>3.25</v>
      </c>
      <c r="X125" s="8">
        <f t="shared" si="39"/>
        <v>3.5833333333333335</v>
      </c>
      <c r="Y125" s="9">
        <f t="shared" si="43"/>
        <v>89.583333333333343</v>
      </c>
      <c r="Z125" s="10" t="str">
        <f t="shared" si="44"/>
        <v>A</v>
      </c>
      <c r="AA125" s="7"/>
      <c r="AB125" s="7"/>
      <c r="AC125" s="7"/>
      <c r="AD125" s="7"/>
      <c r="AE125" s="7"/>
      <c r="AF125" s="7"/>
      <c r="AG125" s="7"/>
      <c r="AH125" s="7"/>
      <c r="AI125" s="7"/>
      <c r="AJ125" s="8">
        <f t="shared" si="41"/>
        <v>0</v>
      </c>
      <c r="AK125" s="9">
        <f t="shared" si="31"/>
        <v>0</v>
      </c>
      <c r="AL125" s="10" t="b">
        <f t="shared" si="32"/>
        <v>0</v>
      </c>
      <c r="AM125" s="7"/>
      <c r="AN125" s="7"/>
      <c r="AO125" s="7"/>
      <c r="AP125" s="7"/>
      <c r="AQ125" s="7"/>
      <c r="AR125" s="7"/>
      <c r="AS125" s="7"/>
      <c r="AT125" s="7"/>
      <c r="AU125" s="7"/>
      <c r="AV125" s="8">
        <f t="shared" si="33"/>
        <v>0</v>
      </c>
      <c r="AW125" s="9">
        <f t="shared" si="34"/>
        <v>0</v>
      </c>
      <c r="AX125" s="10" t="b">
        <f t="shared" si="35"/>
        <v>0</v>
      </c>
      <c r="AY125" s="7"/>
      <c r="AZ125" s="7"/>
      <c r="BA125" s="7"/>
      <c r="BB125" s="7"/>
      <c r="BC125" s="7"/>
      <c r="BD125" s="7"/>
      <c r="BE125" s="7"/>
      <c r="BF125" s="7"/>
      <c r="BG125" s="7"/>
      <c r="BH125" s="8">
        <f t="shared" si="36"/>
        <v>0</v>
      </c>
      <c r="BI125" s="9">
        <f t="shared" si="37"/>
        <v>0</v>
      </c>
      <c r="BJ125" s="10" t="b">
        <f t="shared" si="38"/>
        <v>0</v>
      </c>
    </row>
    <row r="126" spans="1:62" ht="34.5" customHeight="1" x14ac:dyDescent="0.3">
      <c r="A126" s="5">
        <f t="shared" si="23"/>
        <v>123</v>
      </c>
      <c r="B126" s="6" t="s">
        <v>169</v>
      </c>
      <c r="C126" s="7">
        <v>3.48</v>
      </c>
      <c r="D126" s="22">
        <v>3.64</v>
      </c>
      <c r="E126" s="22">
        <v>3.48</v>
      </c>
      <c r="F126" s="22">
        <v>3.64</v>
      </c>
      <c r="G126" s="22">
        <v>3.56</v>
      </c>
      <c r="H126" s="22">
        <v>3.72</v>
      </c>
      <c r="I126" s="7">
        <v>3.84</v>
      </c>
      <c r="J126" s="21">
        <v>3.44</v>
      </c>
      <c r="K126" s="21">
        <v>3.44</v>
      </c>
      <c r="L126" s="8">
        <f t="shared" si="24"/>
        <v>3.5822222222222226</v>
      </c>
      <c r="M126" s="9">
        <f t="shared" si="42"/>
        <v>89.555555555555571</v>
      </c>
      <c r="N126" s="10" t="str">
        <f t="shared" si="26"/>
        <v>A</v>
      </c>
      <c r="O126" s="7">
        <v>3.59</v>
      </c>
      <c r="P126" s="7">
        <v>3.53</v>
      </c>
      <c r="Q126" s="7">
        <v>3.47</v>
      </c>
      <c r="R126" s="7">
        <v>3.59</v>
      </c>
      <c r="S126" s="7">
        <v>3.53</v>
      </c>
      <c r="T126" s="7">
        <v>3.53</v>
      </c>
      <c r="U126" s="7">
        <v>3.53</v>
      </c>
      <c r="V126" s="7">
        <v>3.53</v>
      </c>
      <c r="W126" s="7">
        <v>3.53</v>
      </c>
      <c r="X126" s="8">
        <f t="shared" si="39"/>
        <v>3.5366666666666671</v>
      </c>
      <c r="Y126" s="9">
        <f t="shared" si="43"/>
        <v>88.416666666666671</v>
      </c>
      <c r="Z126" s="10" t="str">
        <f t="shared" si="44"/>
        <v>A</v>
      </c>
      <c r="AA126" s="7"/>
      <c r="AB126" s="7"/>
      <c r="AC126" s="7"/>
      <c r="AD126" s="7"/>
      <c r="AE126" s="7"/>
      <c r="AF126" s="7"/>
      <c r="AG126" s="7"/>
      <c r="AH126" s="7"/>
      <c r="AI126" s="7"/>
      <c r="AJ126" s="8">
        <f t="shared" si="41"/>
        <v>0</v>
      </c>
      <c r="AK126" s="9">
        <f t="shared" si="31"/>
        <v>0</v>
      </c>
      <c r="AL126" s="10" t="b">
        <f t="shared" si="32"/>
        <v>0</v>
      </c>
      <c r="AM126" s="7"/>
      <c r="AN126" s="7"/>
      <c r="AO126" s="7"/>
      <c r="AP126" s="7"/>
      <c r="AQ126" s="7"/>
      <c r="AR126" s="7"/>
      <c r="AS126" s="7"/>
      <c r="AT126" s="7"/>
      <c r="AU126" s="7"/>
      <c r="AV126" s="8">
        <f t="shared" si="33"/>
        <v>0</v>
      </c>
      <c r="AW126" s="9">
        <f t="shared" si="34"/>
        <v>0</v>
      </c>
      <c r="AX126" s="10" t="b">
        <f t="shared" si="35"/>
        <v>0</v>
      </c>
      <c r="AY126" s="7"/>
      <c r="AZ126" s="7"/>
      <c r="BA126" s="7"/>
      <c r="BB126" s="7"/>
      <c r="BC126" s="7"/>
      <c r="BD126" s="7"/>
      <c r="BE126" s="7"/>
      <c r="BF126" s="7"/>
      <c r="BG126" s="7"/>
      <c r="BH126" s="8">
        <f t="shared" si="36"/>
        <v>0</v>
      </c>
      <c r="BI126" s="9">
        <f t="shared" si="37"/>
        <v>0</v>
      </c>
      <c r="BJ126" s="10" t="b">
        <f t="shared" si="38"/>
        <v>0</v>
      </c>
    </row>
    <row r="127" spans="1:62" ht="34.5" customHeight="1" x14ac:dyDescent="0.3">
      <c r="A127" s="5">
        <f t="shared" si="23"/>
        <v>124</v>
      </c>
      <c r="B127" s="6" t="s">
        <v>170</v>
      </c>
      <c r="C127" s="7">
        <v>3.78</v>
      </c>
      <c r="D127" s="22">
        <v>3.23</v>
      </c>
      <c r="E127" s="22">
        <v>3.77</v>
      </c>
      <c r="F127" s="22">
        <v>3.23</v>
      </c>
      <c r="G127" s="22">
        <v>3.76</v>
      </c>
      <c r="H127" s="22">
        <v>3.25</v>
      </c>
      <c r="I127" s="22">
        <v>3.76</v>
      </c>
      <c r="J127" s="22">
        <v>3.26</v>
      </c>
      <c r="K127" s="22">
        <v>3.76</v>
      </c>
      <c r="L127" s="8">
        <f t="shared" si="24"/>
        <v>3.5333333333333332</v>
      </c>
      <c r="M127" s="9">
        <f t="shared" si="42"/>
        <v>88.333333333333329</v>
      </c>
      <c r="N127" s="10" t="str">
        <f t="shared" si="26"/>
        <v>A</v>
      </c>
      <c r="O127" s="7">
        <v>3.99</v>
      </c>
      <c r="P127" s="7">
        <v>3</v>
      </c>
      <c r="Q127" s="7">
        <v>3.98</v>
      </c>
      <c r="R127" s="7">
        <v>3.01</v>
      </c>
      <c r="S127" s="7">
        <v>3.98</v>
      </c>
      <c r="T127" s="7">
        <v>3.01</v>
      </c>
      <c r="U127" s="7">
        <v>3.98</v>
      </c>
      <c r="V127" s="7">
        <v>3.01</v>
      </c>
      <c r="W127" s="7">
        <v>3.97</v>
      </c>
      <c r="X127" s="8">
        <f t="shared" si="39"/>
        <v>3.5477777777777777</v>
      </c>
      <c r="Y127" s="9">
        <f t="shared" si="43"/>
        <v>88.694444444444443</v>
      </c>
      <c r="Z127" s="10" t="str">
        <f t="shared" si="44"/>
        <v>A</v>
      </c>
      <c r="AA127" s="7"/>
      <c r="AB127" s="7"/>
      <c r="AC127" s="7"/>
      <c r="AD127" s="7"/>
      <c r="AE127" s="7"/>
      <c r="AF127" s="7"/>
      <c r="AG127" s="7"/>
      <c r="AH127" s="7"/>
      <c r="AI127" s="7"/>
      <c r="AJ127" s="8">
        <f t="shared" si="41"/>
        <v>0</v>
      </c>
      <c r="AK127" s="9">
        <f t="shared" si="31"/>
        <v>0</v>
      </c>
      <c r="AL127" s="10" t="b">
        <f t="shared" si="32"/>
        <v>0</v>
      </c>
      <c r="AM127" s="7"/>
      <c r="AN127" s="7"/>
      <c r="AO127" s="7"/>
      <c r="AP127" s="7"/>
      <c r="AQ127" s="7"/>
      <c r="AR127" s="7"/>
      <c r="AS127" s="7"/>
      <c r="AT127" s="7"/>
      <c r="AU127" s="7"/>
      <c r="AV127" s="8">
        <f t="shared" si="33"/>
        <v>0</v>
      </c>
      <c r="AW127" s="9">
        <f t="shared" si="34"/>
        <v>0</v>
      </c>
      <c r="AX127" s="10" t="b">
        <f t="shared" si="35"/>
        <v>0</v>
      </c>
      <c r="AY127" s="7"/>
      <c r="AZ127" s="7"/>
      <c r="BA127" s="7"/>
      <c r="BB127" s="7"/>
      <c r="BC127" s="7"/>
      <c r="BD127" s="7"/>
      <c r="BE127" s="7"/>
      <c r="BF127" s="7"/>
      <c r="BG127" s="7"/>
      <c r="BH127" s="8">
        <f t="shared" si="36"/>
        <v>0</v>
      </c>
      <c r="BI127" s="9">
        <f t="shared" si="37"/>
        <v>0</v>
      </c>
      <c r="BJ127" s="10" t="b">
        <f t="shared" si="38"/>
        <v>0</v>
      </c>
    </row>
    <row r="128" spans="1:62" ht="34.5" customHeight="1" x14ac:dyDescent="0.3">
      <c r="A128" s="5">
        <f t="shared" si="23"/>
        <v>125</v>
      </c>
      <c r="B128" s="6" t="s">
        <v>171</v>
      </c>
      <c r="C128" s="7">
        <v>3.45</v>
      </c>
      <c r="D128" s="22">
        <v>3.4</v>
      </c>
      <c r="E128" s="22">
        <v>3.45</v>
      </c>
      <c r="F128" s="22">
        <v>3.45</v>
      </c>
      <c r="G128" s="22">
        <v>3.4</v>
      </c>
      <c r="H128" s="22">
        <v>3.4</v>
      </c>
      <c r="I128" s="22">
        <v>3.3</v>
      </c>
      <c r="J128" s="22">
        <v>3.3</v>
      </c>
      <c r="K128" s="22">
        <v>3.35</v>
      </c>
      <c r="L128" s="8">
        <f t="shared" si="24"/>
        <v>3.3888888888888888</v>
      </c>
      <c r="M128" s="9">
        <f t="shared" si="42"/>
        <v>84.722222222222214</v>
      </c>
      <c r="N128" s="10" t="str">
        <f t="shared" si="26"/>
        <v>B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8">
        <f t="shared" si="39"/>
        <v>0</v>
      </c>
      <c r="Y128" s="9">
        <f t="shared" si="43"/>
        <v>0</v>
      </c>
      <c r="Z128" s="10" t="b">
        <f t="shared" si="44"/>
        <v>0</v>
      </c>
      <c r="AA128" s="7"/>
      <c r="AB128" s="7"/>
      <c r="AC128" s="7"/>
      <c r="AD128" s="7"/>
      <c r="AE128" s="7"/>
      <c r="AF128" s="7"/>
      <c r="AG128" s="7"/>
      <c r="AH128" s="7"/>
      <c r="AI128" s="7"/>
      <c r="AJ128" s="8">
        <f t="shared" si="41"/>
        <v>0</v>
      </c>
      <c r="AK128" s="9">
        <f t="shared" si="31"/>
        <v>0</v>
      </c>
      <c r="AL128" s="10" t="b">
        <f t="shared" si="32"/>
        <v>0</v>
      </c>
      <c r="AM128" s="7"/>
      <c r="AN128" s="7"/>
      <c r="AO128" s="7"/>
      <c r="AP128" s="7"/>
      <c r="AQ128" s="7"/>
      <c r="AR128" s="7"/>
      <c r="AS128" s="7"/>
      <c r="AT128" s="7"/>
      <c r="AU128" s="7"/>
      <c r="AV128" s="8">
        <f t="shared" si="33"/>
        <v>0</v>
      </c>
      <c r="AW128" s="9">
        <f t="shared" si="34"/>
        <v>0</v>
      </c>
      <c r="AX128" s="10" t="b">
        <f t="shared" si="35"/>
        <v>0</v>
      </c>
      <c r="AY128" s="7"/>
      <c r="AZ128" s="7"/>
      <c r="BA128" s="7"/>
      <c r="BB128" s="7"/>
      <c r="BC128" s="7"/>
      <c r="BD128" s="7"/>
      <c r="BE128" s="7"/>
      <c r="BF128" s="7"/>
      <c r="BG128" s="7"/>
      <c r="BH128" s="8">
        <f t="shared" si="36"/>
        <v>0</v>
      </c>
      <c r="BI128" s="9">
        <f t="shared" si="37"/>
        <v>0</v>
      </c>
      <c r="BJ128" s="10" t="b">
        <f t="shared" si="38"/>
        <v>0</v>
      </c>
    </row>
    <row r="129" spans="1:62" ht="34.5" customHeight="1" x14ac:dyDescent="0.3">
      <c r="A129" s="5">
        <f t="shared" si="23"/>
        <v>126</v>
      </c>
      <c r="B129" s="6" t="s">
        <v>172</v>
      </c>
      <c r="C129" s="7">
        <v>3.63</v>
      </c>
      <c r="D129" s="7">
        <v>3.63</v>
      </c>
      <c r="E129" s="7">
        <v>3.63</v>
      </c>
      <c r="F129" s="7">
        <v>3.75</v>
      </c>
      <c r="G129" s="7">
        <v>3.67</v>
      </c>
      <c r="H129" s="7">
        <v>3.67</v>
      </c>
      <c r="I129" s="7">
        <v>3.67</v>
      </c>
      <c r="J129" s="7">
        <v>3.54</v>
      </c>
      <c r="K129" s="7">
        <v>3.5</v>
      </c>
      <c r="L129" s="8">
        <f t="shared" si="24"/>
        <v>3.6322222222222229</v>
      </c>
      <c r="M129" s="9">
        <f t="shared" si="42"/>
        <v>90.805555555555571</v>
      </c>
      <c r="N129" s="10" t="str">
        <f t="shared" si="26"/>
        <v>A</v>
      </c>
      <c r="O129" s="7">
        <v>3.6</v>
      </c>
      <c r="P129" s="7">
        <v>3.6</v>
      </c>
      <c r="Q129" s="7">
        <v>3.56</v>
      </c>
      <c r="R129" s="7">
        <v>3.64</v>
      </c>
      <c r="S129" s="7">
        <v>3.6</v>
      </c>
      <c r="T129" s="7">
        <v>3.6</v>
      </c>
      <c r="U129" s="7">
        <v>3.6</v>
      </c>
      <c r="V129" s="7">
        <v>3.6</v>
      </c>
      <c r="W129" s="7">
        <v>3.6</v>
      </c>
      <c r="X129" s="8">
        <f t="shared" si="39"/>
        <v>3.6000000000000005</v>
      </c>
      <c r="Y129" s="9">
        <f t="shared" si="43"/>
        <v>90.000000000000014</v>
      </c>
      <c r="Z129" s="10" t="str">
        <f t="shared" si="44"/>
        <v>A</v>
      </c>
      <c r="AA129" s="7"/>
      <c r="AB129" s="7"/>
      <c r="AC129" s="7"/>
      <c r="AD129" s="7"/>
      <c r="AE129" s="7"/>
      <c r="AF129" s="7"/>
      <c r="AG129" s="7"/>
      <c r="AH129" s="7"/>
      <c r="AI129" s="7"/>
      <c r="AJ129" s="8">
        <f t="shared" si="41"/>
        <v>0</v>
      </c>
      <c r="AK129" s="9">
        <f t="shared" si="31"/>
        <v>0</v>
      </c>
      <c r="AL129" s="10" t="b">
        <f t="shared" si="32"/>
        <v>0</v>
      </c>
      <c r="AM129" s="7"/>
      <c r="AN129" s="7"/>
      <c r="AO129" s="7"/>
      <c r="AP129" s="7"/>
      <c r="AQ129" s="7"/>
      <c r="AR129" s="7"/>
      <c r="AS129" s="7"/>
      <c r="AT129" s="7"/>
      <c r="AU129" s="7"/>
      <c r="AV129" s="8">
        <f t="shared" si="33"/>
        <v>0</v>
      </c>
      <c r="AW129" s="9">
        <f t="shared" si="34"/>
        <v>0</v>
      </c>
      <c r="AX129" s="10" t="b">
        <f t="shared" si="35"/>
        <v>0</v>
      </c>
      <c r="AY129" s="7"/>
      <c r="AZ129" s="7"/>
      <c r="BA129" s="7"/>
      <c r="BB129" s="7"/>
      <c r="BC129" s="7"/>
      <c r="BD129" s="7"/>
      <c r="BE129" s="7"/>
      <c r="BF129" s="7"/>
      <c r="BG129" s="7"/>
      <c r="BH129" s="8">
        <f t="shared" si="36"/>
        <v>0</v>
      </c>
      <c r="BI129" s="9">
        <f t="shared" si="37"/>
        <v>0</v>
      </c>
      <c r="BJ129" s="10" t="b">
        <f t="shared" si="38"/>
        <v>0</v>
      </c>
    </row>
    <row r="130" spans="1:62" ht="34.5" customHeight="1" x14ac:dyDescent="0.3">
      <c r="A130" s="5">
        <f t="shared" si="23"/>
        <v>127</v>
      </c>
      <c r="B130" s="6" t="s">
        <v>173</v>
      </c>
      <c r="C130" s="7">
        <v>3.25</v>
      </c>
      <c r="D130" s="21">
        <v>3.25</v>
      </c>
      <c r="E130" s="21">
        <v>3.24</v>
      </c>
      <c r="F130" s="21">
        <v>3.78</v>
      </c>
      <c r="G130" s="21">
        <v>3.69</v>
      </c>
      <c r="H130" s="21">
        <v>3.25</v>
      </c>
      <c r="I130" s="21">
        <v>3.24</v>
      </c>
      <c r="J130" s="21">
        <v>3.18</v>
      </c>
      <c r="K130" s="21">
        <v>3.2</v>
      </c>
      <c r="L130" s="8">
        <f t="shared" si="24"/>
        <v>3.3422222222222224</v>
      </c>
      <c r="M130" s="9">
        <f t="shared" si="42"/>
        <v>83.555555555555557</v>
      </c>
      <c r="N130" s="10" t="str">
        <f t="shared" si="26"/>
        <v>B</v>
      </c>
      <c r="O130" s="7">
        <v>3.66</v>
      </c>
      <c r="P130" s="21">
        <v>3.61</v>
      </c>
      <c r="Q130" s="21">
        <v>3.58</v>
      </c>
      <c r="R130" s="21">
        <v>3.76</v>
      </c>
      <c r="S130" s="21">
        <v>3.61</v>
      </c>
      <c r="T130" s="21">
        <v>3.55</v>
      </c>
      <c r="U130" s="21">
        <v>3.55</v>
      </c>
      <c r="V130" s="21">
        <v>3.55</v>
      </c>
      <c r="W130" s="21">
        <v>3.55</v>
      </c>
      <c r="X130" s="8">
        <f t="shared" si="39"/>
        <v>3.6022222222222222</v>
      </c>
      <c r="Y130" s="9">
        <f t="shared" si="43"/>
        <v>90.055555555555557</v>
      </c>
      <c r="Z130" s="10" t="str">
        <f t="shared" si="44"/>
        <v>A</v>
      </c>
      <c r="AA130" s="7"/>
      <c r="AB130" s="7"/>
      <c r="AC130" s="7"/>
      <c r="AD130" s="7"/>
      <c r="AE130" s="7"/>
      <c r="AF130" s="7"/>
      <c r="AG130" s="7"/>
      <c r="AH130" s="7"/>
      <c r="AI130" s="7"/>
      <c r="AJ130" s="8">
        <f t="shared" si="41"/>
        <v>0</v>
      </c>
      <c r="AK130" s="9">
        <f t="shared" si="31"/>
        <v>0</v>
      </c>
      <c r="AL130" s="10" t="b">
        <f t="shared" si="32"/>
        <v>0</v>
      </c>
      <c r="AM130" s="7"/>
      <c r="AN130" s="7"/>
      <c r="AO130" s="7"/>
      <c r="AP130" s="7"/>
      <c r="AQ130" s="7"/>
      <c r="AR130" s="7"/>
      <c r="AS130" s="7"/>
      <c r="AT130" s="7"/>
      <c r="AU130" s="7"/>
      <c r="AV130" s="8">
        <f t="shared" si="33"/>
        <v>0</v>
      </c>
      <c r="AW130" s="9">
        <f t="shared" si="34"/>
        <v>0</v>
      </c>
      <c r="AX130" s="10" t="b">
        <f t="shared" si="35"/>
        <v>0</v>
      </c>
      <c r="AY130" s="7"/>
      <c r="AZ130" s="7"/>
      <c r="BA130" s="7"/>
      <c r="BB130" s="7"/>
      <c r="BC130" s="7"/>
      <c r="BD130" s="7"/>
      <c r="BE130" s="7"/>
      <c r="BF130" s="7"/>
      <c r="BG130" s="7"/>
      <c r="BH130" s="8">
        <f t="shared" si="36"/>
        <v>0</v>
      </c>
      <c r="BI130" s="9">
        <f t="shared" si="37"/>
        <v>0</v>
      </c>
      <c r="BJ130" s="10" t="b">
        <f t="shared" si="38"/>
        <v>0</v>
      </c>
    </row>
    <row r="131" spans="1:62" ht="34.5" customHeight="1" x14ac:dyDescent="0.3">
      <c r="A131" s="5">
        <f t="shared" si="23"/>
        <v>128</v>
      </c>
      <c r="B131" s="6" t="s">
        <v>174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8">
        <f t="shared" si="24"/>
        <v>0</v>
      </c>
      <c r="M131" s="9">
        <f t="shared" si="42"/>
        <v>0</v>
      </c>
      <c r="N131" s="10" t="b">
        <f t="shared" si="26"/>
        <v>0</v>
      </c>
      <c r="O131" s="7">
        <v>3.9</v>
      </c>
      <c r="P131" s="7">
        <v>3.79</v>
      </c>
      <c r="Q131" s="7">
        <v>3.67</v>
      </c>
      <c r="R131" s="7">
        <v>3.98</v>
      </c>
      <c r="S131" s="7">
        <v>3.96</v>
      </c>
      <c r="T131" s="7">
        <v>3.93</v>
      </c>
      <c r="U131" s="7">
        <v>3.67</v>
      </c>
      <c r="V131" s="7">
        <v>3.69</v>
      </c>
      <c r="W131" s="7">
        <v>3.92</v>
      </c>
      <c r="X131" s="8">
        <f t="shared" si="39"/>
        <v>3.8344444444444443</v>
      </c>
      <c r="Y131" s="9">
        <f t="shared" si="43"/>
        <v>95.861111111111114</v>
      </c>
      <c r="Z131" s="10" t="str">
        <f t="shared" si="44"/>
        <v>A</v>
      </c>
      <c r="AA131" s="7"/>
      <c r="AB131" s="7"/>
      <c r="AC131" s="7"/>
      <c r="AD131" s="7"/>
      <c r="AE131" s="7"/>
      <c r="AF131" s="7"/>
      <c r="AG131" s="7"/>
      <c r="AH131" s="7"/>
      <c r="AI131" s="7"/>
      <c r="AJ131" s="8">
        <f t="shared" si="41"/>
        <v>0</v>
      </c>
      <c r="AK131" s="9">
        <f t="shared" si="31"/>
        <v>0</v>
      </c>
      <c r="AL131" s="10" t="b">
        <f t="shared" si="32"/>
        <v>0</v>
      </c>
      <c r="AM131" s="7"/>
      <c r="AN131" s="7"/>
      <c r="AO131" s="7"/>
      <c r="AP131" s="7"/>
      <c r="AQ131" s="7"/>
      <c r="AR131" s="7"/>
      <c r="AS131" s="7"/>
      <c r="AT131" s="7"/>
      <c r="AU131" s="7"/>
      <c r="AV131" s="8">
        <f t="shared" si="33"/>
        <v>0</v>
      </c>
      <c r="AW131" s="9">
        <f t="shared" si="34"/>
        <v>0</v>
      </c>
      <c r="AX131" s="10" t="b">
        <f t="shared" si="35"/>
        <v>0</v>
      </c>
      <c r="AY131" s="7"/>
      <c r="AZ131" s="7"/>
      <c r="BA131" s="7"/>
      <c r="BB131" s="7"/>
      <c r="BC131" s="7"/>
      <c r="BD131" s="7"/>
      <c r="BE131" s="7"/>
      <c r="BF131" s="7"/>
      <c r="BG131" s="7"/>
      <c r="BH131" s="8">
        <f t="shared" si="36"/>
        <v>0</v>
      </c>
      <c r="BI131" s="9">
        <f t="shared" si="37"/>
        <v>0</v>
      </c>
      <c r="BJ131" s="10" t="b">
        <f t="shared" si="38"/>
        <v>0</v>
      </c>
    </row>
    <row r="132" spans="1:62" ht="34.5" customHeight="1" x14ac:dyDescent="0.3">
      <c r="A132" s="5">
        <f t="shared" si="23"/>
        <v>129</v>
      </c>
      <c r="B132" s="6" t="s">
        <v>175</v>
      </c>
      <c r="C132" s="7">
        <v>3.7</v>
      </c>
      <c r="D132" s="7">
        <v>3.68</v>
      </c>
      <c r="E132" s="7">
        <v>3.7</v>
      </c>
      <c r="F132" s="7">
        <v>3.95</v>
      </c>
      <c r="G132" s="7">
        <v>3.92</v>
      </c>
      <c r="H132" s="7">
        <v>3.7</v>
      </c>
      <c r="I132" s="7">
        <v>3.7</v>
      </c>
      <c r="J132" s="7">
        <v>3.68</v>
      </c>
      <c r="K132" s="7">
        <v>3.68</v>
      </c>
      <c r="L132" s="8">
        <f t="shared" si="24"/>
        <v>3.7455555555555557</v>
      </c>
      <c r="M132" s="9">
        <f t="shared" si="42"/>
        <v>93.6388888888889</v>
      </c>
      <c r="N132" s="10" t="str">
        <f t="shared" si="26"/>
        <v>A</v>
      </c>
      <c r="O132" s="7">
        <v>3</v>
      </c>
      <c r="P132" s="7">
        <v>3</v>
      </c>
      <c r="Q132" s="7">
        <v>3</v>
      </c>
      <c r="R132" s="7">
        <v>3</v>
      </c>
      <c r="S132" s="7">
        <v>3</v>
      </c>
      <c r="T132" s="7">
        <v>3</v>
      </c>
      <c r="U132" s="7">
        <v>3</v>
      </c>
      <c r="V132" s="7">
        <v>3</v>
      </c>
      <c r="W132" s="7">
        <v>3</v>
      </c>
      <c r="X132" s="8">
        <f t="shared" si="39"/>
        <v>3</v>
      </c>
      <c r="Y132" s="9">
        <f t="shared" si="43"/>
        <v>75</v>
      </c>
      <c r="Z132" s="10" t="str">
        <f t="shared" si="44"/>
        <v>C</v>
      </c>
      <c r="AA132" s="7"/>
      <c r="AB132" s="7"/>
      <c r="AC132" s="7"/>
      <c r="AD132" s="7"/>
      <c r="AE132" s="7"/>
      <c r="AF132" s="7"/>
      <c r="AG132" s="7"/>
      <c r="AH132" s="7"/>
      <c r="AI132" s="7"/>
      <c r="AJ132" s="8">
        <f t="shared" si="41"/>
        <v>0</v>
      </c>
      <c r="AK132" s="9">
        <f t="shared" si="31"/>
        <v>0</v>
      </c>
      <c r="AL132" s="10" t="b">
        <f t="shared" si="32"/>
        <v>0</v>
      </c>
      <c r="AM132" s="7"/>
      <c r="AN132" s="7"/>
      <c r="AO132" s="7"/>
      <c r="AP132" s="7"/>
      <c r="AQ132" s="7"/>
      <c r="AR132" s="7"/>
      <c r="AS132" s="7"/>
      <c r="AT132" s="7"/>
      <c r="AU132" s="7"/>
      <c r="AV132" s="8">
        <f t="shared" si="33"/>
        <v>0</v>
      </c>
      <c r="AW132" s="9">
        <f t="shared" si="34"/>
        <v>0</v>
      </c>
      <c r="AX132" s="10" t="b">
        <f t="shared" si="35"/>
        <v>0</v>
      </c>
      <c r="AY132" s="7"/>
      <c r="AZ132" s="7"/>
      <c r="BA132" s="7"/>
      <c r="BB132" s="7"/>
      <c r="BC132" s="7"/>
      <c r="BD132" s="7"/>
      <c r="BE132" s="7"/>
      <c r="BF132" s="7"/>
      <c r="BG132" s="7"/>
      <c r="BH132" s="8">
        <f t="shared" si="36"/>
        <v>0</v>
      </c>
      <c r="BI132" s="9">
        <f t="shared" si="37"/>
        <v>0</v>
      </c>
      <c r="BJ132" s="10" t="b">
        <f t="shared" si="38"/>
        <v>0</v>
      </c>
    </row>
    <row r="133" spans="1:62" ht="34.5" customHeight="1" x14ac:dyDescent="0.3">
      <c r="A133" s="5">
        <f t="shared" si="23"/>
        <v>130</v>
      </c>
      <c r="B133" s="6" t="s">
        <v>176</v>
      </c>
      <c r="C133" s="7">
        <v>3.24</v>
      </c>
      <c r="D133" s="7">
        <v>3.76</v>
      </c>
      <c r="E133" s="7">
        <v>3.21</v>
      </c>
      <c r="F133" s="7">
        <v>3.69</v>
      </c>
      <c r="G133" s="7">
        <v>3.17</v>
      </c>
      <c r="H133" s="7">
        <v>3.76</v>
      </c>
      <c r="I133" s="7">
        <v>3.17</v>
      </c>
      <c r="J133" s="7">
        <v>3.79</v>
      </c>
      <c r="K133" s="7">
        <v>3.24</v>
      </c>
      <c r="L133" s="8">
        <f t="shared" si="24"/>
        <v>3.4477777777777781</v>
      </c>
      <c r="M133" s="9">
        <f t="shared" si="42"/>
        <v>86.194444444444457</v>
      </c>
      <c r="N133" s="10" t="str">
        <f t="shared" si="26"/>
        <v>B</v>
      </c>
      <c r="O133" s="7">
        <v>3.38</v>
      </c>
      <c r="P133" s="7">
        <v>3.38</v>
      </c>
      <c r="Q133" s="7">
        <v>3.33</v>
      </c>
      <c r="R133" s="7">
        <v>3.33</v>
      </c>
      <c r="S133" s="7">
        <v>3.35</v>
      </c>
      <c r="T133" s="7">
        <v>3.38</v>
      </c>
      <c r="U133" s="7">
        <v>3.42</v>
      </c>
      <c r="V133" s="7">
        <v>3.38</v>
      </c>
      <c r="W133" s="7">
        <v>3.42</v>
      </c>
      <c r="X133" s="8">
        <f t="shared" si="39"/>
        <v>3.3744444444444444</v>
      </c>
      <c r="Y133" s="9">
        <f t="shared" si="43"/>
        <v>84.361111111111114</v>
      </c>
      <c r="Z133" s="10" t="str">
        <f t="shared" si="44"/>
        <v>B</v>
      </c>
      <c r="AA133" s="7"/>
      <c r="AB133" s="7"/>
      <c r="AC133" s="7"/>
      <c r="AD133" s="7"/>
      <c r="AE133" s="7"/>
      <c r="AF133" s="7"/>
      <c r="AG133" s="7"/>
      <c r="AH133" s="7"/>
      <c r="AI133" s="7"/>
      <c r="AJ133" s="8">
        <f t="shared" si="41"/>
        <v>0</v>
      </c>
      <c r="AK133" s="9">
        <f t="shared" si="31"/>
        <v>0</v>
      </c>
      <c r="AL133" s="10" t="b">
        <f t="shared" si="32"/>
        <v>0</v>
      </c>
      <c r="AM133" s="7"/>
      <c r="AN133" s="7"/>
      <c r="AO133" s="7"/>
      <c r="AP133" s="7"/>
      <c r="AQ133" s="7"/>
      <c r="AR133" s="7"/>
      <c r="AS133" s="7"/>
      <c r="AT133" s="7"/>
      <c r="AU133" s="7"/>
      <c r="AV133" s="8">
        <f t="shared" si="33"/>
        <v>0</v>
      </c>
      <c r="AW133" s="9">
        <f t="shared" si="34"/>
        <v>0</v>
      </c>
      <c r="AX133" s="10" t="b">
        <f t="shared" si="35"/>
        <v>0</v>
      </c>
      <c r="AY133" s="7"/>
      <c r="AZ133" s="7"/>
      <c r="BA133" s="7"/>
      <c r="BB133" s="7"/>
      <c r="BC133" s="7"/>
      <c r="BD133" s="7"/>
      <c r="BE133" s="7"/>
      <c r="BF133" s="7"/>
      <c r="BG133" s="7"/>
      <c r="BH133" s="8">
        <f t="shared" si="36"/>
        <v>0</v>
      </c>
      <c r="BI133" s="9">
        <f t="shared" si="37"/>
        <v>0</v>
      </c>
      <c r="BJ133" s="10" t="b">
        <f t="shared" si="38"/>
        <v>0</v>
      </c>
    </row>
    <row r="134" spans="1:62" ht="34.5" customHeight="1" x14ac:dyDescent="0.3">
      <c r="A134" s="5">
        <f t="shared" si="23"/>
        <v>131</v>
      </c>
      <c r="B134" s="6" t="s">
        <v>177</v>
      </c>
      <c r="C134" s="7">
        <v>3</v>
      </c>
      <c r="D134" s="7">
        <v>3</v>
      </c>
      <c r="E134" s="7">
        <v>3</v>
      </c>
      <c r="F134" s="7">
        <v>3.95</v>
      </c>
      <c r="G134" s="7">
        <v>3.95</v>
      </c>
      <c r="H134" s="7">
        <v>3</v>
      </c>
      <c r="I134" s="7">
        <v>3</v>
      </c>
      <c r="J134" s="7">
        <v>3</v>
      </c>
      <c r="K134" s="7">
        <v>3</v>
      </c>
      <c r="L134" s="8">
        <f t="shared" si="24"/>
        <v>3.2111111111111108</v>
      </c>
      <c r="M134" s="9">
        <f t="shared" si="42"/>
        <v>80.277777777777771</v>
      </c>
      <c r="N134" s="10" t="str">
        <f t="shared" si="26"/>
        <v>B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8">
        <f t="shared" si="39"/>
        <v>0</v>
      </c>
      <c r="Y134" s="9">
        <f t="shared" si="43"/>
        <v>0</v>
      </c>
      <c r="Z134" s="10" t="b">
        <f t="shared" si="44"/>
        <v>0</v>
      </c>
      <c r="AA134" s="7"/>
      <c r="AB134" s="7"/>
      <c r="AC134" s="7"/>
      <c r="AD134" s="7"/>
      <c r="AE134" s="7"/>
      <c r="AF134" s="7"/>
      <c r="AG134" s="7"/>
      <c r="AH134" s="7"/>
      <c r="AI134" s="7"/>
      <c r="AJ134" s="8">
        <f t="shared" si="41"/>
        <v>0</v>
      </c>
      <c r="AK134" s="9">
        <f t="shared" si="31"/>
        <v>0</v>
      </c>
      <c r="AL134" s="10" t="b">
        <f t="shared" si="32"/>
        <v>0</v>
      </c>
      <c r="AM134" s="7"/>
      <c r="AN134" s="7"/>
      <c r="AO134" s="7"/>
      <c r="AP134" s="7"/>
      <c r="AQ134" s="7"/>
      <c r="AR134" s="7"/>
      <c r="AS134" s="7"/>
      <c r="AT134" s="7"/>
      <c r="AU134" s="7"/>
      <c r="AV134" s="8">
        <f t="shared" si="33"/>
        <v>0</v>
      </c>
      <c r="AW134" s="9">
        <f t="shared" si="34"/>
        <v>0</v>
      </c>
      <c r="AX134" s="10" t="b">
        <f t="shared" si="35"/>
        <v>0</v>
      </c>
      <c r="AY134" s="7"/>
      <c r="AZ134" s="7"/>
      <c r="BA134" s="7"/>
      <c r="BB134" s="7"/>
      <c r="BC134" s="7"/>
      <c r="BD134" s="7"/>
      <c r="BE134" s="7"/>
      <c r="BF134" s="7"/>
      <c r="BG134" s="7"/>
      <c r="BH134" s="8">
        <f t="shared" si="36"/>
        <v>0</v>
      </c>
      <c r="BI134" s="9">
        <f t="shared" si="37"/>
        <v>0</v>
      </c>
      <c r="BJ134" s="10" t="b">
        <f t="shared" si="38"/>
        <v>0</v>
      </c>
    </row>
    <row r="135" spans="1:62" ht="34.5" customHeight="1" x14ac:dyDescent="0.3">
      <c r="A135" s="5">
        <f t="shared" si="23"/>
        <v>132</v>
      </c>
      <c r="B135" s="6" t="s">
        <v>178</v>
      </c>
      <c r="C135" s="7">
        <v>4</v>
      </c>
      <c r="D135" s="7">
        <v>4</v>
      </c>
      <c r="E135" s="7">
        <v>4</v>
      </c>
      <c r="F135" s="7">
        <v>3.96</v>
      </c>
      <c r="G135" s="7">
        <v>3.98</v>
      </c>
      <c r="H135" s="7">
        <v>4</v>
      </c>
      <c r="I135" s="7">
        <v>4</v>
      </c>
      <c r="J135" s="7">
        <v>4</v>
      </c>
      <c r="K135" s="7">
        <v>4</v>
      </c>
      <c r="L135" s="8">
        <f t="shared" si="24"/>
        <v>3.9933333333333332</v>
      </c>
      <c r="M135" s="9">
        <f t="shared" si="42"/>
        <v>99.833333333333329</v>
      </c>
      <c r="N135" s="10" t="str">
        <f t="shared" si="26"/>
        <v>A</v>
      </c>
      <c r="O135" s="7">
        <v>3.91</v>
      </c>
      <c r="P135" s="7">
        <v>3.92</v>
      </c>
      <c r="Q135" s="7">
        <v>3.92</v>
      </c>
      <c r="R135" s="7">
        <v>3.92</v>
      </c>
      <c r="S135" s="7">
        <v>3.92</v>
      </c>
      <c r="T135" s="7">
        <v>3.93</v>
      </c>
      <c r="U135" s="7">
        <v>3.92</v>
      </c>
      <c r="V135" s="7">
        <v>3.92</v>
      </c>
      <c r="W135" s="7">
        <v>3.92</v>
      </c>
      <c r="X135" s="8">
        <f t="shared" si="39"/>
        <v>3.92</v>
      </c>
      <c r="Y135" s="9">
        <f t="shared" si="43"/>
        <v>98</v>
      </c>
      <c r="Z135" s="10" t="str">
        <f t="shared" si="44"/>
        <v>A</v>
      </c>
      <c r="AA135" s="7"/>
      <c r="AB135" s="7"/>
      <c r="AC135" s="7"/>
      <c r="AD135" s="7"/>
      <c r="AE135" s="7"/>
      <c r="AF135" s="7"/>
      <c r="AG135" s="7"/>
      <c r="AH135" s="7"/>
      <c r="AI135" s="7"/>
      <c r="AJ135" s="8">
        <f t="shared" si="41"/>
        <v>0</v>
      </c>
      <c r="AK135" s="9">
        <f t="shared" si="31"/>
        <v>0</v>
      </c>
      <c r="AL135" s="10" t="b">
        <f t="shared" si="32"/>
        <v>0</v>
      </c>
      <c r="AM135" s="7"/>
      <c r="AN135" s="7"/>
      <c r="AO135" s="7"/>
      <c r="AP135" s="7"/>
      <c r="AQ135" s="7"/>
      <c r="AR135" s="7"/>
      <c r="AS135" s="7"/>
      <c r="AT135" s="7"/>
      <c r="AU135" s="7"/>
      <c r="AV135" s="8">
        <f t="shared" si="33"/>
        <v>0</v>
      </c>
      <c r="AW135" s="9">
        <f t="shared" si="34"/>
        <v>0</v>
      </c>
      <c r="AX135" s="10" t="b">
        <f t="shared" si="35"/>
        <v>0</v>
      </c>
      <c r="AY135" s="7"/>
      <c r="AZ135" s="7"/>
      <c r="BA135" s="7"/>
      <c r="BB135" s="7"/>
      <c r="BC135" s="7"/>
      <c r="BD135" s="7"/>
      <c r="BE135" s="7"/>
      <c r="BF135" s="7"/>
      <c r="BG135" s="7"/>
      <c r="BH135" s="8">
        <f t="shared" si="36"/>
        <v>0</v>
      </c>
      <c r="BI135" s="9">
        <f t="shared" si="37"/>
        <v>0</v>
      </c>
      <c r="BJ135" s="10" t="b">
        <f t="shared" si="38"/>
        <v>0</v>
      </c>
    </row>
    <row r="136" spans="1:62" ht="34.5" customHeight="1" x14ac:dyDescent="0.3">
      <c r="A136" s="5">
        <f t="shared" si="23"/>
        <v>133</v>
      </c>
      <c r="B136" s="6" t="s">
        <v>179</v>
      </c>
      <c r="C136" s="7">
        <v>3.4</v>
      </c>
      <c r="D136" s="7">
        <v>3.48</v>
      </c>
      <c r="E136" s="7">
        <v>3.4</v>
      </c>
      <c r="F136" s="7">
        <v>3.78</v>
      </c>
      <c r="G136" s="7">
        <v>3.52</v>
      </c>
      <c r="H136" s="7">
        <v>3.59</v>
      </c>
      <c r="I136" s="7">
        <v>3.62</v>
      </c>
      <c r="J136" s="7">
        <v>3.75</v>
      </c>
      <c r="K136" s="7">
        <v>3.72</v>
      </c>
      <c r="L136" s="8">
        <f t="shared" si="24"/>
        <v>3.5844444444444443</v>
      </c>
      <c r="M136" s="9">
        <f t="shared" si="42"/>
        <v>89.611111111111114</v>
      </c>
      <c r="N136" s="10" t="str">
        <f t="shared" si="26"/>
        <v>A</v>
      </c>
      <c r="O136" s="7">
        <v>3.64</v>
      </c>
      <c r="P136" s="7">
        <v>3.65</v>
      </c>
      <c r="Q136" s="7">
        <v>3.66</v>
      </c>
      <c r="R136" s="7">
        <v>3.74</v>
      </c>
      <c r="S136" s="7">
        <v>3.67</v>
      </c>
      <c r="T136" s="7">
        <v>3.21</v>
      </c>
      <c r="U136" s="7">
        <v>3.15</v>
      </c>
      <c r="V136" s="7">
        <v>3.14</v>
      </c>
      <c r="W136" s="7">
        <v>3.13</v>
      </c>
      <c r="X136" s="8">
        <f t="shared" si="39"/>
        <v>3.4433333333333334</v>
      </c>
      <c r="Y136" s="9">
        <f t="shared" si="43"/>
        <v>86.083333333333329</v>
      </c>
      <c r="Z136" s="10" t="str">
        <f t="shared" si="44"/>
        <v>B</v>
      </c>
      <c r="AA136" s="7"/>
      <c r="AB136" s="7"/>
      <c r="AC136" s="7"/>
      <c r="AD136" s="7"/>
      <c r="AE136" s="7"/>
      <c r="AF136" s="7"/>
      <c r="AG136" s="7"/>
      <c r="AH136" s="7"/>
      <c r="AI136" s="7"/>
      <c r="AJ136" s="8">
        <f t="shared" si="41"/>
        <v>0</v>
      </c>
      <c r="AK136" s="9">
        <f t="shared" si="31"/>
        <v>0</v>
      </c>
      <c r="AL136" s="10" t="b">
        <f t="shared" si="32"/>
        <v>0</v>
      </c>
      <c r="AM136" s="7"/>
      <c r="AN136" s="7"/>
      <c r="AO136" s="7"/>
      <c r="AP136" s="7"/>
      <c r="AQ136" s="7"/>
      <c r="AR136" s="7"/>
      <c r="AS136" s="7"/>
      <c r="AT136" s="7"/>
      <c r="AU136" s="7"/>
      <c r="AV136" s="8">
        <f t="shared" si="33"/>
        <v>0</v>
      </c>
      <c r="AW136" s="9">
        <f t="shared" si="34"/>
        <v>0</v>
      </c>
      <c r="AX136" s="10" t="b">
        <f t="shared" si="35"/>
        <v>0</v>
      </c>
      <c r="AY136" s="7"/>
      <c r="AZ136" s="7"/>
      <c r="BA136" s="7"/>
      <c r="BB136" s="7"/>
      <c r="BC136" s="7"/>
      <c r="BD136" s="7"/>
      <c r="BE136" s="7"/>
      <c r="BF136" s="7"/>
      <c r="BG136" s="7"/>
      <c r="BH136" s="8">
        <f t="shared" si="36"/>
        <v>0</v>
      </c>
      <c r="BI136" s="9">
        <f t="shared" si="37"/>
        <v>0</v>
      </c>
      <c r="BJ136" s="10" t="b">
        <f t="shared" si="38"/>
        <v>0</v>
      </c>
    </row>
    <row r="137" spans="1:62" ht="34.5" customHeight="1" x14ac:dyDescent="0.3">
      <c r="A137" s="5">
        <f t="shared" si="23"/>
        <v>134</v>
      </c>
      <c r="B137" s="6" t="s">
        <v>180</v>
      </c>
      <c r="C137" s="7">
        <v>3.85</v>
      </c>
      <c r="D137" s="7">
        <v>3.82</v>
      </c>
      <c r="E137" s="7">
        <v>3.8</v>
      </c>
      <c r="F137" s="7">
        <v>3.51</v>
      </c>
      <c r="G137" s="7">
        <v>3.5</v>
      </c>
      <c r="H137" s="7">
        <v>3.83</v>
      </c>
      <c r="I137" s="7">
        <v>3.67</v>
      </c>
      <c r="J137" s="7">
        <v>3.74</v>
      </c>
      <c r="K137" s="7">
        <v>3.77</v>
      </c>
      <c r="L137" s="8">
        <f t="shared" si="24"/>
        <v>3.7211111111111115</v>
      </c>
      <c r="M137" s="9">
        <f t="shared" si="42"/>
        <v>93.027777777777786</v>
      </c>
      <c r="N137" s="10" t="str">
        <f t="shared" si="26"/>
        <v>A</v>
      </c>
      <c r="O137" s="7">
        <v>3.87</v>
      </c>
      <c r="P137" s="7">
        <v>3.83</v>
      </c>
      <c r="Q137" s="7">
        <v>3.71</v>
      </c>
      <c r="R137" s="7">
        <v>3.48</v>
      </c>
      <c r="S137" s="7">
        <v>3.49</v>
      </c>
      <c r="T137" s="7">
        <v>3.69</v>
      </c>
      <c r="U137" s="7">
        <v>3.62</v>
      </c>
      <c r="V137" s="7">
        <v>3.64</v>
      </c>
      <c r="W137" s="7">
        <v>3.6</v>
      </c>
      <c r="X137" s="8">
        <f t="shared" si="39"/>
        <v>3.6588888888888897</v>
      </c>
      <c r="Y137" s="9">
        <f t="shared" si="43"/>
        <v>91.472222222222243</v>
      </c>
      <c r="Z137" s="10" t="str">
        <f t="shared" si="44"/>
        <v>A</v>
      </c>
      <c r="AA137" s="7"/>
      <c r="AB137" s="7"/>
      <c r="AC137" s="7"/>
      <c r="AD137" s="7"/>
      <c r="AE137" s="7"/>
      <c r="AF137" s="7"/>
      <c r="AG137" s="7"/>
      <c r="AH137" s="7"/>
      <c r="AI137" s="7"/>
      <c r="AJ137" s="8">
        <f t="shared" si="41"/>
        <v>0</v>
      </c>
      <c r="AK137" s="9">
        <f t="shared" si="31"/>
        <v>0</v>
      </c>
      <c r="AL137" s="10" t="b">
        <f t="shared" si="32"/>
        <v>0</v>
      </c>
      <c r="AM137" s="7"/>
      <c r="AN137" s="7"/>
      <c r="AO137" s="7"/>
      <c r="AP137" s="7"/>
      <c r="AQ137" s="7"/>
      <c r="AR137" s="7"/>
      <c r="AS137" s="7"/>
      <c r="AT137" s="7"/>
      <c r="AU137" s="7"/>
      <c r="AV137" s="8">
        <f t="shared" si="33"/>
        <v>0</v>
      </c>
      <c r="AW137" s="9">
        <f t="shared" si="34"/>
        <v>0</v>
      </c>
      <c r="AX137" s="10" t="b">
        <f t="shared" si="35"/>
        <v>0</v>
      </c>
      <c r="AY137" s="7"/>
      <c r="AZ137" s="7"/>
      <c r="BA137" s="7"/>
      <c r="BB137" s="7"/>
      <c r="BC137" s="7"/>
      <c r="BD137" s="7"/>
      <c r="BE137" s="7"/>
      <c r="BF137" s="7"/>
      <c r="BG137" s="7"/>
      <c r="BH137" s="8">
        <f t="shared" si="36"/>
        <v>0</v>
      </c>
      <c r="BI137" s="9">
        <f t="shared" si="37"/>
        <v>0</v>
      </c>
      <c r="BJ137" s="10" t="b">
        <f t="shared" si="38"/>
        <v>0</v>
      </c>
    </row>
    <row r="138" spans="1:62" ht="34.5" customHeight="1" x14ac:dyDescent="0.3">
      <c r="A138" s="5">
        <f t="shared" si="23"/>
        <v>135</v>
      </c>
      <c r="B138" s="6" t="s">
        <v>181</v>
      </c>
      <c r="C138" s="7">
        <v>3.97</v>
      </c>
      <c r="D138" s="7">
        <v>3.97</v>
      </c>
      <c r="E138" s="7">
        <v>3.99</v>
      </c>
      <c r="F138" s="7">
        <v>3.93</v>
      </c>
      <c r="G138" s="7">
        <v>3.99</v>
      </c>
      <c r="H138" s="7">
        <v>3.99</v>
      </c>
      <c r="I138" s="7">
        <v>3.96</v>
      </c>
      <c r="J138" s="7">
        <v>3.97</v>
      </c>
      <c r="K138" s="7">
        <v>3.97</v>
      </c>
      <c r="L138" s="8">
        <f t="shared" si="24"/>
        <v>3.9711111111111115</v>
      </c>
      <c r="M138" s="9">
        <f t="shared" si="42"/>
        <v>99.277777777777786</v>
      </c>
      <c r="N138" s="10" t="str">
        <f t="shared" si="26"/>
        <v>A</v>
      </c>
      <c r="O138" s="7">
        <v>3.95</v>
      </c>
      <c r="P138" s="7">
        <v>3.95</v>
      </c>
      <c r="Q138" s="7">
        <v>3.97</v>
      </c>
      <c r="R138" s="7">
        <v>3.9</v>
      </c>
      <c r="S138" s="7">
        <v>3.95</v>
      </c>
      <c r="T138" s="7">
        <v>3.97</v>
      </c>
      <c r="U138" s="7">
        <v>3.94</v>
      </c>
      <c r="V138" s="7">
        <v>3.96</v>
      </c>
      <c r="W138" s="7">
        <v>3.95</v>
      </c>
      <c r="X138" s="8">
        <f t="shared" si="39"/>
        <v>3.9488888888888898</v>
      </c>
      <c r="Y138" s="9">
        <f t="shared" si="43"/>
        <v>98.722222222222243</v>
      </c>
      <c r="Z138" s="10" t="str">
        <f t="shared" si="44"/>
        <v>A</v>
      </c>
      <c r="AA138" s="7"/>
      <c r="AB138" s="7"/>
      <c r="AC138" s="7"/>
      <c r="AD138" s="7"/>
      <c r="AE138" s="7"/>
      <c r="AF138" s="7"/>
      <c r="AG138" s="7"/>
      <c r="AH138" s="7"/>
      <c r="AI138" s="7"/>
      <c r="AJ138" s="8">
        <f t="shared" si="41"/>
        <v>0</v>
      </c>
      <c r="AK138" s="9">
        <f t="shared" si="31"/>
        <v>0</v>
      </c>
      <c r="AL138" s="10" t="b">
        <f t="shared" si="32"/>
        <v>0</v>
      </c>
      <c r="AM138" s="7"/>
      <c r="AN138" s="7"/>
      <c r="AO138" s="7"/>
      <c r="AP138" s="7"/>
      <c r="AQ138" s="7"/>
      <c r="AR138" s="7"/>
      <c r="AS138" s="7"/>
      <c r="AT138" s="7"/>
      <c r="AU138" s="7"/>
      <c r="AV138" s="8">
        <f t="shared" si="33"/>
        <v>0</v>
      </c>
      <c r="AW138" s="9">
        <f t="shared" si="34"/>
        <v>0</v>
      </c>
      <c r="AX138" s="10" t="b">
        <f t="shared" si="35"/>
        <v>0</v>
      </c>
      <c r="AY138" s="7"/>
      <c r="AZ138" s="7"/>
      <c r="BA138" s="7"/>
      <c r="BB138" s="7"/>
      <c r="BC138" s="7"/>
      <c r="BD138" s="7"/>
      <c r="BE138" s="7"/>
      <c r="BF138" s="7"/>
      <c r="BG138" s="7"/>
      <c r="BH138" s="8">
        <f t="shared" si="36"/>
        <v>0</v>
      </c>
      <c r="BI138" s="9">
        <f t="shared" si="37"/>
        <v>0</v>
      </c>
      <c r="BJ138" s="10" t="b">
        <f t="shared" si="38"/>
        <v>0</v>
      </c>
    </row>
    <row r="139" spans="1:62" ht="34.5" customHeight="1" x14ac:dyDescent="0.3">
      <c r="A139" s="5">
        <f t="shared" si="23"/>
        <v>136</v>
      </c>
      <c r="B139" s="6" t="s">
        <v>182</v>
      </c>
      <c r="C139" s="7">
        <v>3.33</v>
      </c>
      <c r="D139" s="7">
        <v>3.27</v>
      </c>
      <c r="E139" s="7">
        <v>3.27</v>
      </c>
      <c r="F139" s="7">
        <v>3.89</v>
      </c>
      <c r="G139" s="7">
        <v>3.31</v>
      </c>
      <c r="H139" s="7">
        <v>3.24</v>
      </c>
      <c r="I139" s="7">
        <v>3.31</v>
      </c>
      <c r="J139" s="7">
        <v>3.69</v>
      </c>
      <c r="K139" s="7">
        <v>3.31</v>
      </c>
      <c r="L139" s="8">
        <f t="shared" si="24"/>
        <v>3.4022222222222225</v>
      </c>
      <c r="M139" s="9">
        <f t="shared" si="42"/>
        <v>85.055555555555557</v>
      </c>
      <c r="N139" s="10" t="str">
        <f t="shared" si="26"/>
        <v>B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v>0</v>
      </c>
      <c r="X139" s="8">
        <v>0</v>
      </c>
      <c r="Y139" s="9">
        <v>0</v>
      </c>
      <c r="Z139" s="10" t="b">
        <f t="shared" si="44"/>
        <v>0</v>
      </c>
      <c r="AA139" s="7"/>
      <c r="AB139" s="7"/>
      <c r="AC139" s="7"/>
      <c r="AD139" s="7"/>
      <c r="AE139" s="7"/>
      <c r="AF139" s="7"/>
      <c r="AG139" s="7"/>
      <c r="AH139" s="7"/>
      <c r="AI139" s="7"/>
      <c r="AJ139" s="8">
        <f t="shared" si="41"/>
        <v>0</v>
      </c>
      <c r="AK139" s="9">
        <f t="shared" si="31"/>
        <v>0</v>
      </c>
      <c r="AL139" s="10" t="b">
        <f t="shared" si="32"/>
        <v>0</v>
      </c>
      <c r="AM139" s="7"/>
      <c r="AN139" s="7"/>
      <c r="AO139" s="7"/>
      <c r="AP139" s="7"/>
      <c r="AQ139" s="7"/>
      <c r="AR139" s="7"/>
      <c r="AS139" s="7"/>
      <c r="AT139" s="7"/>
      <c r="AU139" s="7"/>
      <c r="AV139" s="8">
        <f t="shared" si="33"/>
        <v>0</v>
      </c>
      <c r="AW139" s="9">
        <f t="shared" si="34"/>
        <v>0</v>
      </c>
      <c r="AX139" s="10" t="b">
        <f t="shared" si="35"/>
        <v>0</v>
      </c>
      <c r="AY139" s="7"/>
      <c r="AZ139" s="7"/>
      <c r="BA139" s="7"/>
      <c r="BB139" s="7"/>
      <c r="BC139" s="7"/>
      <c r="BD139" s="7"/>
      <c r="BE139" s="7"/>
      <c r="BF139" s="7"/>
      <c r="BG139" s="7"/>
      <c r="BH139" s="8">
        <f t="shared" si="36"/>
        <v>0</v>
      </c>
      <c r="BI139" s="9">
        <f t="shared" si="37"/>
        <v>0</v>
      </c>
      <c r="BJ139" s="10" t="b">
        <f t="shared" si="38"/>
        <v>0</v>
      </c>
    </row>
    <row r="140" spans="1:62" ht="34.5" customHeight="1" x14ac:dyDescent="0.3">
      <c r="A140" s="5">
        <f t="shared" si="23"/>
        <v>137</v>
      </c>
      <c r="B140" s="6" t="s">
        <v>183</v>
      </c>
      <c r="C140" s="7">
        <v>3.5</v>
      </c>
      <c r="D140" s="7">
        <v>3.45</v>
      </c>
      <c r="E140" s="7">
        <v>3.45</v>
      </c>
      <c r="F140" s="7">
        <v>3.85</v>
      </c>
      <c r="G140" s="7">
        <v>3.6</v>
      </c>
      <c r="H140" s="7">
        <v>3.6</v>
      </c>
      <c r="I140" s="7">
        <v>3.63</v>
      </c>
      <c r="J140" s="7">
        <v>3.64</v>
      </c>
      <c r="K140" s="7">
        <v>3.64</v>
      </c>
      <c r="L140" s="8">
        <f t="shared" si="24"/>
        <v>3.5955555555555554</v>
      </c>
      <c r="M140" s="9">
        <f t="shared" si="42"/>
        <v>89.888888888888886</v>
      </c>
      <c r="N140" s="10" t="str">
        <f t="shared" si="26"/>
        <v>A</v>
      </c>
      <c r="O140" s="7">
        <v>3.65</v>
      </c>
      <c r="P140" s="7">
        <v>3.62</v>
      </c>
      <c r="Q140" s="7">
        <v>3.61</v>
      </c>
      <c r="R140" s="7">
        <v>3.29</v>
      </c>
      <c r="S140" s="7">
        <v>3.66</v>
      </c>
      <c r="T140" s="7">
        <v>3.68</v>
      </c>
      <c r="U140" s="7">
        <v>3.69</v>
      </c>
      <c r="V140" s="7">
        <v>3.69</v>
      </c>
      <c r="W140" s="7">
        <v>3.7</v>
      </c>
      <c r="X140" s="8">
        <f t="shared" ref="X140:X152" si="45">SUM(O140:W140)/9</f>
        <v>3.6211111111111114</v>
      </c>
      <c r="Y140" s="9">
        <f t="shared" ref="Y140:Y152" si="46">X140*25</f>
        <v>90.527777777777786</v>
      </c>
      <c r="Z140" s="10" t="str">
        <f t="shared" si="44"/>
        <v>A</v>
      </c>
      <c r="AA140" s="7"/>
      <c r="AB140" s="7"/>
      <c r="AC140" s="7"/>
      <c r="AD140" s="7"/>
      <c r="AE140" s="7"/>
      <c r="AF140" s="7"/>
      <c r="AG140" s="7"/>
      <c r="AH140" s="7"/>
      <c r="AI140" s="7"/>
      <c r="AJ140" s="8">
        <f t="shared" si="41"/>
        <v>0</v>
      </c>
      <c r="AK140" s="9">
        <f t="shared" si="31"/>
        <v>0</v>
      </c>
      <c r="AL140" s="10" t="b">
        <f t="shared" si="32"/>
        <v>0</v>
      </c>
      <c r="AM140" s="7"/>
      <c r="AN140" s="7"/>
      <c r="AO140" s="7"/>
      <c r="AP140" s="7"/>
      <c r="AQ140" s="7"/>
      <c r="AR140" s="7"/>
      <c r="AS140" s="7"/>
      <c r="AT140" s="7"/>
      <c r="AU140" s="7"/>
      <c r="AV140" s="8">
        <f t="shared" si="33"/>
        <v>0</v>
      </c>
      <c r="AW140" s="9">
        <f t="shared" si="34"/>
        <v>0</v>
      </c>
      <c r="AX140" s="10" t="b">
        <f t="shared" si="35"/>
        <v>0</v>
      </c>
      <c r="AY140" s="7"/>
      <c r="AZ140" s="7"/>
      <c r="BA140" s="7"/>
      <c r="BB140" s="7"/>
      <c r="BC140" s="7"/>
      <c r="BD140" s="7"/>
      <c r="BE140" s="7"/>
      <c r="BF140" s="7"/>
      <c r="BG140" s="7"/>
      <c r="BH140" s="8">
        <f t="shared" si="36"/>
        <v>0</v>
      </c>
      <c r="BI140" s="9">
        <f t="shared" si="37"/>
        <v>0</v>
      </c>
      <c r="BJ140" s="10" t="b">
        <f t="shared" si="38"/>
        <v>0</v>
      </c>
    </row>
    <row r="141" spans="1:62" ht="34.5" customHeight="1" x14ac:dyDescent="0.3">
      <c r="A141" s="5">
        <f t="shared" si="23"/>
        <v>138</v>
      </c>
      <c r="B141" s="6" t="s">
        <v>184</v>
      </c>
      <c r="C141" s="7">
        <v>3.57</v>
      </c>
      <c r="D141" s="7">
        <v>3.6</v>
      </c>
      <c r="E141" s="7">
        <v>3.57</v>
      </c>
      <c r="F141" s="7">
        <v>3.61</v>
      </c>
      <c r="G141" s="7">
        <v>3.56</v>
      </c>
      <c r="H141" s="7">
        <v>3.6</v>
      </c>
      <c r="I141" s="7">
        <v>3.6</v>
      </c>
      <c r="J141" s="7">
        <v>3.58</v>
      </c>
      <c r="K141" s="7">
        <v>3.63</v>
      </c>
      <c r="L141" s="8">
        <f t="shared" si="24"/>
        <v>3.591111111111112</v>
      </c>
      <c r="M141" s="9">
        <f t="shared" si="42"/>
        <v>89.7777777777778</v>
      </c>
      <c r="N141" s="10" t="str">
        <f t="shared" si="26"/>
        <v>A</v>
      </c>
      <c r="O141" s="7">
        <v>3.67</v>
      </c>
      <c r="P141" s="7">
        <v>3.67</v>
      </c>
      <c r="Q141" s="7">
        <v>3.78</v>
      </c>
      <c r="R141" s="7">
        <v>3.67</v>
      </c>
      <c r="S141" s="7">
        <v>3.78</v>
      </c>
      <c r="T141" s="7">
        <v>3.67</v>
      </c>
      <c r="U141" s="7">
        <v>4</v>
      </c>
      <c r="V141" s="7">
        <v>3.89</v>
      </c>
      <c r="W141" s="7">
        <v>3.78</v>
      </c>
      <c r="X141" s="8">
        <f t="shared" si="45"/>
        <v>3.7677777777777783</v>
      </c>
      <c r="Y141" s="9">
        <f t="shared" si="46"/>
        <v>94.194444444444457</v>
      </c>
      <c r="Z141" s="10" t="str">
        <f t="shared" si="44"/>
        <v>A</v>
      </c>
      <c r="AA141" s="7"/>
      <c r="AB141" s="7"/>
      <c r="AC141" s="7"/>
      <c r="AD141" s="7"/>
      <c r="AE141" s="7"/>
      <c r="AF141" s="7"/>
      <c r="AG141" s="7"/>
      <c r="AH141" s="7"/>
      <c r="AI141" s="7"/>
      <c r="AJ141" s="8">
        <f t="shared" si="41"/>
        <v>0</v>
      </c>
      <c r="AK141" s="9">
        <f t="shared" si="31"/>
        <v>0</v>
      </c>
      <c r="AL141" s="10" t="b">
        <f t="shared" si="32"/>
        <v>0</v>
      </c>
      <c r="AM141" s="7"/>
      <c r="AN141" s="7"/>
      <c r="AO141" s="7"/>
      <c r="AP141" s="7"/>
      <c r="AQ141" s="7"/>
      <c r="AR141" s="7"/>
      <c r="AS141" s="7"/>
      <c r="AT141" s="7"/>
      <c r="AU141" s="7"/>
      <c r="AV141" s="8">
        <f t="shared" si="33"/>
        <v>0</v>
      </c>
      <c r="AW141" s="9">
        <f t="shared" si="34"/>
        <v>0</v>
      </c>
      <c r="AX141" s="10" t="b">
        <f t="shared" si="35"/>
        <v>0</v>
      </c>
      <c r="AY141" s="7"/>
      <c r="AZ141" s="7"/>
      <c r="BA141" s="7"/>
      <c r="BB141" s="7"/>
      <c r="BC141" s="7"/>
      <c r="BD141" s="7"/>
      <c r="BE141" s="7"/>
      <c r="BF141" s="7"/>
      <c r="BG141" s="7"/>
      <c r="BH141" s="8">
        <f t="shared" si="36"/>
        <v>0</v>
      </c>
      <c r="BI141" s="9">
        <f t="shared" si="37"/>
        <v>0</v>
      </c>
      <c r="BJ141" s="10" t="b">
        <f t="shared" si="38"/>
        <v>0</v>
      </c>
    </row>
    <row r="142" spans="1:62" ht="34.5" customHeight="1" x14ac:dyDescent="0.3">
      <c r="A142" s="5">
        <f t="shared" si="23"/>
        <v>139</v>
      </c>
      <c r="B142" s="6" t="s">
        <v>185</v>
      </c>
      <c r="C142" s="7">
        <v>3.71</v>
      </c>
      <c r="D142" s="7">
        <v>3.64</v>
      </c>
      <c r="E142" s="7">
        <v>3.42</v>
      </c>
      <c r="F142" s="7">
        <v>3.94</v>
      </c>
      <c r="G142" s="7">
        <v>3.64</v>
      </c>
      <c r="H142" s="7">
        <v>3.65</v>
      </c>
      <c r="I142" s="7">
        <v>3.71</v>
      </c>
      <c r="J142" s="7">
        <v>3.58</v>
      </c>
      <c r="K142" s="7">
        <v>3.89</v>
      </c>
      <c r="L142" s="8">
        <f t="shared" si="24"/>
        <v>3.6866666666666665</v>
      </c>
      <c r="M142" s="9">
        <f t="shared" si="42"/>
        <v>92.166666666666657</v>
      </c>
      <c r="N142" s="10" t="str">
        <f t="shared" si="26"/>
        <v>A</v>
      </c>
      <c r="O142" s="7">
        <v>3.59</v>
      </c>
      <c r="P142" s="7">
        <v>3.58</v>
      </c>
      <c r="Q142" s="7">
        <v>3.56</v>
      </c>
      <c r="R142" s="7">
        <v>3.93</v>
      </c>
      <c r="S142" s="7">
        <v>3.59</v>
      </c>
      <c r="T142" s="7">
        <v>3.69</v>
      </c>
      <c r="U142" s="7">
        <v>3.67</v>
      </c>
      <c r="V142" s="7">
        <v>3.58</v>
      </c>
      <c r="W142" s="7">
        <v>3.7</v>
      </c>
      <c r="X142" s="8">
        <f t="shared" si="45"/>
        <v>3.6544444444444446</v>
      </c>
      <c r="Y142" s="9">
        <f t="shared" si="46"/>
        <v>91.361111111111114</v>
      </c>
      <c r="Z142" s="10" t="str">
        <f t="shared" si="44"/>
        <v>A</v>
      </c>
      <c r="AA142" s="7"/>
      <c r="AB142" s="7"/>
      <c r="AC142" s="7"/>
      <c r="AD142" s="7"/>
      <c r="AE142" s="7"/>
      <c r="AF142" s="7"/>
      <c r="AG142" s="7"/>
      <c r="AH142" s="7"/>
      <c r="AI142" s="7"/>
      <c r="AJ142" s="8">
        <f t="shared" si="41"/>
        <v>0</v>
      </c>
      <c r="AK142" s="9">
        <f t="shared" si="31"/>
        <v>0</v>
      </c>
      <c r="AL142" s="10" t="b">
        <f t="shared" si="32"/>
        <v>0</v>
      </c>
      <c r="AM142" s="7"/>
      <c r="AN142" s="7"/>
      <c r="AO142" s="7"/>
      <c r="AP142" s="7"/>
      <c r="AQ142" s="7"/>
      <c r="AR142" s="7"/>
      <c r="AS142" s="7"/>
      <c r="AT142" s="7"/>
      <c r="AU142" s="7"/>
      <c r="AV142" s="8">
        <f t="shared" si="33"/>
        <v>0</v>
      </c>
      <c r="AW142" s="9">
        <f t="shared" si="34"/>
        <v>0</v>
      </c>
      <c r="AX142" s="10" t="b">
        <f t="shared" si="35"/>
        <v>0</v>
      </c>
      <c r="AY142" s="7"/>
      <c r="AZ142" s="7"/>
      <c r="BA142" s="7"/>
      <c r="BB142" s="7"/>
      <c r="BC142" s="7"/>
      <c r="BD142" s="7"/>
      <c r="BE142" s="7"/>
      <c r="BF142" s="7"/>
      <c r="BG142" s="7"/>
      <c r="BH142" s="8">
        <f t="shared" si="36"/>
        <v>0</v>
      </c>
      <c r="BI142" s="9">
        <f t="shared" si="37"/>
        <v>0</v>
      </c>
      <c r="BJ142" s="10" t="b">
        <f t="shared" si="38"/>
        <v>0</v>
      </c>
    </row>
    <row r="143" spans="1:62" ht="34.5" customHeight="1" x14ac:dyDescent="0.3">
      <c r="A143" s="5">
        <f t="shared" si="23"/>
        <v>140</v>
      </c>
      <c r="B143" s="6" t="s">
        <v>186</v>
      </c>
      <c r="C143" s="7">
        <v>3.83</v>
      </c>
      <c r="D143" s="7">
        <v>3.79</v>
      </c>
      <c r="E143" s="7">
        <v>3.81</v>
      </c>
      <c r="F143" s="7">
        <v>3.64</v>
      </c>
      <c r="G143" s="7">
        <v>3.71</v>
      </c>
      <c r="H143" s="7">
        <v>3.83</v>
      </c>
      <c r="I143" s="7">
        <v>3.79</v>
      </c>
      <c r="J143" s="7">
        <v>3.83</v>
      </c>
      <c r="K143" s="7">
        <v>3.83</v>
      </c>
      <c r="L143" s="8">
        <f t="shared" si="24"/>
        <v>3.7844444444444441</v>
      </c>
      <c r="M143" s="9">
        <f t="shared" si="42"/>
        <v>94.6111111111111</v>
      </c>
      <c r="N143" s="10" t="str">
        <f t="shared" si="26"/>
        <v>A</v>
      </c>
      <c r="O143" s="7">
        <v>3</v>
      </c>
      <c r="P143" s="7">
        <v>3</v>
      </c>
      <c r="Q143" s="7">
        <v>3</v>
      </c>
      <c r="R143" s="7">
        <v>3</v>
      </c>
      <c r="S143" s="7">
        <v>3</v>
      </c>
      <c r="T143" s="7">
        <v>3</v>
      </c>
      <c r="U143" s="7">
        <v>3</v>
      </c>
      <c r="V143" s="7">
        <v>3</v>
      </c>
      <c r="W143" s="7">
        <v>3</v>
      </c>
      <c r="X143" s="8">
        <f t="shared" si="45"/>
        <v>3</v>
      </c>
      <c r="Y143" s="9">
        <f t="shared" si="46"/>
        <v>75</v>
      </c>
      <c r="Z143" s="10" t="str">
        <f t="shared" si="44"/>
        <v>C</v>
      </c>
      <c r="AA143" s="7"/>
      <c r="AB143" s="7"/>
      <c r="AC143" s="7"/>
      <c r="AD143" s="7"/>
      <c r="AE143" s="7"/>
      <c r="AF143" s="7"/>
      <c r="AG143" s="7"/>
      <c r="AH143" s="7"/>
      <c r="AI143" s="7"/>
      <c r="AJ143" s="8">
        <f t="shared" si="41"/>
        <v>0</v>
      </c>
      <c r="AK143" s="9">
        <f t="shared" si="31"/>
        <v>0</v>
      </c>
      <c r="AL143" s="10" t="b">
        <f t="shared" si="32"/>
        <v>0</v>
      </c>
      <c r="AM143" s="7"/>
      <c r="AN143" s="7"/>
      <c r="AO143" s="7"/>
      <c r="AP143" s="7"/>
      <c r="AQ143" s="7"/>
      <c r="AR143" s="7"/>
      <c r="AS143" s="7"/>
      <c r="AT143" s="7"/>
      <c r="AU143" s="7"/>
      <c r="AV143" s="8">
        <f t="shared" si="33"/>
        <v>0</v>
      </c>
      <c r="AW143" s="9">
        <f t="shared" si="34"/>
        <v>0</v>
      </c>
      <c r="AX143" s="10" t="b">
        <f t="shared" si="35"/>
        <v>0</v>
      </c>
      <c r="AY143" s="7"/>
      <c r="AZ143" s="7"/>
      <c r="BA143" s="7"/>
      <c r="BB143" s="7"/>
      <c r="BC143" s="7"/>
      <c r="BD143" s="7"/>
      <c r="BE143" s="7"/>
      <c r="BF143" s="7"/>
      <c r="BG143" s="7"/>
      <c r="BH143" s="8">
        <f t="shared" si="36"/>
        <v>0</v>
      </c>
      <c r="BI143" s="9">
        <f t="shared" si="37"/>
        <v>0</v>
      </c>
      <c r="BJ143" s="10" t="b">
        <f t="shared" si="38"/>
        <v>0</v>
      </c>
    </row>
    <row r="144" spans="1:62" ht="34.5" customHeight="1" x14ac:dyDescent="0.3">
      <c r="A144" s="5">
        <f t="shared" si="23"/>
        <v>141</v>
      </c>
      <c r="B144" s="6" t="s">
        <v>187</v>
      </c>
      <c r="C144" s="7">
        <v>3.47</v>
      </c>
      <c r="D144" s="7">
        <v>3.45</v>
      </c>
      <c r="E144" s="7">
        <v>3.43</v>
      </c>
      <c r="F144" s="7">
        <v>3.99</v>
      </c>
      <c r="G144" s="7">
        <v>3.51</v>
      </c>
      <c r="H144" s="7">
        <v>3.51</v>
      </c>
      <c r="I144" s="7">
        <v>3.52</v>
      </c>
      <c r="J144" s="7">
        <v>3.47</v>
      </c>
      <c r="K144" s="7">
        <v>3.74</v>
      </c>
      <c r="L144" s="8">
        <f t="shared" si="24"/>
        <v>3.5655555555555551</v>
      </c>
      <c r="M144" s="9">
        <f t="shared" si="42"/>
        <v>89.138888888888886</v>
      </c>
      <c r="N144" s="10" t="str">
        <f t="shared" si="26"/>
        <v>A</v>
      </c>
      <c r="O144" s="7">
        <v>3.73</v>
      </c>
      <c r="P144" s="7">
        <v>3.73</v>
      </c>
      <c r="Q144" s="7">
        <v>3.6</v>
      </c>
      <c r="R144" s="7">
        <v>4</v>
      </c>
      <c r="S144" s="7">
        <v>3.65</v>
      </c>
      <c r="T144" s="7">
        <v>3.8</v>
      </c>
      <c r="U144" s="7">
        <v>3.84</v>
      </c>
      <c r="V144" s="7">
        <v>3.83</v>
      </c>
      <c r="W144" s="7">
        <v>3.83</v>
      </c>
      <c r="X144" s="8">
        <f t="shared" si="45"/>
        <v>3.7788888888888885</v>
      </c>
      <c r="Y144" s="9">
        <f t="shared" si="46"/>
        <v>94.472222222222214</v>
      </c>
      <c r="Z144" s="10" t="str">
        <f t="shared" si="44"/>
        <v>A</v>
      </c>
      <c r="AA144" s="7"/>
      <c r="AB144" s="7"/>
      <c r="AC144" s="7"/>
      <c r="AD144" s="7"/>
      <c r="AE144" s="7"/>
      <c r="AF144" s="7"/>
      <c r="AG144" s="7"/>
      <c r="AH144" s="7"/>
      <c r="AI144" s="7"/>
      <c r="AJ144" s="8">
        <f t="shared" si="41"/>
        <v>0</v>
      </c>
      <c r="AK144" s="9">
        <f t="shared" si="31"/>
        <v>0</v>
      </c>
      <c r="AL144" s="10" t="b">
        <f t="shared" si="32"/>
        <v>0</v>
      </c>
      <c r="AM144" s="7"/>
      <c r="AN144" s="7"/>
      <c r="AO144" s="7"/>
      <c r="AP144" s="7"/>
      <c r="AQ144" s="7"/>
      <c r="AR144" s="7"/>
      <c r="AS144" s="7"/>
      <c r="AT144" s="7"/>
      <c r="AU144" s="7"/>
      <c r="AV144" s="8">
        <f t="shared" si="33"/>
        <v>0</v>
      </c>
      <c r="AW144" s="9">
        <f t="shared" si="34"/>
        <v>0</v>
      </c>
      <c r="AX144" s="10" t="b">
        <f t="shared" si="35"/>
        <v>0</v>
      </c>
      <c r="AY144" s="7"/>
      <c r="AZ144" s="7"/>
      <c r="BA144" s="7"/>
      <c r="BB144" s="7"/>
      <c r="BC144" s="7"/>
      <c r="BD144" s="7"/>
      <c r="BE144" s="7"/>
      <c r="BF144" s="7"/>
      <c r="BG144" s="7"/>
      <c r="BH144" s="8">
        <f t="shared" si="36"/>
        <v>0</v>
      </c>
      <c r="BI144" s="9">
        <f t="shared" si="37"/>
        <v>0</v>
      </c>
      <c r="BJ144" s="10" t="b">
        <f t="shared" si="38"/>
        <v>0</v>
      </c>
    </row>
    <row r="145" spans="1:62" ht="34.5" customHeight="1" x14ac:dyDescent="0.3">
      <c r="A145" s="5">
        <f t="shared" si="23"/>
        <v>142</v>
      </c>
      <c r="B145" s="6" t="s">
        <v>188</v>
      </c>
      <c r="C145" s="7">
        <v>3.59</v>
      </c>
      <c r="D145" s="7">
        <v>3.46</v>
      </c>
      <c r="E145" s="7">
        <v>3.54</v>
      </c>
      <c r="F145" s="7">
        <v>3.92</v>
      </c>
      <c r="G145" s="7">
        <v>3.64</v>
      </c>
      <c r="H145" s="7">
        <v>3.49</v>
      </c>
      <c r="I145" s="7">
        <v>3.68</v>
      </c>
      <c r="J145" s="7">
        <v>3.04</v>
      </c>
      <c r="K145" s="7">
        <v>3.62</v>
      </c>
      <c r="L145" s="8">
        <f t="shared" si="24"/>
        <v>3.5533333333333332</v>
      </c>
      <c r="M145" s="9">
        <f t="shared" si="42"/>
        <v>88.833333333333329</v>
      </c>
      <c r="N145" s="10" t="str">
        <f t="shared" si="26"/>
        <v>A</v>
      </c>
      <c r="O145" s="7">
        <v>2</v>
      </c>
      <c r="P145" s="7">
        <v>3</v>
      </c>
      <c r="Q145" s="7">
        <v>3</v>
      </c>
      <c r="R145" s="7">
        <v>4</v>
      </c>
      <c r="S145" s="7">
        <v>4</v>
      </c>
      <c r="T145" s="7">
        <v>3</v>
      </c>
      <c r="U145" s="7">
        <v>3</v>
      </c>
      <c r="V145" s="7">
        <v>3</v>
      </c>
      <c r="W145" s="7">
        <v>3</v>
      </c>
      <c r="X145" s="8">
        <f t="shared" si="45"/>
        <v>3.1111111111111112</v>
      </c>
      <c r="Y145" s="9">
        <f t="shared" si="46"/>
        <v>77.777777777777786</v>
      </c>
      <c r="Z145" s="10" t="str">
        <f t="shared" si="44"/>
        <v>B</v>
      </c>
      <c r="AA145" s="7"/>
      <c r="AB145" s="7"/>
      <c r="AC145" s="7"/>
      <c r="AD145" s="7"/>
      <c r="AE145" s="7"/>
      <c r="AF145" s="7"/>
      <c r="AG145" s="7"/>
      <c r="AH145" s="7"/>
      <c r="AI145" s="7"/>
      <c r="AJ145" s="8">
        <f t="shared" si="41"/>
        <v>0</v>
      </c>
      <c r="AK145" s="9">
        <f t="shared" si="31"/>
        <v>0</v>
      </c>
      <c r="AL145" s="10" t="b">
        <f t="shared" si="32"/>
        <v>0</v>
      </c>
      <c r="AM145" s="7"/>
      <c r="AN145" s="7"/>
      <c r="AO145" s="7"/>
      <c r="AP145" s="7"/>
      <c r="AQ145" s="7"/>
      <c r="AR145" s="7"/>
      <c r="AS145" s="7"/>
      <c r="AT145" s="7"/>
      <c r="AU145" s="7"/>
      <c r="AV145" s="8">
        <f t="shared" si="33"/>
        <v>0</v>
      </c>
      <c r="AW145" s="9">
        <f t="shared" si="34"/>
        <v>0</v>
      </c>
      <c r="AX145" s="10" t="b">
        <f t="shared" si="35"/>
        <v>0</v>
      </c>
      <c r="AY145" s="7"/>
      <c r="AZ145" s="7"/>
      <c r="BA145" s="7"/>
      <c r="BB145" s="7"/>
      <c r="BC145" s="7"/>
      <c r="BD145" s="7"/>
      <c r="BE145" s="7"/>
      <c r="BF145" s="7"/>
      <c r="BG145" s="7"/>
      <c r="BH145" s="8">
        <f t="shared" si="36"/>
        <v>0</v>
      </c>
      <c r="BI145" s="9">
        <f t="shared" si="37"/>
        <v>0</v>
      </c>
      <c r="BJ145" s="10" t="b">
        <f t="shared" si="38"/>
        <v>0</v>
      </c>
    </row>
    <row r="146" spans="1:62" ht="34.5" customHeight="1" x14ac:dyDescent="0.3">
      <c r="A146" s="5">
        <f t="shared" si="23"/>
        <v>143</v>
      </c>
      <c r="B146" s="6" t="s">
        <v>189</v>
      </c>
      <c r="C146" s="7">
        <v>3.48</v>
      </c>
      <c r="D146" s="7">
        <v>3.49</v>
      </c>
      <c r="E146" s="7">
        <v>3.37</v>
      </c>
      <c r="F146" s="7">
        <v>3.99</v>
      </c>
      <c r="G146" s="7">
        <v>3.6</v>
      </c>
      <c r="H146" s="7">
        <v>3.6</v>
      </c>
      <c r="I146" s="7">
        <v>3.4</v>
      </c>
      <c r="J146" s="7">
        <v>3.44</v>
      </c>
      <c r="K146" s="7">
        <v>3.54</v>
      </c>
      <c r="L146" s="8">
        <f t="shared" si="24"/>
        <v>3.5455555555555556</v>
      </c>
      <c r="M146" s="9">
        <f t="shared" si="42"/>
        <v>88.638888888888886</v>
      </c>
      <c r="N146" s="10" t="str">
        <f t="shared" si="26"/>
        <v>A</v>
      </c>
      <c r="O146" s="7">
        <v>3.6</v>
      </c>
      <c r="P146" s="7">
        <v>3.62</v>
      </c>
      <c r="Q146" s="7">
        <v>3.45</v>
      </c>
      <c r="R146" s="7">
        <v>4</v>
      </c>
      <c r="S146" s="7">
        <v>3.53</v>
      </c>
      <c r="T146" s="7">
        <v>3.59</v>
      </c>
      <c r="U146" s="7">
        <v>3.28</v>
      </c>
      <c r="V146" s="7">
        <v>3.56</v>
      </c>
      <c r="W146" s="7">
        <v>3.65</v>
      </c>
      <c r="X146" s="8">
        <f t="shared" si="45"/>
        <v>3.5866666666666669</v>
      </c>
      <c r="Y146" s="9">
        <f t="shared" si="46"/>
        <v>89.666666666666671</v>
      </c>
      <c r="Z146" s="10" t="str">
        <f t="shared" si="44"/>
        <v>A</v>
      </c>
      <c r="AA146" s="7"/>
      <c r="AB146" s="7"/>
      <c r="AC146" s="7"/>
      <c r="AD146" s="7"/>
      <c r="AE146" s="7"/>
      <c r="AF146" s="7"/>
      <c r="AG146" s="7"/>
      <c r="AH146" s="7"/>
      <c r="AI146" s="7"/>
      <c r="AJ146" s="8">
        <f t="shared" si="41"/>
        <v>0</v>
      </c>
      <c r="AK146" s="9">
        <f t="shared" si="31"/>
        <v>0</v>
      </c>
      <c r="AL146" s="10" t="b">
        <f t="shared" si="32"/>
        <v>0</v>
      </c>
      <c r="AM146" s="7"/>
      <c r="AN146" s="7"/>
      <c r="AO146" s="7"/>
      <c r="AP146" s="7"/>
      <c r="AQ146" s="7"/>
      <c r="AR146" s="7"/>
      <c r="AS146" s="7"/>
      <c r="AT146" s="7"/>
      <c r="AU146" s="7"/>
      <c r="AV146" s="8">
        <f t="shared" si="33"/>
        <v>0</v>
      </c>
      <c r="AW146" s="9">
        <f t="shared" si="34"/>
        <v>0</v>
      </c>
      <c r="AX146" s="10" t="b">
        <f t="shared" si="35"/>
        <v>0</v>
      </c>
      <c r="AY146" s="7"/>
      <c r="AZ146" s="7"/>
      <c r="BA146" s="7"/>
      <c r="BB146" s="7"/>
      <c r="BC146" s="7"/>
      <c r="BD146" s="7"/>
      <c r="BE146" s="7"/>
      <c r="BF146" s="7"/>
      <c r="BG146" s="7"/>
      <c r="BH146" s="8">
        <f t="shared" si="36"/>
        <v>0</v>
      </c>
      <c r="BI146" s="9">
        <f t="shared" si="37"/>
        <v>0</v>
      </c>
      <c r="BJ146" s="10" t="b">
        <f t="shared" si="38"/>
        <v>0</v>
      </c>
    </row>
    <row r="147" spans="1:62" ht="34.5" customHeight="1" x14ac:dyDescent="0.3">
      <c r="A147" s="5">
        <f t="shared" si="23"/>
        <v>144</v>
      </c>
      <c r="B147" s="6" t="s">
        <v>190</v>
      </c>
      <c r="C147" s="7">
        <v>3.73</v>
      </c>
      <c r="D147" s="7">
        <v>3.73</v>
      </c>
      <c r="E147" s="7">
        <v>3.71</v>
      </c>
      <c r="F147" s="7">
        <v>3.94</v>
      </c>
      <c r="G147" s="7">
        <v>3.7</v>
      </c>
      <c r="H147" s="7">
        <v>3.7</v>
      </c>
      <c r="I147" s="7">
        <v>3.71</v>
      </c>
      <c r="J147" s="7">
        <v>3.36</v>
      </c>
      <c r="K147" s="7">
        <v>3.89</v>
      </c>
      <c r="L147" s="8">
        <f t="shared" si="24"/>
        <v>3.7188888888888889</v>
      </c>
      <c r="M147" s="9">
        <f t="shared" si="42"/>
        <v>92.972222222222229</v>
      </c>
      <c r="N147" s="10" t="str">
        <f t="shared" si="26"/>
        <v>A</v>
      </c>
      <c r="O147" s="7">
        <v>3.79</v>
      </c>
      <c r="P147" s="7">
        <v>3.79</v>
      </c>
      <c r="Q147" s="7">
        <v>3.77</v>
      </c>
      <c r="R147" s="7">
        <v>3.77</v>
      </c>
      <c r="S147" s="7">
        <v>3.6</v>
      </c>
      <c r="T147" s="7">
        <v>3.79</v>
      </c>
      <c r="U147" s="7">
        <v>3.61</v>
      </c>
      <c r="V147" s="7">
        <v>3.51</v>
      </c>
      <c r="W147" s="7">
        <v>3.6</v>
      </c>
      <c r="X147" s="8">
        <f t="shared" si="45"/>
        <v>3.6922222222222221</v>
      </c>
      <c r="Y147" s="9">
        <f t="shared" si="46"/>
        <v>92.305555555555557</v>
      </c>
      <c r="Z147" s="10" t="str">
        <f t="shared" si="44"/>
        <v>A</v>
      </c>
      <c r="AA147" s="7"/>
      <c r="AB147" s="7"/>
      <c r="AC147" s="7"/>
      <c r="AD147" s="7"/>
      <c r="AE147" s="7"/>
      <c r="AF147" s="7"/>
      <c r="AG147" s="7"/>
      <c r="AH147" s="7"/>
      <c r="AI147" s="7"/>
      <c r="AJ147" s="8">
        <f t="shared" si="41"/>
        <v>0</v>
      </c>
      <c r="AK147" s="9">
        <f t="shared" si="31"/>
        <v>0</v>
      </c>
      <c r="AL147" s="10" t="b">
        <f t="shared" si="32"/>
        <v>0</v>
      </c>
      <c r="AM147" s="7"/>
      <c r="AN147" s="7"/>
      <c r="AO147" s="7"/>
      <c r="AP147" s="7"/>
      <c r="AQ147" s="7"/>
      <c r="AR147" s="7"/>
      <c r="AS147" s="7"/>
      <c r="AT147" s="7"/>
      <c r="AU147" s="7"/>
      <c r="AV147" s="8">
        <f t="shared" si="33"/>
        <v>0</v>
      </c>
      <c r="AW147" s="9">
        <f t="shared" si="34"/>
        <v>0</v>
      </c>
      <c r="AX147" s="10" t="b">
        <f t="shared" si="35"/>
        <v>0</v>
      </c>
      <c r="AY147" s="7"/>
      <c r="AZ147" s="7"/>
      <c r="BA147" s="7"/>
      <c r="BB147" s="7"/>
      <c r="BC147" s="7"/>
      <c r="BD147" s="7"/>
      <c r="BE147" s="7"/>
      <c r="BF147" s="7"/>
      <c r="BG147" s="7"/>
      <c r="BH147" s="8">
        <f t="shared" si="36"/>
        <v>0</v>
      </c>
      <c r="BI147" s="9">
        <f t="shared" si="37"/>
        <v>0</v>
      </c>
      <c r="BJ147" s="10" t="b">
        <f t="shared" si="38"/>
        <v>0</v>
      </c>
    </row>
    <row r="148" spans="1:62" ht="34.5" customHeight="1" x14ac:dyDescent="0.3">
      <c r="A148" s="5">
        <f t="shared" si="23"/>
        <v>145</v>
      </c>
      <c r="B148" s="6" t="s">
        <v>191</v>
      </c>
      <c r="C148" s="7">
        <v>3.47</v>
      </c>
      <c r="D148" s="7">
        <v>3.67</v>
      </c>
      <c r="E148" s="7">
        <v>3.6</v>
      </c>
      <c r="F148" s="7">
        <v>3.87</v>
      </c>
      <c r="G148" s="7">
        <v>3.4</v>
      </c>
      <c r="H148" s="7">
        <v>3.73</v>
      </c>
      <c r="I148" s="7">
        <v>3.67</v>
      </c>
      <c r="J148" s="7">
        <v>3.13</v>
      </c>
      <c r="K148" s="7">
        <v>3.27</v>
      </c>
      <c r="L148" s="8">
        <f t="shared" si="24"/>
        <v>3.5344444444444441</v>
      </c>
      <c r="M148" s="9">
        <f t="shared" si="42"/>
        <v>88.3611111111111</v>
      </c>
      <c r="N148" s="10" t="str">
        <f t="shared" si="26"/>
        <v>A</v>
      </c>
      <c r="O148" s="7">
        <v>3.55</v>
      </c>
      <c r="P148" s="7">
        <v>3.47</v>
      </c>
      <c r="Q148" s="7">
        <v>3.45</v>
      </c>
      <c r="R148" s="7">
        <v>3.64</v>
      </c>
      <c r="S148" s="7">
        <v>3.54</v>
      </c>
      <c r="T148" s="7">
        <v>3.46</v>
      </c>
      <c r="U148" s="7">
        <v>3.5</v>
      </c>
      <c r="V148" s="7">
        <v>3.41</v>
      </c>
      <c r="W148" s="7">
        <v>3.42</v>
      </c>
      <c r="X148" s="8">
        <f t="shared" si="45"/>
        <v>3.4933333333333332</v>
      </c>
      <c r="Y148" s="9">
        <f t="shared" si="46"/>
        <v>87.333333333333329</v>
      </c>
      <c r="Z148" s="10" t="str">
        <f t="shared" si="44"/>
        <v>B</v>
      </c>
      <c r="AA148" s="7"/>
      <c r="AB148" s="7"/>
      <c r="AC148" s="7"/>
      <c r="AD148" s="7"/>
      <c r="AE148" s="7"/>
      <c r="AF148" s="7"/>
      <c r="AG148" s="7"/>
      <c r="AH148" s="7"/>
      <c r="AI148" s="7"/>
      <c r="AJ148" s="8">
        <f t="shared" si="41"/>
        <v>0</v>
      </c>
      <c r="AK148" s="9">
        <f t="shared" si="31"/>
        <v>0</v>
      </c>
      <c r="AL148" s="10" t="b">
        <f t="shared" si="32"/>
        <v>0</v>
      </c>
      <c r="AM148" s="7"/>
      <c r="AN148" s="7"/>
      <c r="AO148" s="7"/>
      <c r="AP148" s="7"/>
      <c r="AQ148" s="7"/>
      <c r="AR148" s="7"/>
      <c r="AS148" s="7"/>
      <c r="AT148" s="7"/>
      <c r="AU148" s="7"/>
      <c r="AV148" s="8">
        <f t="shared" si="33"/>
        <v>0</v>
      </c>
      <c r="AW148" s="9">
        <f t="shared" si="34"/>
        <v>0</v>
      </c>
      <c r="AX148" s="10" t="b">
        <f t="shared" si="35"/>
        <v>0</v>
      </c>
      <c r="AY148" s="7"/>
      <c r="AZ148" s="7"/>
      <c r="BA148" s="7"/>
      <c r="BB148" s="7"/>
      <c r="BC148" s="7"/>
      <c r="BD148" s="7"/>
      <c r="BE148" s="7"/>
      <c r="BF148" s="7"/>
      <c r="BG148" s="7"/>
      <c r="BH148" s="8">
        <f t="shared" si="36"/>
        <v>0</v>
      </c>
      <c r="BI148" s="9">
        <f t="shared" si="37"/>
        <v>0</v>
      </c>
      <c r="BJ148" s="10" t="b">
        <f t="shared" si="38"/>
        <v>0</v>
      </c>
    </row>
    <row r="149" spans="1:62" ht="34.5" customHeight="1" x14ac:dyDescent="0.3">
      <c r="A149" s="5">
        <f t="shared" si="23"/>
        <v>146</v>
      </c>
      <c r="B149" s="6" t="s">
        <v>192</v>
      </c>
      <c r="C149" s="7">
        <v>3.69</v>
      </c>
      <c r="D149" s="7">
        <v>3.63</v>
      </c>
      <c r="E149" s="7">
        <v>3.51</v>
      </c>
      <c r="F149" s="7">
        <v>3.54</v>
      </c>
      <c r="G149" s="7">
        <v>3.57</v>
      </c>
      <c r="H149" s="7">
        <v>3.68</v>
      </c>
      <c r="I149" s="7">
        <v>3.72</v>
      </c>
      <c r="J149" s="7">
        <v>3.2</v>
      </c>
      <c r="K149" s="7">
        <v>3.38</v>
      </c>
      <c r="L149" s="8">
        <f t="shared" si="24"/>
        <v>3.5466666666666664</v>
      </c>
      <c r="M149" s="9">
        <f t="shared" si="42"/>
        <v>88.666666666666657</v>
      </c>
      <c r="N149" s="10" t="str">
        <f t="shared" si="26"/>
        <v>A</v>
      </c>
      <c r="O149" s="7">
        <v>3.6659999999999999</v>
      </c>
      <c r="P149" s="7">
        <v>3.61</v>
      </c>
      <c r="Q149" s="7">
        <v>3.52</v>
      </c>
      <c r="R149" s="7">
        <v>3.84</v>
      </c>
      <c r="S149" s="7">
        <v>3.55</v>
      </c>
      <c r="T149" s="7">
        <v>3.59</v>
      </c>
      <c r="U149" s="7">
        <v>3.61</v>
      </c>
      <c r="V149" s="7">
        <v>3.16</v>
      </c>
      <c r="W149" s="7">
        <v>3.49</v>
      </c>
      <c r="X149" s="8">
        <f t="shared" si="45"/>
        <v>3.5595555555555558</v>
      </c>
      <c r="Y149" s="9">
        <f t="shared" si="46"/>
        <v>88.988888888888894</v>
      </c>
      <c r="Z149" s="10" t="str">
        <f t="shared" si="44"/>
        <v>A</v>
      </c>
      <c r="AA149" s="7"/>
      <c r="AB149" s="7"/>
      <c r="AC149" s="7"/>
      <c r="AD149" s="7"/>
      <c r="AE149" s="7"/>
      <c r="AF149" s="7"/>
      <c r="AG149" s="7"/>
      <c r="AH149" s="7"/>
      <c r="AI149" s="7"/>
      <c r="AJ149" s="8">
        <f t="shared" si="41"/>
        <v>0</v>
      </c>
      <c r="AK149" s="9">
        <f t="shared" si="31"/>
        <v>0</v>
      </c>
      <c r="AL149" s="10" t="b">
        <f t="shared" si="32"/>
        <v>0</v>
      </c>
      <c r="AM149" s="7"/>
      <c r="AN149" s="7"/>
      <c r="AO149" s="7"/>
      <c r="AP149" s="7"/>
      <c r="AQ149" s="7"/>
      <c r="AR149" s="7"/>
      <c r="AS149" s="7"/>
      <c r="AT149" s="7"/>
      <c r="AU149" s="7"/>
      <c r="AV149" s="8">
        <f t="shared" si="33"/>
        <v>0</v>
      </c>
      <c r="AW149" s="9">
        <f t="shared" si="34"/>
        <v>0</v>
      </c>
      <c r="AX149" s="10" t="b">
        <f t="shared" si="35"/>
        <v>0</v>
      </c>
      <c r="AY149" s="7"/>
      <c r="AZ149" s="7"/>
      <c r="BA149" s="7"/>
      <c r="BB149" s="7"/>
      <c r="BC149" s="7"/>
      <c r="BD149" s="7"/>
      <c r="BE149" s="7"/>
      <c r="BF149" s="7"/>
      <c r="BG149" s="7"/>
      <c r="BH149" s="8">
        <f t="shared" si="36"/>
        <v>0</v>
      </c>
      <c r="BI149" s="9">
        <f t="shared" si="37"/>
        <v>0</v>
      </c>
      <c r="BJ149" s="10" t="b">
        <f t="shared" si="38"/>
        <v>0</v>
      </c>
    </row>
    <row r="150" spans="1:62" ht="34.5" customHeight="1" x14ac:dyDescent="0.3">
      <c r="A150" s="5">
        <f t="shared" si="23"/>
        <v>147</v>
      </c>
      <c r="B150" s="6" t="s">
        <v>193</v>
      </c>
      <c r="C150" s="7">
        <v>3.36</v>
      </c>
      <c r="D150" s="7">
        <v>3.39</v>
      </c>
      <c r="E150" s="7">
        <v>3.38</v>
      </c>
      <c r="F150" s="23">
        <v>4</v>
      </c>
      <c r="G150" s="7">
        <v>3.29</v>
      </c>
      <c r="H150" s="7">
        <v>3.34</v>
      </c>
      <c r="I150" s="7">
        <v>3.34</v>
      </c>
      <c r="J150" s="7">
        <v>3.26</v>
      </c>
      <c r="K150" s="23">
        <v>3.8</v>
      </c>
      <c r="L150" s="8">
        <f t="shared" si="24"/>
        <v>3.4622222222222221</v>
      </c>
      <c r="M150" s="9">
        <f t="shared" si="42"/>
        <v>86.555555555555557</v>
      </c>
      <c r="N150" s="10" t="str">
        <f t="shared" si="26"/>
        <v>B</v>
      </c>
      <c r="O150" s="7">
        <v>3.58</v>
      </c>
      <c r="P150" s="23">
        <v>3.5</v>
      </c>
      <c r="Q150" s="7">
        <v>3.39</v>
      </c>
      <c r="R150" s="23">
        <v>4</v>
      </c>
      <c r="S150" s="7">
        <v>3.64</v>
      </c>
      <c r="T150" s="7">
        <v>3.48</v>
      </c>
      <c r="U150" s="7">
        <v>3.38</v>
      </c>
      <c r="V150" s="7">
        <v>3.15</v>
      </c>
      <c r="W150" s="23">
        <v>3.4</v>
      </c>
      <c r="X150" s="8">
        <f t="shared" si="45"/>
        <v>3.5022222222222217</v>
      </c>
      <c r="Y150" s="9">
        <f t="shared" si="46"/>
        <v>87.555555555555543</v>
      </c>
      <c r="Z150" s="10" t="str">
        <f t="shared" si="44"/>
        <v>B</v>
      </c>
      <c r="AA150" s="7"/>
      <c r="AB150" s="7"/>
      <c r="AC150" s="7"/>
      <c r="AD150" s="7"/>
      <c r="AE150" s="7"/>
      <c r="AF150" s="7"/>
      <c r="AG150" s="7"/>
      <c r="AH150" s="7"/>
      <c r="AI150" s="7"/>
      <c r="AJ150" s="8">
        <f t="shared" si="41"/>
        <v>0</v>
      </c>
      <c r="AK150" s="9">
        <f t="shared" si="31"/>
        <v>0</v>
      </c>
      <c r="AL150" s="10" t="b">
        <f t="shared" si="32"/>
        <v>0</v>
      </c>
      <c r="AM150" s="7"/>
      <c r="AN150" s="7"/>
      <c r="AO150" s="7"/>
      <c r="AP150" s="7"/>
      <c r="AQ150" s="7"/>
      <c r="AR150" s="7"/>
      <c r="AS150" s="7"/>
      <c r="AT150" s="7"/>
      <c r="AU150" s="7"/>
      <c r="AV150" s="8">
        <f t="shared" si="33"/>
        <v>0</v>
      </c>
      <c r="AW150" s="9">
        <f t="shared" si="34"/>
        <v>0</v>
      </c>
      <c r="AX150" s="10" t="b">
        <f t="shared" si="35"/>
        <v>0</v>
      </c>
      <c r="AY150" s="7"/>
      <c r="AZ150" s="7"/>
      <c r="BA150" s="7"/>
      <c r="BB150" s="7"/>
      <c r="BC150" s="7"/>
      <c r="BD150" s="7"/>
      <c r="BE150" s="7"/>
      <c r="BF150" s="7"/>
      <c r="BG150" s="7"/>
      <c r="BH150" s="8">
        <f t="shared" si="36"/>
        <v>0</v>
      </c>
      <c r="BI150" s="9">
        <f t="shared" si="37"/>
        <v>0</v>
      </c>
      <c r="BJ150" s="10" t="b">
        <f t="shared" si="38"/>
        <v>0</v>
      </c>
    </row>
    <row r="151" spans="1:62" ht="34.5" customHeight="1" x14ac:dyDescent="0.3">
      <c r="A151" s="5">
        <f t="shared" si="23"/>
        <v>148</v>
      </c>
      <c r="B151" s="6" t="s">
        <v>194</v>
      </c>
      <c r="C151" s="23">
        <v>3.4</v>
      </c>
      <c r="D151" s="7">
        <v>3.28</v>
      </c>
      <c r="E151" s="7">
        <v>3.21</v>
      </c>
      <c r="F151" s="7">
        <v>3.72</v>
      </c>
      <c r="G151" s="23">
        <v>3.4</v>
      </c>
      <c r="H151" s="7">
        <v>3.33</v>
      </c>
      <c r="I151" s="7">
        <v>3.44</v>
      </c>
      <c r="J151" s="7">
        <v>3.07</v>
      </c>
      <c r="K151" s="7">
        <v>3.37</v>
      </c>
      <c r="L151" s="8">
        <f t="shared" si="24"/>
        <v>3.3577777777777786</v>
      </c>
      <c r="M151" s="9">
        <f t="shared" si="42"/>
        <v>83.944444444444471</v>
      </c>
      <c r="N151" s="10" t="str">
        <f t="shared" si="26"/>
        <v>B</v>
      </c>
      <c r="O151" s="7">
        <v>3.35</v>
      </c>
      <c r="P151" s="7">
        <v>3.33</v>
      </c>
      <c r="Q151" s="23">
        <v>3.4</v>
      </c>
      <c r="R151" s="7">
        <v>3.44</v>
      </c>
      <c r="S151" s="7">
        <v>3.51</v>
      </c>
      <c r="T151" s="7">
        <v>3.33</v>
      </c>
      <c r="U151" s="7">
        <v>3.36</v>
      </c>
      <c r="V151" s="7">
        <v>3.15</v>
      </c>
      <c r="W151" s="7">
        <v>3.35</v>
      </c>
      <c r="X151" s="8">
        <f t="shared" si="45"/>
        <v>3.3577777777777778</v>
      </c>
      <c r="Y151" s="9">
        <f t="shared" si="46"/>
        <v>83.944444444444443</v>
      </c>
      <c r="Z151" s="10" t="str">
        <f t="shared" si="44"/>
        <v>B</v>
      </c>
      <c r="AA151" s="7"/>
      <c r="AB151" s="7"/>
      <c r="AC151" s="7"/>
      <c r="AD151" s="7"/>
      <c r="AE151" s="7"/>
      <c r="AF151" s="7"/>
      <c r="AG151" s="7"/>
      <c r="AH151" s="7"/>
      <c r="AI151" s="7"/>
      <c r="AJ151" s="8">
        <f t="shared" si="41"/>
        <v>0</v>
      </c>
      <c r="AK151" s="9">
        <f t="shared" si="31"/>
        <v>0</v>
      </c>
      <c r="AL151" s="10" t="b">
        <f t="shared" si="32"/>
        <v>0</v>
      </c>
      <c r="AM151" s="7"/>
      <c r="AN151" s="7"/>
      <c r="AO151" s="7"/>
      <c r="AP151" s="7"/>
      <c r="AQ151" s="7"/>
      <c r="AR151" s="7"/>
      <c r="AS151" s="7"/>
      <c r="AT151" s="7"/>
      <c r="AU151" s="7"/>
      <c r="AV151" s="8">
        <f t="shared" si="33"/>
        <v>0</v>
      </c>
      <c r="AW151" s="9">
        <f t="shared" si="34"/>
        <v>0</v>
      </c>
      <c r="AX151" s="10" t="b">
        <f t="shared" si="35"/>
        <v>0</v>
      </c>
      <c r="AY151" s="7"/>
      <c r="AZ151" s="7"/>
      <c r="BA151" s="7"/>
      <c r="BB151" s="7"/>
      <c r="BC151" s="7"/>
      <c r="BD151" s="7"/>
      <c r="BE151" s="7"/>
      <c r="BF151" s="7"/>
      <c r="BG151" s="7"/>
      <c r="BH151" s="8">
        <f t="shared" si="36"/>
        <v>0</v>
      </c>
      <c r="BI151" s="9">
        <f t="shared" si="37"/>
        <v>0</v>
      </c>
      <c r="BJ151" s="10" t="b">
        <f t="shared" si="38"/>
        <v>0</v>
      </c>
    </row>
    <row r="152" spans="1:62" ht="34.5" customHeight="1" x14ac:dyDescent="0.3">
      <c r="A152" s="5">
        <f t="shared" si="23"/>
        <v>149</v>
      </c>
      <c r="B152" s="6" t="s">
        <v>195</v>
      </c>
      <c r="C152" s="7">
        <v>3.2</v>
      </c>
      <c r="D152" s="7">
        <v>3.15</v>
      </c>
      <c r="E152" s="7">
        <v>3.02</v>
      </c>
      <c r="F152" s="7">
        <v>3.27</v>
      </c>
      <c r="G152" s="7">
        <v>3.18</v>
      </c>
      <c r="H152" s="7">
        <v>3.07</v>
      </c>
      <c r="I152" s="7">
        <v>3.05</v>
      </c>
      <c r="J152" s="7">
        <v>2.84</v>
      </c>
      <c r="K152" s="7">
        <v>3</v>
      </c>
      <c r="L152" s="8">
        <f t="shared" si="24"/>
        <v>3.0866666666666664</v>
      </c>
      <c r="M152" s="9">
        <f t="shared" si="42"/>
        <v>77.166666666666657</v>
      </c>
      <c r="N152" s="10" t="str">
        <f t="shared" si="26"/>
        <v>B</v>
      </c>
      <c r="O152" s="7">
        <v>3.5</v>
      </c>
      <c r="P152" s="7">
        <v>3.35</v>
      </c>
      <c r="Q152" s="7">
        <v>3.18</v>
      </c>
      <c r="R152" s="7">
        <v>3.65</v>
      </c>
      <c r="S152" s="7">
        <v>3.4</v>
      </c>
      <c r="T152" s="7">
        <v>3.43</v>
      </c>
      <c r="U152" s="7">
        <v>3.4</v>
      </c>
      <c r="V152" s="7">
        <v>3.28</v>
      </c>
      <c r="W152" s="7">
        <v>3.33</v>
      </c>
      <c r="X152" s="8">
        <f t="shared" si="45"/>
        <v>3.3911111111111105</v>
      </c>
      <c r="Y152" s="9">
        <f t="shared" si="46"/>
        <v>84.777777777777757</v>
      </c>
      <c r="Z152" s="10" t="str">
        <f t="shared" si="44"/>
        <v>B</v>
      </c>
      <c r="AA152" s="7"/>
      <c r="AB152" s="7"/>
      <c r="AC152" s="7"/>
      <c r="AD152" s="7"/>
      <c r="AE152" s="7"/>
      <c r="AF152" s="7"/>
      <c r="AG152" s="7"/>
      <c r="AH152" s="7"/>
      <c r="AI152" s="7"/>
      <c r="AJ152" s="8">
        <f t="shared" si="41"/>
        <v>0</v>
      </c>
      <c r="AK152" s="9">
        <f t="shared" si="31"/>
        <v>0</v>
      </c>
      <c r="AL152" s="10" t="b">
        <f t="shared" si="32"/>
        <v>0</v>
      </c>
      <c r="AM152" s="7"/>
      <c r="AN152" s="7"/>
      <c r="AO152" s="7"/>
      <c r="AP152" s="7"/>
      <c r="AQ152" s="7"/>
      <c r="AR152" s="7"/>
      <c r="AS152" s="7"/>
      <c r="AT152" s="7"/>
      <c r="AU152" s="7"/>
      <c r="AV152" s="8">
        <f t="shared" si="33"/>
        <v>0</v>
      </c>
      <c r="AW152" s="9">
        <f t="shared" si="34"/>
        <v>0</v>
      </c>
      <c r="AX152" s="10" t="b">
        <f t="shared" si="35"/>
        <v>0</v>
      </c>
      <c r="AY152" s="7"/>
      <c r="AZ152" s="7"/>
      <c r="BA152" s="7"/>
      <c r="BB152" s="7"/>
      <c r="BC152" s="7"/>
      <c r="BD152" s="7"/>
      <c r="BE152" s="7"/>
      <c r="BF152" s="7"/>
      <c r="BG152" s="7"/>
      <c r="BH152" s="8">
        <f t="shared" si="36"/>
        <v>0</v>
      </c>
      <c r="BI152" s="9">
        <f t="shared" si="37"/>
        <v>0</v>
      </c>
      <c r="BJ152" s="10" t="b">
        <f t="shared" si="38"/>
        <v>0</v>
      </c>
    </row>
    <row r="153" spans="1:62" ht="34.5" customHeight="1" x14ac:dyDescent="0.3">
      <c r="A153" s="5">
        <f t="shared" si="23"/>
        <v>150</v>
      </c>
      <c r="B153" s="6" t="s">
        <v>196</v>
      </c>
      <c r="C153" s="7" t="s">
        <v>197</v>
      </c>
      <c r="D153" s="24" t="s">
        <v>198</v>
      </c>
      <c r="E153" s="24" t="s">
        <v>199</v>
      </c>
      <c r="F153" s="24" t="s">
        <v>200</v>
      </c>
      <c r="G153" s="24" t="s">
        <v>201</v>
      </c>
      <c r="H153" s="24" t="s">
        <v>202</v>
      </c>
      <c r="I153" s="24" t="s">
        <v>203</v>
      </c>
      <c r="J153" s="24" t="s">
        <v>204</v>
      </c>
      <c r="K153" s="24" t="s">
        <v>201</v>
      </c>
      <c r="L153" s="25" t="s">
        <v>205</v>
      </c>
      <c r="M153" s="25" t="s">
        <v>206</v>
      </c>
      <c r="N153" s="20" t="s">
        <v>207</v>
      </c>
      <c r="O153" s="7" t="s">
        <v>208</v>
      </c>
      <c r="P153" s="24" t="s">
        <v>209</v>
      </c>
      <c r="Q153" s="24" t="s">
        <v>203</v>
      </c>
      <c r="R153" s="24" t="s">
        <v>204</v>
      </c>
      <c r="S153" s="24" t="s">
        <v>210</v>
      </c>
      <c r="T153" s="24" t="s">
        <v>211</v>
      </c>
      <c r="U153" s="24" t="s">
        <v>205</v>
      </c>
      <c r="V153" s="24" t="s">
        <v>212</v>
      </c>
      <c r="W153" s="24" t="s">
        <v>204</v>
      </c>
      <c r="X153" s="19" t="s">
        <v>198</v>
      </c>
      <c r="Y153" s="19" t="s">
        <v>213</v>
      </c>
      <c r="Z153" s="20" t="s">
        <v>207</v>
      </c>
      <c r="AA153" s="7"/>
      <c r="AB153" s="7"/>
      <c r="AC153" s="7"/>
      <c r="AD153" s="7"/>
      <c r="AE153" s="7"/>
      <c r="AF153" s="7"/>
      <c r="AG153" s="7"/>
      <c r="AH153" s="7"/>
      <c r="AI153" s="7"/>
      <c r="AJ153" s="8">
        <f t="shared" si="41"/>
        <v>0</v>
      </c>
      <c r="AK153" s="9">
        <f t="shared" si="31"/>
        <v>0</v>
      </c>
      <c r="AL153" s="10" t="b">
        <f t="shared" si="32"/>
        <v>0</v>
      </c>
      <c r="AM153" s="7"/>
      <c r="AN153" s="7"/>
      <c r="AO153" s="7"/>
      <c r="AP153" s="7"/>
      <c r="AQ153" s="7"/>
      <c r="AR153" s="7"/>
      <c r="AS153" s="7"/>
      <c r="AT153" s="7"/>
      <c r="AU153" s="7"/>
      <c r="AV153" s="8">
        <f t="shared" si="33"/>
        <v>0</v>
      </c>
      <c r="AW153" s="9">
        <f t="shared" si="34"/>
        <v>0</v>
      </c>
      <c r="AX153" s="10" t="b">
        <f t="shared" si="35"/>
        <v>0</v>
      </c>
      <c r="AY153" s="7"/>
      <c r="AZ153" s="7"/>
      <c r="BA153" s="7"/>
      <c r="BB153" s="7"/>
      <c r="BC153" s="7"/>
      <c r="BD153" s="7"/>
      <c r="BE153" s="7"/>
      <c r="BF153" s="7"/>
      <c r="BG153" s="7"/>
      <c r="BH153" s="8">
        <f t="shared" si="36"/>
        <v>0</v>
      </c>
      <c r="BI153" s="9">
        <f t="shared" si="37"/>
        <v>0</v>
      </c>
      <c r="BJ153" s="10" t="b">
        <f t="shared" si="38"/>
        <v>0</v>
      </c>
    </row>
    <row r="154" spans="1:62" ht="34.5" customHeight="1" x14ac:dyDescent="0.3">
      <c r="A154" s="5">
        <f t="shared" si="23"/>
        <v>151</v>
      </c>
      <c r="B154" s="6" t="s">
        <v>214</v>
      </c>
      <c r="C154" s="7">
        <v>3.09</v>
      </c>
      <c r="D154" s="7">
        <v>3.08</v>
      </c>
      <c r="E154" s="7">
        <v>3.07</v>
      </c>
      <c r="F154" s="7">
        <v>3.05</v>
      </c>
      <c r="G154" s="7">
        <v>3.06</v>
      </c>
      <c r="H154" s="7">
        <v>3.07</v>
      </c>
      <c r="I154" s="7">
        <v>3.09</v>
      </c>
      <c r="J154" s="7">
        <v>3.06</v>
      </c>
      <c r="K154" s="7">
        <v>3.09</v>
      </c>
      <c r="L154" s="8">
        <f t="shared" ref="L154:L173" si="47">SUM(C154:K154)/9</f>
        <v>3.0733333333333328</v>
      </c>
      <c r="M154" s="9">
        <f t="shared" ref="M154:M173" si="48">L154*25</f>
        <v>76.833333333333314</v>
      </c>
      <c r="N154" s="10" t="s">
        <v>207</v>
      </c>
      <c r="O154" s="7">
        <v>3.34</v>
      </c>
      <c r="P154" s="7">
        <v>3.39</v>
      </c>
      <c r="Q154" s="7">
        <v>3.35</v>
      </c>
      <c r="R154" s="7">
        <v>3.49</v>
      </c>
      <c r="S154" s="7">
        <v>3.35</v>
      </c>
      <c r="T154" s="7">
        <v>3.38</v>
      </c>
      <c r="U154" s="7">
        <v>3.37</v>
      </c>
      <c r="V154" s="7">
        <v>3.37</v>
      </c>
      <c r="W154" s="7">
        <v>3.37</v>
      </c>
      <c r="X154" s="8">
        <f>SUM(O154:W154)/9</f>
        <v>3.3788888888888895</v>
      </c>
      <c r="Y154" s="9">
        <f>X154*25</f>
        <v>84.472222222222243</v>
      </c>
      <c r="Z154" s="10" t="s">
        <v>207</v>
      </c>
      <c r="AA154" s="7"/>
      <c r="AB154" s="7"/>
      <c r="AC154" s="7"/>
      <c r="AD154" s="7"/>
      <c r="AE154" s="7"/>
      <c r="AF154" s="7"/>
      <c r="AG154" s="7"/>
      <c r="AH154" s="7"/>
      <c r="AI154" s="7"/>
      <c r="AJ154" s="8">
        <f t="shared" si="41"/>
        <v>0</v>
      </c>
      <c r="AK154" s="9">
        <f t="shared" si="31"/>
        <v>0</v>
      </c>
      <c r="AL154" s="10" t="b">
        <f t="shared" si="32"/>
        <v>0</v>
      </c>
      <c r="AM154" s="7"/>
      <c r="AN154" s="7"/>
      <c r="AO154" s="7"/>
      <c r="AP154" s="7"/>
      <c r="AQ154" s="7"/>
      <c r="AR154" s="7"/>
      <c r="AS154" s="7"/>
      <c r="AT154" s="7"/>
      <c r="AU154" s="7"/>
      <c r="AV154" s="8">
        <f t="shared" si="33"/>
        <v>0</v>
      </c>
      <c r="AW154" s="9">
        <f t="shared" si="34"/>
        <v>0</v>
      </c>
      <c r="AX154" s="10" t="b">
        <f t="shared" si="35"/>
        <v>0</v>
      </c>
      <c r="AY154" s="7"/>
      <c r="AZ154" s="7"/>
      <c r="BA154" s="7"/>
      <c r="BB154" s="7"/>
      <c r="BC154" s="7"/>
      <c r="BD154" s="7"/>
      <c r="BE154" s="7"/>
      <c r="BF154" s="7"/>
      <c r="BG154" s="7"/>
      <c r="BH154" s="8">
        <f t="shared" si="36"/>
        <v>0</v>
      </c>
      <c r="BI154" s="9">
        <f t="shared" si="37"/>
        <v>0</v>
      </c>
      <c r="BJ154" s="10" t="b">
        <f t="shared" si="38"/>
        <v>0</v>
      </c>
    </row>
    <row r="155" spans="1:62" ht="34.5" customHeight="1" x14ac:dyDescent="0.3">
      <c r="A155" s="5">
        <f t="shared" si="23"/>
        <v>152</v>
      </c>
      <c r="B155" s="6" t="s">
        <v>215</v>
      </c>
      <c r="C155" s="7">
        <v>3.52</v>
      </c>
      <c r="D155" s="7">
        <v>3.45</v>
      </c>
      <c r="E155" s="7">
        <v>3.41</v>
      </c>
      <c r="F155" s="7">
        <v>3.34</v>
      </c>
      <c r="G155" s="7">
        <v>3.38</v>
      </c>
      <c r="H155" s="7">
        <v>3.41</v>
      </c>
      <c r="I155" s="7">
        <v>3.28</v>
      </c>
      <c r="J155" s="7">
        <v>3.34</v>
      </c>
      <c r="K155" s="7">
        <v>3.24</v>
      </c>
      <c r="L155" s="8">
        <f t="shared" si="47"/>
        <v>3.3744444444444448</v>
      </c>
      <c r="M155" s="9">
        <f t="shared" si="48"/>
        <v>84.361111111111114</v>
      </c>
      <c r="N155" s="10" t="str">
        <f t="shared" ref="N155:N173" si="49">IF(M155&gt;=88.31,"A",IF(M155&gt;=76.61,"B",IF(M155&gt;=65,"C")))</f>
        <v>B</v>
      </c>
      <c r="O155" s="7">
        <v>3.44</v>
      </c>
      <c r="P155" s="7">
        <v>3.44</v>
      </c>
      <c r="Q155" s="7">
        <v>3.31</v>
      </c>
      <c r="R155" s="7">
        <v>3.69</v>
      </c>
      <c r="S155" s="7">
        <v>3.38</v>
      </c>
      <c r="T155" s="7">
        <v>3.63</v>
      </c>
      <c r="U155" s="7">
        <v>3.44</v>
      </c>
      <c r="V155" s="7">
        <v>3.44</v>
      </c>
      <c r="W155" s="7">
        <v>3.5</v>
      </c>
      <c r="X155" s="8">
        <f>SUM(O155:W155)/9</f>
        <v>3.4744444444444444</v>
      </c>
      <c r="Y155" s="9">
        <f>X155*25</f>
        <v>86.861111111111114</v>
      </c>
      <c r="Z155" s="10" t="str">
        <f t="shared" ref="Z155:Z173" si="50">IF(Y155&gt;=88.31,"A",IF(Y155&gt;=76.61,"B",IF(Y155&gt;=65,"C")))</f>
        <v>B</v>
      </c>
      <c r="AA155" s="7"/>
      <c r="AB155" s="7"/>
      <c r="AC155" s="7"/>
      <c r="AD155" s="7"/>
      <c r="AE155" s="7"/>
      <c r="AF155" s="7"/>
      <c r="AG155" s="7"/>
      <c r="AH155" s="7"/>
      <c r="AI155" s="7"/>
      <c r="AJ155" s="8">
        <f t="shared" si="41"/>
        <v>0</v>
      </c>
      <c r="AK155" s="9">
        <f t="shared" si="31"/>
        <v>0</v>
      </c>
      <c r="AL155" s="10" t="b">
        <f t="shared" si="32"/>
        <v>0</v>
      </c>
      <c r="AM155" s="7"/>
      <c r="AN155" s="7"/>
      <c r="AO155" s="7"/>
      <c r="AP155" s="7"/>
      <c r="AQ155" s="7"/>
      <c r="AR155" s="7"/>
      <c r="AS155" s="7"/>
      <c r="AT155" s="7"/>
      <c r="AU155" s="7"/>
      <c r="AV155" s="8">
        <f t="shared" si="33"/>
        <v>0</v>
      </c>
      <c r="AW155" s="9">
        <f t="shared" si="34"/>
        <v>0</v>
      </c>
      <c r="AX155" s="10" t="b">
        <f t="shared" si="35"/>
        <v>0</v>
      </c>
      <c r="AY155" s="7"/>
      <c r="AZ155" s="7"/>
      <c r="BA155" s="7"/>
      <c r="BB155" s="7"/>
      <c r="BC155" s="7"/>
      <c r="BD155" s="7"/>
      <c r="BE155" s="7"/>
      <c r="BF155" s="7"/>
      <c r="BG155" s="7"/>
      <c r="BH155" s="8">
        <f t="shared" si="36"/>
        <v>0</v>
      </c>
      <c r="BI155" s="9">
        <f t="shared" si="37"/>
        <v>0</v>
      </c>
      <c r="BJ155" s="10" t="b">
        <f t="shared" si="38"/>
        <v>0</v>
      </c>
    </row>
    <row r="156" spans="1:62" ht="34.5" customHeight="1" x14ac:dyDescent="0.3">
      <c r="A156" s="5">
        <f t="shared" si="23"/>
        <v>153</v>
      </c>
      <c r="B156" s="6" t="s">
        <v>216</v>
      </c>
      <c r="C156" s="7">
        <v>3.57</v>
      </c>
      <c r="D156" s="7">
        <v>3.57</v>
      </c>
      <c r="E156" s="7">
        <v>3.54</v>
      </c>
      <c r="F156" s="7">
        <v>3.57</v>
      </c>
      <c r="G156" s="7">
        <v>3.57</v>
      </c>
      <c r="H156" s="7">
        <v>3.62</v>
      </c>
      <c r="I156" s="7">
        <v>3.54</v>
      </c>
      <c r="J156" s="7">
        <v>3.49</v>
      </c>
      <c r="K156" s="7">
        <v>3.54</v>
      </c>
      <c r="L156" s="8">
        <f t="shared" si="47"/>
        <v>3.5566666666666666</v>
      </c>
      <c r="M156" s="9">
        <f t="shared" si="48"/>
        <v>88.916666666666671</v>
      </c>
      <c r="N156" s="10" t="str">
        <f t="shared" si="49"/>
        <v>A</v>
      </c>
      <c r="O156" s="7">
        <v>3.7</v>
      </c>
      <c r="P156" s="7">
        <v>3.56</v>
      </c>
      <c r="Q156" s="7">
        <v>3.49</v>
      </c>
      <c r="R156" s="7">
        <v>3.48</v>
      </c>
      <c r="S156" s="7">
        <v>3.59</v>
      </c>
      <c r="T156" s="7">
        <v>3.49</v>
      </c>
      <c r="U156" s="7">
        <v>3.43</v>
      </c>
      <c r="V156" s="7">
        <v>3.43</v>
      </c>
      <c r="W156" s="7">
        <v>3.67</v>
      </c>
      <c r="X156" s="8">
        <f>SUM(O156:W156)/9</f>
        <v>3.5377777777777784</v>
      </c>
      <c r="Y156" s="9">
        <f>X156*25</f>
        <v>88.444444444444457</v>
      </c>
      <c r="Z156" s="10" t="str">
        <f t="shared" si="50"/>
        <v>A</v>
      </c>
      <c r="AA156" s="7"/>
      <c r="AB156" s="7"/>
      <c r="AC156" s="7"/>
      <c r="AD156" s="7"/>
      <c r="AE156" s="7"/>
      <c r="AF156" s="7"/>
      <c r="AG156" s="7"/>
      <c r="AH156" s="7"/>
      <c r="AI156" s="7"/>
      <c r="AJ156" s="8">
        <f t="shared" si="41"/>
        <v>0</v>
      </c>
      <c r="AK156" s="9">
        <f t="shared" si="31"/>
        <v>0</v>
      </c>
      <c r="AL156" s="10" t="b">
        <f t="shared" si="32"/>
        <v>0</v>
      </c>
      <c r="AM156" s="7"/>
      <c r="AN156" s="7"/>
      <c r="AO156" s="7"/>
      <c r="AP156" s="7"/>
      <c r="AQ156" s="7"/>
      <c r="AR156" s="7"/>
      <c r="AS156" s="7"/>
      <c r="AT156" s="7"/>
      <c r="AU156" s="7"/>
      <c r="AV156" s="8">
        <f t="shared" si="33"/>
        <v>0</v>
      </c>
      <c r="AW156" s="9">
        <f t="shared" si="34"/>
        <v>0</v>
      </c>
      <c r="AX156" s="10" t="b">
        <f t="shared" si="35"/>
        <v>0</v>
      </c>
      <c r="AY156" s="7"/>
      <c r="AZ156" s="7"/>
      <c r="BA156" s="7"/>
      <c r="BB156" s="7"/>
      <c r="BC156" s="7"/>
      <c r="BD156" s="7"/>
      <c r="BE156" s="7"/>
      <c r="BF156" s="7"/>
      <c r="BG156" s="7"/>
      <c r="BH156" s="8">
        <f t="shared" si="36"/>
        <v>0</v>
      </c>
      <c r="BI156" s="9">
        <f t="shared" si="37"/>
        <v>0</v>
      </c>
      <c r="BJ156" s="10" t="b">
        <f t="shared" si="38"/>
        <v>0</v>
      </c>
    </row>
    <row r="157" spans="1:62" ht="34.5" customHeight="1" x14ac:dyDescent="0.3">
      <c r="A157" s="5">
        <f t="shared" si="23"/>
        <v>154</v>
      </c>
      <c r="B157" s="6" t="s">
        <v>217</v>
      </c>
      <c r="C157" s="7">
        <v>3.8</v>
      </c>
      <c r="D157" s="7">
        <v>3.27</v>
      </c>
      <c r="E157" s="7">
        <v>3.79</v>
      </c>
      <c r="F157" s="7">
        <v>3.28</v>
      </c>
      <c r="G157" s="7">
        <v>3.78</v>
      </c>
      <c r="H157" s="7">
        <v>3.29</v>
      </c>
      <c r="I157" s="7">
        <v>3.79</v>
      </c>
      <c r="J157" s="7">
        <v>3.31</v>
      </c>
      <c r="K157" s="7">
        <v>3.77</v>
      </c>
      <c r="L157" s="8">
        <f t="shared" si="47"/>
        <v>3.5644444444444443</v>
      </c>
      <c r="M157" s="9">
        <f t="shared" si="48"/>
        <v>89.111111111111114</v>
      </c>
      <c r="N157" s="10" t="str">
        <f t="shared" si="49"/>
        <v>A</v>
      </c>
      <c r="O157" s="7">
        <v>3.83</v>
      </c>
      <c r="P157" s="7">
        <v>3.14</v>
      </c>
      <c r="Q157" s="7">
        <v>3.18</v>
      </c>
      <c r="R157" s="7">
        <v>3.14</v>
      </c>
      <c r="S157" s="7">
        <v>3.81</v>
      </c>
      <c r="T157" s="7">
        <v>3.14</v>
      </c>
      <c r="U157" s="7">
        <v>3.8</v>
      </c>
      <c r="V157" s="7">
        <v>3.17</v>
      </c>
      <c r="W157" s="7">
        <v>3.77</v>
      </c>
      <c r="X157" s="8">
        <v>3.15</v>
      </c>
      <c r="Y157" s="9">
        <v>87.86</v>
      </c>
      <c r="Z157" s="10" t="str">
        <f t="shared" si="50"/>
        <v>B</v>
      </c>
      <c r="AA157" s="7"/>
      <c r="AB157" s="7"/>
      <c r="AC157" s="7"/>
      <c r="AD157" s="7"/>
      <c r="AE157" s="7"/>
      <c r="AF157" s="7"/>
      <c r="AG157" s="7"/>
      <c r="AH157" s="7"/>
      <c r="AI157" s="7"/>
      <c r="AJ157" s="8">
        <f t="shared" si="41"/>
        <v>0</v>
      </c>
      <c r="AK157" s="9">
        <f t="shared" si="31"/>
        <v>0</v>
      </c>
      <c r="AL157" s="10" t="b">
        <f t="shared" si="32"/>
        <v>0</v>
      </c>
      <c r="AM157" s="7"/>
      <c r="AN157" s="7"/>
      <c r="AO157" s="7"/>
      <c r="AP157" s="7"/>
      <c r="AQ157" s="7"/>
      <c r="AR157" s="7"/>
      <c r="AS157" s="7"/>
      <c r="AT157" s="7"/>
      <c r="AU157" s="7"/>
      <c r="AV157" s="8">
        <f t="shared" si="33"/>
        <v>0</v>
      </c>
      <c r="AW157" s="9">
        <f t="shared" si="34"/>
        <v>0</v>
      </c>
      <c r="AX157" s="10" t="b">
        <f t="shared" si="35"/>
        <v>0</v>
      </c>
      <c r="AY157" s="7"/>
      <c r="AZ157" s="7"/>
      <c r="BA157" s="7"/>
      <c r="BB157" s="7"/>
      <c r="BC157" s="7"/>
      <c r="BD157" s="7"/>
      <c r="BE157" s="7"/>
      <c r="BF157" s="7"/>
      <c r="BG157" s="7"/>
      <c r="BH157" s="8">
        <f t="shared" si="36"/>
        <v>0</v>
      </c>
      <c r="BI157" s="9">
        <f t="shared" si="37"/>
        <v>0</v>
      </c>
      <c r="BJ157" s="10" t="b">
        <f t="shared" si="38"/>
        <v>0</v>
      </c>
    </row>
    <row r="158" spans="1:62" ht="34.5" customHeight="1" x14ac:dyDescent="0.3">
      <c r="A158" s="5">
        <f t="shared" si="23"/>
        <v>155</v>
      </c>
      <c r="B158" s="6" t="s">
        <v>218</v>
      </c>
      <c r="C158" s="7">
        <v>3.37</v>
      </c>
      <c r="D158" s="7">
        <v>3.39</v>
      </c>
      <c r="E158" s="7">
        <v>3.42</v>
      </c>
      <c r="F158" s="7">
        <v>3.46</v>
      </c>
      <c r="G158" s="7">
        <v>3.47</v>
      </c>
      <c r="H158" s="7">
        <v>3.47</v>
      </c>
      <c r="I158" s="7">
        <v>3.43</v>
      </c>
      <c r="J158" s="7">
        <v>3.42</v>
      </c>
      <c r="K158" s="7">
        <v>3.41</v>
      </c>
      <c r="L158" s="8">
        <f t="shared" si="47"/>
        <v>3.4266666666666667</v>
      </c>
      <c r="M158" s="9">
        <f t="shared" si="48"/>
        <v>85.666666666666671</v>
      </c>
      <c r="N158" s="10" t="str">
        <f t="shared" si="49"/>
        <v>B</v>
      </c>
      <c r="O158" s="7">
        <v>3.46</v>
      </c>
      <c r="P158" s="7">
        <v>3.47</v>
      </c>
      <c r="Q158" s="7">
        <v>3.46</v>
      </c>
      <c r="R158" s="7">
        <v>3.55</v>
      </c>
      <c r="S158" s="7">
        <v>3.5</v>
      </c>
      <c r="T158" s="7">
        <v>3.48</v>
      </c>
      <c r="U158" s="7">
        <v>3.45</v>
      </c>
      <c r="V158" s="7">
        <v>3.44</v>
      </c>
      <c r="W158" s="7">
        <v>3.41</v>
      </c>
      <c r="X158" s="8">
        <f t="shared" ref="X158:X173" si="51">SUM(O158:W158)/9</f>
        <v>3.4688888888888894</v>
      </c>
      <c r="Y158" s="9">
        <f t="shared" ref="Y158:Y173" si="52">X158*25</f>
        <v>86.722222222222229</v>
      </c>
      <c r="Z158" s="10" t="str">
        <f t="shared" si="50"/>
        <v>B</v>
      </c>
      <c r="AA158" s="7"/>
      <c r="AB158" s="7"/>
      <c r="AC158" s="7"/>
      <c r="AD158" s="7"/>
      <c r="AE158" s="7"/>
      <c r="AF158" s="7"/>
      <c r="AG158" s="7"/>
      <c r="AH158" s="7"/>
      <c r="AI158" s="7"/>
      <c r="AJ158" s="8">
        <f t="shared" si="41"/>
        <v>0</v>
      </c>
      <c r="AK158" s="9">
        <f t="shared" si="31"/>
        <v>0</v>
      </c>
      <c r="AL158" s="10" t="b">
        <f t="shared" si="32"/>
        <v>0</v>
      </c>
      <c r="AM158" s="7"/>
      <c r="AN158" s="7"/>
      <c r="AO158" s="7"/>
      <c r="AP158" s="7"/>
      <c r="AQ158" s="7"/>
      <c r="AR158" s="7"/>
      <c r="AS158" s="7"/>
      <c r="AT158" s="7"/>
      <c r="AU158" s="7"/>
      <c r="AV158" s="8">
        <f t="shared" si="33"/>
        <v>0</v>
      </c>
      <c r="AW158" s="9">
        <f t="shared" si="34"/>
        <v>0</v>
      </c>
      <c r="AX158" s="10" t="b">
        <f t="shared" si="35"/>
        <v>0</v>
      </c>
      <c r="AY158" s="7"/>
      <c r="AZ158" s="7"/>
      <c r="BA158" s="7"/>
      <c r="BB158" s="7"/>
      <c r="BC158" s="7"/>
      <c r="BD158" s="7"/>
      <c r="BE158" s="7"/>
      <c r="BF158" s="7"/>
      <c r="BG158" s="7"/>
      <c r="BH158" s="8">
        <f t="shared" si="36"/>
        <v>0</v>
      </c>
      <c r="BI158" s="9">
        <f t="shared" si="37"/>
        <v>0</v>
      </c>
      <c r="BJ158" s="10" t="b">
        <f t="shared" si="38"/>
        <v>0</v>
      </c>
    </row>
    <row r="159" spans="1:62" ht="34.5" customHeight="1" x14ac:dyDescent="0.3">
      <c r="A159" s="5">
        <f t="shared" si="23"/>
        <v>156</v>
      </c>
      <c r="B159" s="6" t="s">
        <v>219</v>
      </c>
      <c r="C159" s="7">
        <v>3.55</v>
      </c>
      <c r="D159" s="7">
        <v>3.46</v>
      </c>
      <c r="E159" s="7">
        <v>3.27</v>
      </c>
      <c r="F159" s="7">
        <v>3.85</v>
      </c>
      <c r="G159" s="7">
        <v>3.57</v>
      </c>
      <c r="H159" s="7">
        <v>3.39</v>
      </c>
      <c r="I159" s="7">
        <v>3.28</v>
      </c>
      <c r="J159" s="7">
        <v>3.28</v>
      </c>
      <c r="K159" s="7">
        <v>3.37</v>
      </c>
      <c r="L159" s="8">
        <f t="shared" si="47"/>
        <v>3.4466666666666672</v>
      </c>
      <c r="M159" s="9">
        <f t="shared" si="48"/>
        <v>86.166666666666686</v>
      </c>
      <c r="N159" s="10" t="str">
        <f t="shared" si="49"/>
        <v>B</v>
      </c>
      <c r="O159" s="7">
        <v>3.63</v>
      </c>
      <c r="P159" s="7">
        <v>3.43</v>
      </c>
      <c r="Q159" s="7">
        <v>3.05</v>
      </c>
      <c r="R159" s="7">
        <v>3.69</v>
      </c>
      <c r="S159" s="7">
        <v>3.3</v>
      </c>
      <c r="T159" s="7">
        <v>3.52</v>
      </c>
      <c r="U159" s="7">
        <v>3.07</v>
      </c>
      <c r="V159" s="7">
        <v>3.13</v>
      </c>
      <c r="W159" s="7">
        <v>3.16</v>
      </c>
      <c r="X159" s="8">
        <f t="shared" si="51"/>
        <v>3.3311111111111109</v>
      </c>
      <c r="Y159" s="9">
        <f t="shared" si="52"/>
        <v>83.277777777777771</v>
      </c>
      <c r="Z159" s="10" t="str">
        <f t="shared" si="50"/>
        <v>B</v>
      </c>
      <c r="AA159" s="7"/>
      <c r="AB159" s="7"/>
      <c r="AC159" s="7"/>
      <c r="AD159" s="7"/>
      <c r="AE159" s="7"/>
      <c r="AF159" s="7"/>
      <c r="AG159" s="7"/>
      <c r="AH159" s="7"/>
      <c r="AI159" s="7"/>
      <c r="AJ159" s="8">
        <f t="shared" si="41"/>
        <v>0</v>
      </c>
      <c r="AK159" s="9">
        <f t="shared" si="31"/>
        <v>0</v>
      </c>
      <c r="AL159" s="10" t="b">
        <f t="shared" si="32"/>
        <v>0</v>
      </c>
      <c r="AM159" s="7"/>
      <c r="AN159" s="7"/>
      <c r="AO159" s="7"/>
      <c r="AP159" s="7"/>
      <c r="AQ159" s="7"/>
      <c r="AR159" s="7"/>
      <c r="AS159" s="7"/>
      <c r="AT159" s="7"/>
      <c r="AU159" s="7"/>
      <c r="AV159" s="8">
        <f t="shared" si="33"/>
        <v>0</v>
      </c>
      <c r="AW159" s="9">
        <f t="shared" si="34"/>
        <v>0</v>
      </c>
      <c r="AX159" s="10" t="b">
        <f t="shared" si="35"/>
        <v>0</v>
      </c>
      <c r="AY159" s="7"/>
      <c r="AZ159" s="7"/>
      <c r="BA159" s="7"/>
      <c r="BB159" s="7"/>
      <c r="BC159" s="7"/>
      <c r="BD159" s="7"/>
      <c r="BE159" s="7"/>
      <c r="BF159" s="7"/>
      <c r="BG159" s="7"/>
      <c r="BH159" s="8">
        <f t="shared" si="36"/>
        <v>0</v>
      </c>
      <c r="BI159" s="9">
        <f t="shared" si="37"/>
        <v>0</v>
      </c>
      <c r="BJ159" s="10" t="b">
        <f t="shared" si="38"/>
        <v>0</v>
      </c>
    </row>
    <row r="160" spans="1:62" ht="34.5" customHeight="1" x14ac:dyDescent="0.3">
      <c r="A160" s="5">
        <f t="shared" si="23"/>
        <v>157</v>
      </c>
      <c r="B160" s="6" t="s">
        <v>220</v>
      </c>
      <c r="C160" s="7">
        <v>3.39</v>
      </c>
      <c r="D160" s="7">
        <v>3.43</v>
      </c>
      <c r="E160" s="7">
        <v>3.4</v>
      </c>
      <c r="F160" s="7">
        <v>3.55</v>
      </c>
      <c r="G160" s="7">
        <v>3.44</v>
      </c>
      <c r="H160" s="7">
        <v>3.51</v>
      </c>
      <c r="I160" s="7">
        <v>3.52</v>
      </c>
      <c r="J160" s="7">
        <v>3.45</v>
      </c>
      <c r="K160" s="7">
        <v>3.51</v>
      </c>
      <c r="L160" s="8">
        <f t="shared" si="47"/>
        <v>3.4666666666666663</v>
      </c>
      <c r="M160" s="9">
        <f t="shared" si="48"/>
        <v>86.666666666666657</v>
      </c>
      <c r="N160" s="10" t="str">
        <f t="shared" si="49"/>
        <v>B</v>
      </c>
      <c r="O160" s="7">
        <v>3.51</v>
      </c>
      <c r="P160" s="7">
        <v>3.5</v>
      </c>
      <c r="Q160" s="7">
        <v>3.47</v>
      </c>
      <c r="R160" s="7">
        <v>3.64</v>
      </c>
      <c r="S160" s="7">
        <v>3.52</v>
      </c>
      <c r="T160" s="7">
        <v>3.49</v>
      </c>
      <c r="U160" s="7">
        <v>3.46</v>
      </c>
      <c r="V160" s="7">
        <v>3.44</v>
      </c>
      <c r="W160" s="7">
        <v>3.49</v>
      </c>
      <c r="X160" s="8">
        <f t="shared" si="51"/>
        <v>3.5022222222222226</v>
      </c>
      <c r="Y160" s="9">
        <f t="shared" si="52"/>
        <v>87.555555555555571</v>
      </c>
      <c r="Z160" s="10" t="str">
        <f t="shared" si="50"/>
        <v>B</v>
      </c>
      <c r="AA160" s="7"/>
      <c r="AB160" s="7"/>
      <c r="AC160" s="7"/>
      <c r="AD160" s="7"/>
      <c r="AE160" s="7"/>
      <c r="AF160" s="7"/>
      <c r="AG160" s="7"/>
      <c r="AH160" s="7"/>
      <c r="AI160" s="7"/>
      <c r="AJ160" s="8">
        <f t="shared" si="41"/>
        <v>0</v>
      </c>
      <c r="AK160" s="9">
        <f t="shared" si="31"/>
        <v>0</v>
      </c>
      <c r="AL160" s="10" t="b">
        <f t="shared" si="32"/>
        <v>0</v>
      </c>
      <c r="AM160" s="7"/>
      <c r="AN160" s="7"/>
      <c r="AO160" s="7"/>
      <c r="AP160" s="7"/>
      <c r="AQ160" s="7"/>
      <c r="AR160" s="7"/>
      <c r="AS160" s="7"/>
      <c r="AT160" s="7"/>
      <c r="AU160" s="7"/>
      <c r="AV160" s="8">
        <f t="shared" si="33"/>
        <v>0</v>
      </c>
      <c r="AW160" s="9">
        <f t="shared" si="34"/>
        <v>0</v>
      </c>
      <c r="AX160" s="10" t="b">
        <f t="shared" si="35"/>
        <v>0</v>
      </c>
      <c r="AY160" s="7"/>
      <c r="AZ160" s="7"/>
      <c r="BA160" s="7"/>
      <c r="BB160" s="7"/>
      <c r="BC160" s="7"/>
      <c r="BD160" s="7"/>
      <c r="BE160" s="7"/>
      <c r="BF160" s="7"/>
      <c r="BG160" s="7"/>
      <c r="BH160" s="8">
        <f t="shared" si="36"/>
        <v>0</v>
      </c>
      <c r="BI160" s="9">
        <f t="shared" si="37"/>
        <v>0</v>
      </c>
      <c r="BJ160" s="10" t="b">
        <f t="shared" si="38"/>
        <v>0</v>
      </c>
    </row>
    <row r="161" spans="1:62" ht="34.5" customHeight="1" x14ac:dyDescent="0.3">
      <c r="A161" s="5">
        <f t="shared" si="23"/>
        <v>158</v>
      </c>
      <c r="B161" s="6" t="s">
        <v>221</v>
      </c>
      <c r="C161" s="7">
        <v>3.29</v>
      </c>
      <c r="D161" s="7">
        <v>3.36</v>
      </c>
      <c r="E161" s="7">
        <v>3.27</v>
      </c>
      <c r="F161" s="7">
        <v>3.31</v>
      </c>
      <c r="G161" s="7">
        <v>3.38</v>
      </c>
      <c r="H161" s="7">
        <v>3.36</v>
      </c>
      <c r="I161" s="7">
        <v>3.51</v>
      </c>
      <c r="J161" s="7">
        <v>3.4</v>
      </c>
      <c r="K161" s="7">
        <v>3.42</v>
      </c>
      <c r="L161" s="8">
        <f t="shared" si="47"/>
        <v>3.3666666666666663</v>
      </c>
      <c r="M161" s="9">
        <f t="shared" si="48"/>
        <v>84.166666666666657</v>
      </c>
      <c r="N161" s="10" t="str">
        <f t="shared" si="49"/>
        <v>B</v>
      </c>
      <c r="O161" s="7">
        <v>3.67</v>
      </c>
      <c r="P161" s="7">
        <v>3.71</v>
      </c>
      <c r="Q161" s="7">
        <v>3.67</v>
      </c>
      <c r="R161" s="7">
        <v>3.71</v>
      </c>
      <c r="S161" s="7">
        <v>3.71</v>
      </c>
      <c r="T161" s="7">
        <v>3.52</v>
      </c>
      <c r="U161" s="7">
        <v>3.43</v>
      </c>
      <c r="V161" s="7">
        <v>3.62</v>
      </c>
      <c r="W161" s="7">
        <v>3.38</v>
      </c>
      <c r="X161" s="8">
        <f t="shared" si="51"/>
        <v>3.6022222222222222</v>
      </c>
      <c r="Y161" s="9">
        <f t="shared" si="52"/>
        <v>90.055555555555557</v>
      </c>
      <c r="Z161" s="10" t="str">
        <f t="shared" si="50"/>
        <v>A</v>
      </c>
      <c r="AA161" s="7"/>
      <c r="AB161" s="7"/>
      <c r="AC161" s="7"/>
      <c r="AD161" s="7"/>
      <c r="AE161" s="7"/>
      <c r="AF161" s="7"/>
      <c r="AG161" s="7"/>
      <c r="AH161" s="7"/>
      <c r="AI161" s="7"/>
      <c r="AJ161" s="8">
        <f t="shared" si="41"/>
        <v>0</v>
      </c>
      <c r="AK161" s="9">
        <f t="shared" si="31"/>
        <v>0</v>
      </c>
      <c r="AL161" s="10" t="b">
        <f t="shared" si="32"/>
        <v>0</v>
      </c>
      <c r="AM161" s="7"/>
      <c r="AN161" s="7"/>
      <c r="AO161" s="7"/>
      <c r="AP161" s="7"/>
      <c r="AQ161" s="7"/>
      <c r="AR161" s="7"/>
      <c r="AS161" s="7"/>
      <c r="AT161" s="7"/>
      <c r="AU161" s="7"/>
      <c r="AV161" s="8">
        <f t="shared" si="33"/>
        <v>0</v>
      </c>
      <c r="AW161" s="9">
        <f t="shared" si="34"/>
        <v>0</v>
      </c>
      <c r="AX161" s="10" t="b">
        <f t="shared" si="35"/>
        <v>0</v>
      </c>
      <c r="AY161" s="7"/>
      <c r="AZ161" s="7"/>
      <c r="BA161" s="7"/>
      <c r="BB161" s="7"/>
      <c r="BC161" s="7"/>
      <c r="BD161" s="7"/>
      <c r="BE161" s="7"/>
      <c r="BF161" s="7"/>
      <c r="BG161" s="7"/>
      <c r="BH161" s="8">
        <f t="shared" si="36"/>
        <v>0</v>
      </c>
      <c r="BI161" s="9">
        <f t="shared" si="37"/>
        <v>0</v>
      </c>
      <c r="BJ161" s="10" t="b">
        <f t="shared" si="38"/>
        <v>0</v>
      </c>
    </row>
    <row r="162" spans="1:62" ht="34.5" customHeight="1" x14ac:dyDescent="0.3">
      <c r="A162" s="5">
        <f t="shared" si="23"/>
        <v>159</v>
      </c>
      <c r="B162" s="6" t="s">
        <v>222</v>
      </c>
      <c r="C162" s="7">
        <v>3.22</v>
      </c>
      <c r="D162" s="7">
        <v>3.23</v>
      </c>
      <c r="E162" s="7">
        <v>3.21</v>
      </c>
      <c r="F162" s="7">
        <v>3.26</v>
      </c>
      <c r="G162" s="7">
        <v>3.24</v>
      </c>
      <c r="H162" s="7">
        <v>3.23</v>
      </c>
      <c r="I162" s="7">
        <v>3.24</v>
      </c>
      <c r="J162" s="7">
        <v>3.24</v>
      </c>
      <c r="K162" s="7">
        <v>3.26</v>
      </c>
      <c r="L162" s="8">
        <f t="shared" si="47"/>
        <v>3.2366666666666668</v>
      </c>
      <c r="M162" s="9">
        <f t="shared" si="48"/>
        <v>80.916666666666671</v>
      </c>
      <c r="N162" s="10" t="str">
        <f t="shared" si="49"/>
        <v>B</v>
      </c>
      <c r="O162" s="7">
        <v>3.74</v>
      </c>
      <c r="P162" s="7">
        <v>3.74</v>
      </c>
      <c r="Q162" s="7">
        <v>3.73</v>
      </c>
      <c r="R162" s="7">
        <v>3.72</v>
      </c>
      <c r="S162" s="7">
        <v>3.73</v>
      </c>
      <c r="T162" s="7">
        <v>3.73</v>
      </c>
      <c r="U162" s="7">
        <v>3.73</v>
      </c>
      <c r="V162" s="7">
        <v>3.73</v>
      </c>
      <c r="W162" s="7">
        <v>3.73</v>
      </c>
      <c r="X162" s="8">
        <f t="shared" si="51"/>
        <v>3.7311111111111108</v>
      </c>
      <c r="Y162" s="9">
        <f t="shared" si="52"/>
        <v>93.277777777777771</v>
      </c>
      <c r="Z162" s="10" t="str">
        <f t="shared" si="50"/>
        <v>A</v>
      </c>
      <c r="AA162" s="7"/>
      <c r="AB162" s="7"/>
      <c r="AC162" s="7"/>
      <c r="AD162" s="7"/>
      <c r="AE162" s="7"/>
      <c r="AF162" s="7"/>
      <c r="AG162" s="7"/>
      <c r="AH162" s="7"/>
      <c r="AI162" s="7"/>
      <c r="AJ162" s="8">
        <f t="shared" si="41"/>
        <v>0</v>
      </c>
      <c r="AK162" s="9">
        <f t="shared" si="31"/>
        <v>0</v>
      </c>
      <c r="AL162" s="10" t="b">
        <f t="shared" si="32"/>
        <v>0</v>
      </c>
      <c r="AM162" s="7"/>
      <c r="AN162" s="7"/>
      <c r="AO162" s="7"/>
      <c r="AP162" s="7"/>
      <c r="AQ162" s="7"/>
      <c r="AR162" s="7"/>
      <c r="AS162" s="7"/>
      <c r="AT162" s="7"/>
      <c r="AU162" s="7"/>
      <c r="AV162" s="8">
        <f t="shared" si="33"/>
        <v>0</v>
      </c>
      <c r="AW162" s="9">
        <f t="shared" si="34"/>
        <v>0</v>
      </c>
      <c r="AX162" s="10" t="b">
        <f t="shared" si="35"/>
        <v>0</v>
      </c>
      <c r="AY162" s="7"/>
      <c r="AZ162" s="7"/>
      <c r="BA162" s="7"/>
      <c r="BB162" s="7"/>
      <c r="BC162" s="7"/>
      <c r="BD162" s="7"/>
      <c r="BE162" s="7"/>
      <c r="BF162" s="7"/>
      <c r="BG162" s="7"/>
      <c r="BH162" s="8">
        <f t="shared" si="36"/>
        <v>0</v>
      </c>
      <c r="BI162" s="9">
        <f t="shared" si="37"/>
        <v>0</v>
      </c>
      <c r="BJ162" s="10" t="b">
        <f t="shared" si="38"/>
        <v>0</v>
      </c>
    </row>
    <row r="163" spans="1:62" ht="34.5" customHeight="1" x14ac:dyDescent="0.3">
      <c r="A163" s="5">
        <f t="shared" si="23"/>
        <v>160</v>
      </c>
      <c r="B163" s="6" t="s">
        <v>223</v>
      </c>
      <c r="C163" s="7">
        <v>3.71</v>
      </c>
      <c r="D163" s="7">
        <v>3.63</v>
      </c>
      <c r="E163" s="7">
        <v>3.41</v>
      </c>
      <c r="F163" s="7">
        <v>3.8</v>
      </c>
      <c r="G163" s="7">
        <v>3.54</v>
      </c>
      <c r="H163" s="7">
        <v>3.56</v>
      </c>
      <c r="I163" s="7">
        <v>3.68</v>
      </c>
      <c r="J163" s="7">
        <v>3.56</v>
      </c>
      <c r="K163" s="7">
        <v>3.61</v>
      </c>
      <c r="L163" s="8">
        <f t="shared" si="47"/>
        <v>3.6111111111111112</v>
      </c>
      <c r="M163" s="9">
        <f t="shared" si="48"/>
        <v>90.277777777777786</v>
      </c>
      <c r="N163" s="10" t="str">
        <f t="shared" si="49"/>
        <v>A</v>
      </c>
      <c r="O163" s="7">
        <v>3.45</v>
      </c>
      <c r="P163" s="7">
        <v>3.41</v>
      </c>
      <c r="Q163" s="7">
        <v>3.3</v>
      </c>
      <c r="R163" s="7">
        <v>3.7</v>
      </c>
      <c r="S163" s="7">
        <v>3.58</v>
      </c>
      <c r="T163" s="7">
        <v>3.63</v>
      </c>
      <c r="U163" s="7">
        <v>3.6</v>
      </c>
      <c r="V163" s="7">
        <v>3.48</v>
      </c>
      <c r="W163" s="7">
        <v>3.58</v>
      </c>
      <c r="X163" s="8">
        <f t="shared" si="51"/>
        <v>3.5255555555555551</v>
      </c>
      <c r="Y163" s="9">
        <f t="shared" si="52"/>
        <v>88.138888888888872</v>
      </c>
      <c r="Z163" s="10" t="str">
        <f t="shared" si="50"/>
        <v>B</v>
      </c>
      <c r="AA163" s="7"/>
      <c r="AB163" s="7"/>
      <c r="AC163" s="7"/>
      <c r="AD163" s="7"/>
      <c r="AE163" s="7"/>
      <c r="AF163" s="7"/>
      <c r="AG163" s="7"/>
      <c r="AH163" s="7"/>
      <c r="AI163" s="7"/>
      <c r="AJ163" s="8">
        <f t="shared" si="41"/>
        <v>0</v>
      </c>
      <c r="AK163" s="9">
        <f t="shared" si="31"/>
        <v>0</v>
      </c>
      <c r="AL163" s="10" t="b">
        <f t="shared" si="32"/>
        <v>0</v>
      </c>
      <c r="AM163" s="7"/>
      <c r="AN163" s="7"/>
      <c r="AO163" s="7"/>
      <c r="AP163" s="7"/>
      <c r="AQ163" s="7"/>
      <c r="AR163" s="7"/>
      <c r="AS163" s="7"/>
      <c r="AT163" s="7"/>
      <c r="AU163" s="7"/>
      <c r="AV163" s="8">
        <f t="shared" si="33"/>
        <v>0</v>
      </c>
      <c r="AW163" s="9">
        <f t="shared" si="34"/>
        <v>0</v>
      </c>
      <c r="AX163" s="10" t="b">
        <f t="shared" si="35"/>
        <v>0</v>
      </c>
      <c r="AY163" s="7"/>
      <c r="AZ163" s="7"/>
      <c r="BA163" s="7"/>
      <c r="BB163" s="7"/>
      <c r="BC163" s="7"/>
      <c r="BD163" s="7"/>
      <c r="BE163" s="7"/>
      <c r="BF163" s="7"/>
      <c r="BG163" s="7"/>
      <c r="BH163" s="8">
        <f t="shared" si="36"/>
        <v>0</v>
      </c>
      <c r="BI163" s="9">
        <f t="shared" si="37"/>
        <v>0</v>
      </c>
      <c r="BJ163" s="10" t="b">
        <f t="shared" si="38"/>
        <v>0</v>
      </c>
    </row>
    <row r="164" spans="1:62" ht="34.5" customHeight="1" x14ac:dyDescent="0.3">
      <c r="A164" s="5">
        <f t="shared" si="23"/>
        <v>161</v>
      </c>
      <c r="B164" s="6" t="s">
        <v>224</v>
      </c>
      <c r="C164" s="7">
        <v>3.95</v>
      </c>
      <c r="D164" s="7">
        <v>3.18</v>
      </c>
      <c r="E164" s="7">
        <v>2.8</v>
      </c>
      <c r="F164" s="7">
        <v>3.87</v>
      </c>
      <c r="G164" s="7">
        <v>3.82</v>
      </c>
      <c r="H164" s="7">
        <v>3.05</v>
      </c>
      <c r="I164" s="7">
        <v>3.14</v>
      </c>
      <c r="J164" s="7">
        <v>2.73</v>
      </c>
      <c r="K164" s="7">
        <v>3.65</v>
      </c>
      <c r="L164" s="8">
        <f t="shared" si="47"/>
        <v>3.3544444444444448</v>
      </c>
      <c r="M164" s="9">
        <f t="shared" si="48"/>
        <v>83.861111111111114</v>
      </c>
      <c r="N164" s="10" t="str">
        <f t="shared" si="49"/>
        <v>B</v>
      </c>
      <c r="O164" s="7">
        <v>2.74</v>
      </c>
      <c r="P164" s="7">
        <v>3.42</v>
      </c>
      <c r="Q164" s="7">
        <v>3.3</v>
      </c>
      <c r="R164" s="7">
        <v>3.96</v>
      </c>
      <c r="S164" s="7">
        <v>3.95</v>
      </c>
      <c r="T164" s="7">
        <v>3.76</v>
      </c>
      <c r="U164" s="7">
        <v>3.52</v>
      </c>
      <c r="V164" s="7">
        <v>2.61</v>
      </c>
      <c r="W164" s="7">
        <v>3.56</v>
      </c>
      <c r="X164" s="8">
        <f t="shared" si="51"/>
        <v>3.4244444444444446</v>
      </c>
      <c r="Y164" s="9">
        <f t="shared" si="52"/>
        <v>85.611111111111114</v>
      </c>
      <c r="Z164" s="10" t="str">
        <f t="shared" si="50"/>
        <v>B</v>
      </c>
      <c r="AA164" s="7"/>
      <c r="AB164" s="7"/>
      <c r="AC164" s="7"/>
      <c r="AD164" s="7"/>
      <c r="AE164" s="7"/>
      <c r="AF164" s="7"/>
      <c r="AG164" s="7"/>
      <c r="AH164" s="7"/>
      <c r="AI164" s="7"/>
      <c r="AJ164" s="8">
        <f t="shared" si="41"/>
        <v>0</v>
      </c>
      <c r="AK164" s="9">
        <f t="shared" si="31"/>
        <v>0</v>
      </c>
      <c r="AL164" s="10" t="b">
        <f t="shared" si="32"/>
        <v>0</v>
      </c>
      <c r="AM164" s="7"/>
      <c r="AN164" s="7"/>
      <c r="AO164" s="7"/>
      <c r="AP164" s="7"/>
      <c r="AQ164" s="7"/>
      <c r="AR164" s="7"/>
      <c r="AS164" s="7"/>
      <c r="AT164" s="7"/>
      <c r="AU164" s="7"/>
      <c r="AV164" s="8">
        <f t="shared" si="33"/>
        <v>0</v>
      </c>
      <c r="AW164" s="9">
        <f t="shared" si="34"/>
        <v>0</v>
      </c>
      <c r="AX164" s="10" t="b">
        <f t="shared" si="35"/>
        <v>0</v>
      </c>
      <c r="AY164" s="7"/>
      <c r="AZ164" s="7"/>
      <c r="BA164" s="7"/>
      <c r="BB164" s="7"/>
      <c r="BC164" s="7"/>
      <c r="BD164" s="7"/>
      <c r="BE164" s="7"/>
      <c r="BF164" s="7"/>
      <c r="BG164" s="7"/>
      <c r="BH164" s="8">
        <f t="shared" si="36"/>
        <v>0</v>
      </c>
      <c r="BI164" s="9">
        <f t="shared" si="37"/>
        <v>0</v>
      </c>
      <c r="BJ164" s="10" t="b">
        <f t="shared" si="38"/>
        <v>0</v>
      </c>
    </row>
    <row r="165" spans="1:62" ht="34.5" customHeight="1" x14ac:dyDescent="0.3">
      <c r="A165" s="5">
        <f t="shared" si="23"/>
        <v>162</v>
      </c>
      <c r="B165" s="6" t="s">
        <v>225</v>
      </c>
      <c r="C165" s="7">
        <v>3.65</v>
      </c>
      <c r="D165" s="7">
        <v>3.6</v>
      </c>
      <c r="E165" s="7">
        <v>3.61</v>
      </c>
      <c r="F165" s="7">
        <v>3.39</v>
      </c>
      <c r="G165" s="7">
        <v>3.43</v>
      </c>
      <c r="H165" s="7">
        <v>3.64</v>
      </c>
      <c r="I165" s="7">
        <v>3.43</v>
      </c>
      <c r="J165" s="7">
        <v>3.64</v>
      </c>
      <c r="K165" s="7">
        <v>3.63</v>
      </c>
      <c r="L165" s="8">
        <f t="shared" si="47"/>
        <v>3.5577777777777779</v>
      </c>
      <c r="M165" s="9">
        <f t="shared" si="48"/>
        <v>88.944444444444443</v>
      </c>
      <c r="N165" s="10" t="str">
        <f t="shared" si="49"/>
        <v>A</v>
      </c>
      <c r="O165" s="7">
        <v>3.44</v>
      </c>
      <c r="P165" s="7">
        <v>3.45</v>
      </c>
      <c r="Q165" s="7">
        <v>3.37</v>
      </c>
      <c r="R165" s="7">
        <v>3.64</v>
      </c>
      <c r="S165" s="7">
        <v>3.55</v>
      </c>
      <c r="T165" s="7">
        <v>3.51</v>
      </c>
      <c r="U165" s="7">
        <v>3.57</v>
      </c>
      <c r="V165" s="7">
        <v>3.34</v>
      </c>
      <c r="W165" s="7">
        <v>3.61</v>
      </c>
      <c r="X165" s="8">
        <f t="shared" si="51"/>
        <v>3.4977777777777779</v>
      </c>
      <c r="Y165" s="9">
        <f t="shared" si="52"/>
        <v>87.444444444444443</v>
      </c>
      <c r="Z165" s="10" t="str">
        <f t="shared" si="50"/>
        <v>B</v>
      </c>
      <c r="AA165" s="7"/>
      <c r="AB165" s="7"/>
      <c r="AC165" s="7"/>
      <c r="AD165" s="7"/>
      <c r="AE165" s="7"/>
      <c r="AF165" s="7"/>
      <c r="AG165" s="7"/>
      <c r="AH165" s="7"/>
      <c r="AI165" s="7"/>
      <c r="AJ165" s="8">
        <f t="shared" si="41"/>
        <v>0</v>
      </c>
      <c r="AK165" s="9">
        <f t="shared" si="31"/>
        <v>0</v>
      </c>
      <c r="AL165" s="10" t="b">
        <f t="shared" si="32"/>
        <v>0</v>
      </c>
      <c r="AM165" s="7"/>
      <c r="AN165" s="7"/>
      <c r="AO165" s="7"/>
      <c r="AP165" s="7"/>
      <c r="AQ165" s="7"/>
      <c r="AR165" s="7"/>
      <c r="AS165" s="7"/>
      <c r="AT165" s="7"/>
      <c r="AU165" s="7"/>
      <c r="AV165" s="8">
        <f t="shared" si="33"/>
        <v>0</v>
      </c>
      <c r="AW165" s="9">
        <f t="shared" si="34"/>
        <v>0</v>
      </c>
      <c r="AX165" s="10" t="b">
        <f t="shared" si="35"/>
        <v>0</v>
      </c>
      <c r="AY165" s="7"/>
      <c r="AZ165" s="7"/>
      <c r="BA165" s="7"/>
      <c r="BB165" s="7"/>
      <c r="BC165" s="7"/>
      <c r="BD165" s="7"/>
      <c r="BE165" s="7"/>
      <c r="BF165" s="7"/>
      <c r="BG165" s="7"/>
      <c r="BH165" s="8">
        <f t="shared" si="36"/>
        <v>0</v>
      </c>
      <c r="BI165" s="9">
        <f t="shared" si="37"/>
        <v>0</v>
      </c>
      <c r="BJ165" s="10" t="b">
        <f t="shared" si="38"/>
        <v>0</v>
      </c>
    </row>
    <row r="166" spans="1:62" ht="34.5" customHeight="1" x14ac:dyDescent="0.3">
      <c r="A166" s="5">
        <f t="shared" si="23"/>
        <v>163</v>
      </c>
      <c r="B166" s="6" t="s">
        <v>226</v>
      </c>
      <c r="C166" s="7">
        <v>3.43</v>
      </c>
      <c r="D166" s="7">
        <v>3.58</v>
      </c>
      <c r="E166" s="7">
        <v>3.46</v>
      </c>
      <c r="F166" s="7">
        <v>3.58</v>
      </c>
      <c r="G166" s="7">
        <v>3.43</v>
      </c>
      <c r="H166" s="7">
        <v>3.59</v>
      </c>
      <c r="I166" s="7">
        <v>3.49</v>
      </c>
      <c r="J166" s="7">
        <v>3.52</v>
      </c>
      <c r="K166" s="7">
        <v>3.44</v>
      </c>
      <c r="L166" s="8">
        <f t="shared" si="47"/>
        <v>3.5022222222222226</v>
      </c>
      <c r="M166" s="9">
        <f t="shared" si="48"/>
        <v>87.555555555555571</v>
      </c>
      <c r="N166" s="10" t="str">
        <f t="shared" si="49"/>
        <v>B</v>
      </c>
      <c r="O166" s="7">
        <v>3.33</v>
      </c>
      <c r="P166" s="7">
        <v>3.67</v>
      </c>
      <c r="Q166" s="7">
        <v>3.38</v>
      </c>
      <c r="R166" s="7">
        <v>3.63</v>
      </c>
      <c r="S166" s="7">
        <v>3.42</v>
      </c>
      <c r="T166" s="7">
        <v>3.63</v>
      </c>
      <c r="U166" s="7">
        <v>3.42</v>
      </c>
      <c r="V166" s="7">
        <v>3.58</v>
      </c>
      <c r="W166" s="7">
        <v>3.38</v>
      </c>
      <c r="X166" s="8">
        <f t="shared" si="51"/>
        <v>3.4933333333333327</v>
      </c>
      <c r="Y166" s="9">
        <f t="shared" si="52"/>
        <v>87.333333333333314</v>
      </c>
      <c r="Z166" s="10" t="str">
        <f t="shared" si="50"/>
        <v>B</v>
      </c>
      <c r="AA166" s="7"/>
      <c r="AB166" s="7"/>
      <c r="AC166" s="7"/>
      <c r="AD166" s="7"/>
      <c r="AE166" s="7"/>
      <c r="AF166" s="7"/>
      <c r="AG166" s="7"/>
      <c r="AH166" s="7"/>
      <c r="AI166" s="7"/>
      <c r="AJ166" s="8">
        <f t="shared" si="41"/>
        <v>0</v>
      </c>
      <c r="AK166" s="9">
        <f t="shared" si="31"/>
        <v>0</v>
      </c>
      <c r="AL166" s="10" t="b">
        <f t="shared" si="32"/>
        <v>0</v>
      </c>
      <c r="AM166" s="7"/>
      <c r="AN166" s="7"/>
      <c r="AO166" s="7"/>
      <c r="AP166" s="7"/>
      <c r="AQ166" s="7"/>
      <c r="AR166" s="7"/>
      <c r="AS166" s="7"/>
      <c r="AT166" s="7"/>
      <c r="AU166" s="7"/>
      <c r="AV166" s="8">
        <f t="shared" si="33"/>
        <v>0</v>
      </c>
      <c r="AW166" s="9">
        <f t="shared" si="34"/>
        <v>0</v>
      </c>
      <c r="AX166" s="10" t="b">
        <f t="shared" si="35"/>
        <v>0</v>
      </c>
      <c r="AY166" s="7"/>
      <c r="AZ166" s="7"/>
      <c r="BA166" s="7"/>
      <c r="BB166" s="7"/>
      <c r="BC166" s="7"/>
      <c r="BD166" s="7"/>
      <c r="BE166" s="7"/>
      <c r="BF166" s="7"/>
      <c r="BG166" s="7"/>
      <c r="BH166" s="8">
        <f t="shared" si="36"/>
        <v>0</v>
      </c>
      <c r="BI166" s="9">
        <f t="shared" si="37"/>
        <v>0</v>
      </c>
      <c r="BJ166" s="10" t="b">
        <f t="shared" si="38"/>
        <v>0</v>
      </c>
    </row>
    <row r="167" spans="1:62" ht="34.5" customHeight="1" x14ac:dyDescent="0.3">
      <c r="A167" s="5">
        <f t="shared" si="23"/>
        <v>164</v>
      </c>
      <c r="B167" s="6" t="s">
        <v>227</v>
      </c>
      <c r="C167" s="7">
        <v>3.47</v>
      </c>
      <c r="D167" s="7">
        <v>3.39</v>
      </c>
      <c r="E167" s="7">
        <v>3.25</v>
      </c>
      <c r="F167" s="7">
        <v>3.97</v>
      </c>
      <c r="G167" s="7">
        <v>3.98</v>
      </c>
      <c r="H167" s="7">
        <v>3.83</v>
      </c>
      <c r="I167" s="7">
        <v>3.61</v>
      </c>
      <c r="J167" s="7">
        <v>3.32</v>
      </c>
      <c r="K167" s="7">
        <v>3.21</v>
      </c>
      <c r="L167" s="8">
        <f t="shared" si="47"/>
        <v>3.5588888888888892</v>
      </c>
      <c r="M167" s="9">
        <f t="shared" si="48"/>
        <v>88.972222222222229</v>
      </c>
      <c r="N167" s="10" t="str">
        <f t="shared" si="49"/>
        <v>A</v>
      </c>
      <c r="O167" s="7">
        <v>3.36</v>
      </c>
      <c r="P167" s="7">
        <v>3.34</v>
      </c>
      <c r="Q167" s="7">
        <v>3.19</v>
      </c>
      <c r="R167" s="7">
        <v>3.23</v>
      </c>
      <c r="S167" s="7">
        <v>3.2</v>
      </c>
      <c r="T167" s="7">
        <v>3.16</v>
      </c>
      <c r="U167" s="7">
        <v>3.08</v>
      </c>
      <c r="V167" s="7">
        <v>3.05</v>
      </c>
      <c r="W167" s="7">
        <v>3.04</v>
      </c>
      <c r="X167" s="8">
        <f t="shared" si="51"/>
        <v>3.1833333333333336</v>
      </c>
      <c r="Y167" s="9">
        <f t="shared" si="52"/>
        <v>79.583333333333343</v>
      </c>
      <c r="Z167" s="10" t="str">
        <f t="shared" si="50"/>
        <v>B</v>
      </c>
      <c r="AA167" s="7"/>
      <c r="AB167" s="7"/>
      <c r="AC167" s="7"/>
      <c r="AD167" s="7"/>
      <c r="AE167" s="7"/>
      <c r="AF167" s="7"/>
      <c r="AG167" s="7"/>
      <c r="AH167" s="7"/>
      <c r="AI167" s="7"/>
      <c r="AJ167" s="8">
        <f t="shared" si="41"/>
        <v>0</v>
      </c>
      <c r="AK167" s="9">
        <f t="shared" si="31"/>
        <v>0</v>
      </c>
      <c r="AL167" s="10" t="b">
        <f t="shared" si="32"/>
        <v>0</v>
      </c>
      <c r="AM167" s="7"/>
      <c r="AN167" s="7"/>
      <c r="AO167" s="7"/>
      <c r="AP167" s="7"/>
      <c r="AQ167" s="7"/>
      <c r="AR167" s="7"/>
      <c r="AS167" s="7"/>
      <c r="AT167" s="7"/>
      <c r="AU167" s="7"/>
      <c r="AV167" s="8">
        <f t="shared" si="33"/>
        <v>0</v>
      </c>
      <c r="AW167" s="9">
        <f t="shared" si="34"/>
        <v>0</v>
      </c>
      <c r="AX167" s="10" t="b">
        <f t="shared" si="35"/>
        <v>0</v>
      </c>
      <c r="AY167" s="7"/>
      <c r="AZ167" s="7"/>
      <c r="BA167" s="7"/>
      <c r="BB167" s="7"/>
      <c r="BC167" s="7"/>
      <c r="BD167" s="7"/>
      <c r="BE167" s="7"/>
      <c r="BF167" s="7"/>
      <c r="BG167" s="7"/>
      <c r="BH167" s="8">
        <f t="shared" si="36"/>
        <v>0</v>
      </c>
      <c r="BI167" s="9">
        <f t="shared" si="37"/>
        <v>0</v>
      </c>
      <c r="BJ167" s="10" t="b">
        <f t="shared" si="38"/>
        <v>0</v>
      </c>
    </row>
    <row r="168" spans="1:62" ht="34.5" customHeight="1" x14ac:dyDescent="0.3">
      <c r="A168" s="5">
        <f t="shared" si="23"/>
        <v>165</v>
      </c>
      <c r="B168" s="6" t="s">
        <v>228</v>
      </c>
      <c r="C168" s="7">
        <v>3.38</v>
      </c>
      <c r="D168" s="7">
        <v>3.4</v>
      </c>
      <c r="E168" s="7">
        <v>3.45</v>
      </c>
      <c r="F168" s="7">
        <v>3.4</v>
      </c>
      <c r="G168" s="7">
        <v>3.43</v>
      </c>
      <c r="H168" s="7">
        <v>3.6</v>
      </c>
      <c r="I168" s="7">
        <v>3.7</v>
      </c>
      <c r="J168" s="7">
        <v>3.43</v>
      </c>
      <c r="K168" s="7">
        <v>3.48</v>
      </c>
      <c r="L168" s="8">
        <f t="shared" si="47"/>
        <v>3.4744444444444449</v>
      </c>
      <c r="M168" s="9">
        <f t="shared" si="48"/>
        <v>86.861111111111128</v>
      </c>
      <c r="N168" s="10" t="str">
        <f t="shared" si="49"/>
        <v>B</v>
      </c>
      <c r="O168" s="7">
        <v>3.27</v>
      </c>
      <c r="P168" s="7">
        <v>3.41</v>
      </c>
      <c r="Q168" s="7">
        <v>3.47</v>
      </c>
      <c r="R168" s="7">
        <v>3.41</v>
      </c>
      <c r="S168" s="7">
        <v>3.36</v>
      </c>
      <c r="T168" s="7">
        <v>3.78</v>
      </c>
      <c r="U168" s="7">
        <v>3.74</v>
      </c>
      <c r="V168" s="7">
        <v>3.41</v>
      </c>
      <c r="W168" s="7">
        <v>3.48</v>
      </c>
      <c r="X168" s="8">
        <f t="shared" si="51"/>
        <v>3.4811111111111117</v>
      </c>
      <c r="Y168" s="9">
        <f t="shared" si="52"/>
        <v>87.0277777777778</v>
      </c>
      <c r="Z168" s="10" t="str">
        <f t="shared" si="50"/>
        <v>B</v>
      </c>
      <c r="AA168" s="7"/>
      <c r="AB168" s="7"/>
      <c r="AC168" s="7"/>
      <c r="AD168" s="7"/>
      <c r="AE168" s="7"/>
      <c r="AF168" s="7"/>
      <c r="AG168" s="7"/>
      <c r="AH168" s="7"/>
      <c r="AI168" s="7"/>
      <c r="AJ168" s="8">
        <f t="shared" si="41"/>
        <v>0</v>
      </c>
      <c r="AK168" s="9">
        <f t="shared" si="31"/>
        <v>0</v>
      </c>
      <c r="AL168" s="10" t="b">
        <f t="shared" si="32"/>
        <v>0</v>
      </c>
      <c r="AM168" s="7"/>
      <c r="AN168" s="7"/>
      <c r="AO168" s="7"/>
      <c r="AP168" s="7"/>
      <c r="AQ168" s="7"/>
      <c r="AR168" s="7"/>
      <c r="AS168" s="7"/>
      <c r="AT168" s="7"/>
      <c r="AU168" s="7"/>
      <c r="AV168" s="8">
        <f t="shared" si="33"/>
        <v>0</v>
      </c>
      <c r="AW168" s="9">
        <f t="shared" si="34"/>
        <v>0</v>
      </c>
      <c r="AX168" s="10" t="b">
        <f t="shared" si="35"/>
        <v>0</v>
      </c>
      <c r="AY168" s="7"/>
      <c r="AZ168" s="7"/>
      <c r="BA168" s="7"/>
      <c r="BB168" s="7"/>
      <c r="BC168" s="7"/>
      <c r="BD168" s="7"/>
      <c r="BE168" s="7"/>
      <c r="BF168" s="7"/>
      <c r="BG168" s="7"/>
      <c r="BH168" s="8">
        <f t="shared" si="36"/>
        <v>0</v>
      </c>
      <c r="BI168" s="9">
        <f t="shared" si="37"/>
        <v>0</v>
      </c>
      <c r="BJ168" s="10" t="b">
        <f t="shared" si="38"/>
        <v>0</v>
      </c>
    </row>
    <row r="169" spans="1:62" ht="34.5" customHeight="1" x14ac:dyDescent="0.3">
      <c r="A169" s="5">
        <f t="shared" si="23"/>
        <v>166</v>
      </c>
      <c r="B169" s="6" t="s">
        <v>229</v>
      </c>
      <c r="C169" s="7">
        <v>3.6</v>
      </c>
      <c r="D169" s="7">
        <v>3.56</v>
      </c>
      <c r="E169" s="7">
        <v>3.56</v>
      </c>
      <c r="F169" s="7">
        <v>3.56</v>
      </c>
      <c r="G169" s="7">
        <v>3.56</v>
      </c>
      <c r="H169" s="7">
        <v>3.68</v>
      </c>
      <c r="I169" s="7">
        <v>3.61</v>
      </c>
      <c r="J169" s="7">
        <v>3.67</v>
      </c>
      <c r="K169" s="7">
        <v>3.7</v>
      </c>
      <c r="L169" s="8">
        <f t="shared" si="47"/>
        <v>3.6111111111111112</v>
      </c>
      <c r="M169" s="9">
        <f t="shared" si="48"/>
        <v>90.277777777777786</v>
      </c>
      <c r="N169" s="10" t="str">
        <f t="shared" si="49"/>
        <v>A</v>
      </c>
      <c r="O169" s="7">
        <v>4</v>
      </c>
      <c r="P169" s="7">
        <v>3.8</v>
      </c>
      <c r="Q169" s="7">
        <v>3.7</v>
      </c>
      <c r="R169" s="7">
        <v>3.8</v>
      </c>
      <c r="S169" s="7">
        <v>3.9</v>
      </c>
      <c r="T169" s="7">
        <v>3.9</v>
      </c>
      <c r="U169" s="7">
        <v>3.9</v>
      </c>
      <c r="V169" s="7">
        <v>3.9</v>
      </c>
      <c r="W169" s="7">
        <v>3.9</v>
      </c>
      <c r="X169" s="8">
        <f t="shared" si="51"/>
        <v>3.8666666666666663</v>
      </c>
      <c r="Y169" s="9">
        <f t="shared" si="52"/>
        <v>96.666666666666657</v>
      </c>
      <c r="Z169" s="10" t="str">
        <f t="shared" si="50"/>
        <v>A</v>
      </c>
      <c r="AA169" s="7"/>
      <c r="AB169" s="7"/>
      <c r="AC169" s="7"/>
      <c r="AD169" s="7"/>
      <c r="AE169" s="7"/>
      <c r="AF169" s="7"/>
      <c r="AG169" s="7"/>
      <c r="AH169" s="7"/>
      <c r="AI169" s="7"/>
      <c r="AJ169" s="8">
        <f t="shared" si="41"/>
        <v>0</v>
      </c>
      <c r="AK169" s="9">
        <f t="shared" si="31"/>
        <v>0</v>
      </c>
      <c r="AL169" s="10" t="b">
        <f t="shared" si="32"/>
        <v>0</v>
      </c>
      <c r="AM169" s="7"/>
      <c r="AN169" s="7"/>
      <c r="AO169" s="7"/>
      <c r="AP169" s="7"/>
      <c r="AQ169" s="7"/>
      <c r="AR169" s="7"/>
      <c r="AS169" s="7"/>
      <c r="AT169" s="7"/>
      <c r="AU169" s="7"/>
      <c r="AV169" s="8">
        <f t="shared" si="33"/>
        <v>0</v>
      </c>
      <c r="AW169" s="9">
        <f t="shared" si="34"/>
        <v>0</v>
      </c>
      <c r="AX169" s="10" t="b">
        <f t="shared" si="35"/>
        <v>0</v>
      </c>
      <c r="AY169" s="7"/>
      <c r="AZ169" s="7"/>
      <c r="BA169" s="7"/>
      <c r="BB169" s="7"/>
      <c r="BC169" s="7"/>
      <c r="BD169" s="7"/>
      <c r="BE169" s="7"/>
      <c r="BF169" s="7"/>
      <c r="BG169" s="7"/>
      <c r="BH169" s="8">
        <f t="shared" si="36"/>
        <v>0</v>
      </c>
      <c r="BI169" s="9">
        <f t="shared" si="37"/>
        <v>0</v>
      </c>
      <c r="BJ169" s="10" t="b">
        <f t="shared" si="38"/>
        <v>0</v>
      </c>
    </row>
    <row r="170" spans="1:62" ht="34.5" customHeight="1" x14ac:dyDescent="0.3">
      <c r="A170" s="5">
        <f t="shared" si="23"/>
        <v>167</v>
      </c>
      <c r="B170" s="6" t="s">
        <v>230</v>
      </c>
      <c r="C170" s="7">
        <v>3.78</v>
      </c>
      <c r="D170" s="7">
        <v>3.69</v>
      </c>
      <c r="E170" s="7">
        <v>3.78</v>
      </c>
      <c r="F170" s="7">
        <v>3.91</v>
      </c>
      <c r="G170" s="7">
        <v>3.69</v>
      </c>
      <c r="H170" s="7">
        <v>3.72</v>
      </c>
      <c r="I170" s="7">
        <v>3.56</v>
      </c>
      <c r="J170" s="7">
        <v>3.72</v>
      </c>
      <c r="K170" s="7">
        <v>3.59</v>
      </c>
      <c r="L170" s="8">
        <f t="shared" si="47"/>
        <v>3.7155555555555555</v>
      </c>
      <c r="M170" s="9">
        <f t="shared" si="48"/>
        <v>92.888888888888886</v>
      </c>
      <c r="N170" s="10" t="str">
        <f t="shared" si="49"/>
        <v>A</v>
      </c>
      <c r="O170" s="7">
        <v>3.65</v>
      </c>
      <c r="P170" s="7">
        <v>3.53</v>
      </c>
      <c r="Q170" s="7">
        <v>3.59</v>
      </c>
      <c r="R170" s="7">
        <v>3.63</v>
      </c>
      <c r="S170" s="7">
        <v>3.53</v>
      </c>
      <c r="T170" s="7">
        <v>3.65</v>
      </c>
      <c r="U170" s="7">
        <v>3.73</v>
      </c>
      <c r="V170" s="7">
        <v>3.45</v>
      </c>
      <c r="W170" s="7">
        <v>3.59</v>
      </c>
      <c r="X170" s="8">
        <f t="shared" si="51"/>
        <v>3.5944444444444437</v>
      </c>
      <c r="Y170" s="9">
        <f t="shared" si="52"/>
        <v>89.861111111111086</v>
      </c>
      <c r="Z170" s="10" t="str">
        <f t="shared" si="50"/>
        <v>A</v>
      </c>
      <c r="AA170" s="7"/>
      <c r="AB170" s="7"/>
      <c r="AC170" s="7"/>
      <c r="AD170" s="7"/>
      <c r="AE170" s="7"/>
      <c r="AF170" s="7"/>
      <c r="AG170" s="7"/>
      <c r="AH170" s="7"/>
      <c r="AI170" s="7"/>
      <c r="AJ170" s="8">
        <f t="shared" si="41"/>
        <v>0</v>
      </c>
      <c r="AK170" s="9">
        <f t="shared" si="31"/>
        <v>0</v>
      </c>
      <c r="AL170" s="10" t="b">
        <f t="shared" si="32"/>
        <v>0</v>
      </c>
      <c r="AM170" s="7"/>
      <c r="AN170" s="7"/>
      <c r="AO170" s="7"/>
      <c r="AP170" s="7"/>
      <c r="AQ170" s="7"/>
      <c r="AR170" s="7"/>
      <c r="AS170" s="7"/>
      <c r="AT170" s="7"/>
      <c r="AU170" s="7"/>
      <c r="AV170" s="8">
        <f t="shared" si="33"/>
        <v>0</v>
      </c>
      <c r="AW170" s="9">
        <f t="shared" si="34"/>
        <v>0</v>
      </c>
      <c r="AX170" s="10" t="b">
        <f t="shared" si="35"/>
        <v>0</v>
      </c>
      <c r="AY170" s="7"/>
      <c r="AZ170" s="7"/>
      <c r="BA170" s="7"/>
      <c r="BB170" s="7"/>
      <c r="BC170" s="7"/>
      <c r="BD170" s="7"/>
      <c r="BE170" s="7"/>
      <c r="BF170" s="7"/>
      <c r="BG170" s="7"/>
      <c r="BH170" s="8">
        <f t="shared" si="36"/>
        <v>0</v>
      </c>
      <c r="BI170" s="9">
        <f t="shared" si="37"/>
        <v>0</v>
      </c>
      <c r="BJ170" s="10" t="b">
        <f t="shared" si="38"/>
        <v>0</v>
      </c>
    </row>
    <row r="171" spans="1:62" ht="34.5" customHeight="1" x14ac:dyDescent="0.3">
      <c r="A171" s="5">
        <f t="shared" si="23"/>
        <v>168</v>
      </c>
      <c r="B171" s="6" t="s">
        <v>231</v>
      </c>
      <c r="C171" s="7">
        <v>3.01</v>
      </c>
      <c r="D171" s="7">
        <v>3.01</v>
      </c>
      <c r="E171" s="7">
        <v>3.01</v>
      </c>
      <c r="F171" s="7">
        <v>3.88</v>
      </c>
      <c r="G171" s="7">
        <v>3.92</v>
      </c>
      <c r="H171" s="7">
        <v>3.02</v>
      </c>
      <c r="I171" s="7">
        <v>3.02</v>
      </c>
      <c r="J171" s="7">
        <v>3.04</v>
      </c>
      <c r="K171" s="7">
        <v>3.04</v>
      </c>
      <c r="L171" s="8">
        <f t="shared" si="47"/>
        <v>3.2166666666666663</v>
      </c>
      <c r="M171" s="9">
        <f t="shared" si="48"/>
        <v>80.416666666666657</v>
      </c>
      <c r="N171" s="10" t="str">
        <f t="shared" si="49"/>
        <v>B</v>
      </c>
      <c r="O171" s="7">
        <v>3.28</v>
      </c>
      <c r="P171" s="7">
        <v>3.3</v>
      </c>
      <c r="Q171" s="7">
        <v>3.28</v>
      </c>
      <c r="R171" s="7">
        <v>3.86</v>
      </c>
      <c r="S171" s="7">
        <v>3.32</v>
      </c>
      <c r="T171" s="7">
        <v>3.31</v>
      </c>
      <c r="U171" s="7">
        <v>3.33</v>
      </c>
      <c r="V171" s="7">
        <v>3.88</v>
      </c>
      <c r="W171" s="7">
        <v>3.85</v>
      </c>
      <c r="X171" s="8">
        <f t="shared" si="51"/>
        <v>3.49</v>
      </c>
      <c r="Y171" s="9">
        <f t="shared" si="52"/>
        <v>87.25</v>
      </c>
      <c r="Z171" s="10" t="str">
        <f t="shared" si="50"/>
        <v>B</v>
      </c>
      <c r="AA171" s="7"/>
      <c r="AB171" s="7"/>
      <c r="AC171" s="7"/>
      <c r="AD171" s="7"/>
      <c r="AE171" s="7"/>
      <c r="AF171" s="7"/>
      <c r="AG171" s="7"/>
      <c r="AH171" s="7"/>
      <c r="AI171" s="7"/>
      <c r="AJ171" s="8">
        <f t="shared" si="41"/>
        <v>0</v>
      </c>
      <c r="AK171" s="9">
        <f t="shared" si="31"/>
        <v>0</v>
      </c>
      <c r="AL171" s="10" t="b">
        <f t="shared" si="32"/>
        <v>0</v>
      </c>
      <c r="AM171" s="7"/>
      <c r="AN171" s="7"/>
      <c r="AO171" s="7"/>
      <c r="AP171" s="7"/>
      <c r="AQ171" s="7"/>
      <c r="AR171" s="7"/>
      <c r="AS171" s="7"/>
      <c r="AT171" s="7"/>
      <c r="AU171" s="7"/>
      <c r="AV171" s="8">
        <f t="shared" si="33"/>
        <v>0</v>
      </c>
      <c r="AW171" s="9">
        <f t="shared" si="34"/>
        <v>0</v>
      </c>
      <c r="AX171" s="10" t="b">
        <f t="shared" si="35"/>
        <v>0</v>
      </c>
      <c r="AY171" s="7"/>
      <c r="AZ171" s="7"/>
      <c r="BA171" s="7"/>
      <c r="BB171" s="7"/>
      <c r="BC171" s="7"/>
      <c r="BD171" s="7"/>
      <c r="BE171" s="7"/>
      <c r="BF171" s="7"/>
      <c r="BG171" s="7"/>
      <c r="BH171" s="8">
        <f t="shared" si="36"/>
        <v>0</v>
      </c>
      <c r="BI171" s="9">
        <f t="shared" si="37"/>
        <v>0</v>
      </c>
      <c r="BJ171" s="10" t="b">
        <f t="shared" si="38"/>
        <v>0</v>
      </c>
    </row>
    <row r="172" spans="1:62" ht="34.5" customHeight="1" x14ac:dyDescent="0.3">
      <c r="A172" s="5">
        <f t="shared" si="23"/>
        <v>169</v>
      </c>
      <c r="B172" s="6" t="s">
        <v>232</v>
      </c>
      <c r="C172" s="7">
        <v>3.95</v>
      </c>
      <c r="D172" s="7">
        <v>3.96</v>
      </c>
      <c r="E172" s="7">
        <v>3.92</v>
      </c>
      <c r="F172" s="7">
        <v>3.91</v>
      </c>
      <c r="G172" s="7">
        <v>3.92</v>
      </c>
      <c r="H172" s="7">
        <v>3.96</v>
      </c>
      <c r="I172" s="7">
        <v>3.96</v>
      </c>
      <c r="J172" s="7">
        <v>3.95</v>
      </c>
      <c r="K172" s="7">
        <v>3.95</v>
      </c>
      <c r="L172" s="8">
        <f t="shared" si="47"/>
        <v>3.9422222222222225</v>
      </c>
      <c r="M172" s="9">
        <f t="shared" si="48"/>
        <v>98.555555555555557</v>
      </c>
      <c r="N172" s="10" t="str">
        <f t="shared" si="49"/>
        <v>A</v>
      </c>
      <c r="O172" s="7">
        <v>4</v>
      </c>
      <c r="P172" s="7">
        <v>4</v>
      </c>
      <c r="Q172" s="7">
        <v>4</v>
      </c>
      <c r="R172" s="7">
        <v>3.99</v>
      </c>
      <c r="S172" s="7">
        <v>4</v>
      </c>
      <c r="T172" s="7">
        <v>4</v>
      </c>
      <c r="U172" s="7">
        <v>4</v>
      </c>
      <c r="V172" s="7">
        <v>4</v>
      </c>
      <c r="W172" s="7">
        <v>4</v>
      </c>
      <c r="X172" s="8">
        <f t="shared" si="51"/>
        <v>3.9988888888888892</v>
      </c>
      <c r="Y172" s="9">
        <f t="shared" si="52"/>
        <v>99.972222222222229</v>
      </c>
      <c r="Z172" s="10" t="str">
        <f t="shared" si="50"/>
        <v>A</v>
      </c>
      <c r="AA172" s="7"/>
      <c r="AB172" s="7"/>
      <c r="AC172" s="7"/>
      <c r="AD172" s="7"/>
      <c r="AE172" s="7"/>
      <c r="AF172" s="7"/>
      <c r="AG172" s="7"/>
      <c r="AH172" s="7"/>
      <c r="AI172" s="7"/>
      <c r="AJ172" s="8">
        <f t="shared" si="41"/>
        <v>0</v>
      </c>
      <c r="AK172" s="9">
        <f t="shared" si="31"/>
        <v>0</v>
      </c>
      <c r="AL172" s="10" t="b">
        <f t="shared" si="32"/>
        <v>0</v>
      </c>
      <c r="AM172" s="7"/>
      <c r="AN172" s="7"/>
      <c r="AO172" s="7"/>
      <c r="AP172" s="7"/>
      <c r="AQ172" s="7"/>
      <c r="AR172" s="7"/>
      <c r="AS172" s="7"/>
      <c r="AT172" s="7"/>
      <c r="AU172" s="7"/>
      <c r="AV172" s="8">
        <f t="shared" si="33"/>
        <v>0</v>
      </c>
      <c r="AW172" s="9">
        <f t="shared" si="34"/>
        <v>0</v>
      </c>
      <c r="AX172" s="10" t="b">
        <f t="shared" si="35"/>
        <v>0</v>
      </c>
      <c r="AY172" s="7"/>
      <c r="AZ172" s="7"/>
      <c r="BA172" s="7"/>
      <c r="BB172" s="7"/>
      <c r="BC172" s="7"/>
      <c r="BD172" s="7"/>
      <c r="BE172" s="7"/>
      <c r="BF172" s="7"/>
      <c r="BG172" s="7"/>
      <c r="BH172" s="8">
        <f t="shared" si="36"/>
        <v>0</v>
      </c>
      <c r="BI172" s="9">
        <f t="shared" si="37"/>
        <v>0</v>
      </c>
      <c r="BJ172" s="10" t="b">
        <f t="shared" si="38"/>
        <v>0</v>
      </c>
    </row>
    <row r="173" spans="1:62" ht="50.25" customHeight="1" x14ac:dyDescent="0.3">
      <c r="A173" s="26"/>
      <c r="B173" s="27" t="s">
        <v>233</v>
      </c>
      <c r="C173" s="28">
        <f t="shared" ref="C173:K173" si="53">SUM(C4:C172)/169</f>
        <v>2.3168047337278099</v>
      </c>
      <c r="D173" s="28">
        <f t="shared" si="53"/>
        <v>2.2996449704141999</v>
      </c>
      <c r="E173" s="28">
        <f t="shared" si="53"/>
        <v>2.2642011834319522</v>
      </c>
      <c r="F173" s="28">
        <f t="shared" si="53"/>
        <v>2.3895857988165674</v>
      </c>
      <c r="G173" s="28">
        <f t="shared" si="53"/>
        <v>2.3334911242603553</v>
      </c>
      <c r="H173" s="28">
        <f t="shared" si="53"/>
        <v>2.3318343195266271</v>
      </c>
      <c r="I173" s="28">
        <f t="shared" si="53"/>
        <v>2.3373372781065083</v>
      </c>
      <c r="J173" s="28">
        <f t="shared" si="53"/>
        <v>2.2842603550295855</v>
      </c>
      <c r="K173" s="28">
        <f t="shared" si="53"/>
        <v>2.3302958579881654</v>
      </c>
      <c r="L173" s="13">
        <f t="shared" si="47"/>
        <v>2.3208284023668631</v>
      </c>
      <c r="M173" s="13">
        <f t="shared" si="48"/>
        <v>58.020710059171577</v>
      </c>
      <c r="N173" s="14" t="b">
        <f t="shared" si="49"/>
        <v>0</v>
      </c>
      <c r="O173" s="29">
        <f t="shared" ref="O173:W173" si="54">SUM(O4:O172)/169</f>
        <v>2.3555384615384618</v>
      </c>
      <c r="P173" s="29">
        <f t="shared" si="54"/>
        <v>2.343136094674557</v>
      </c>
      <c r="Q173" s="29">
        <f t="shared" si="54"/>
        <v>2.3205325443786982</v>
      </c>
      <c r="R173" s="29">
        <f t="shared" si="54"/>
        <v>2.4160946745562129</v>
      </c>
      <c r="S173" s="29">
        <f t="shared" si="54"/>
        <v>2.3747928994082836</v>
      </c>
      <c r="T173" s="29">
        <f t="shared" si="54"/>
        <v>2.3761538461538461</v>
      </c>
      <c r="U173" s="29">
        <f t="shared" si="54"/>
        <v>2.3831360946745561</v>
      </c>
      <c r="V173" s="29">
        <f t="shared" si="54"/>
        <v>2.3201183431952659</v>
      </c>
      <c r="W173" s="29">
        <f t="shared" si="54"/>
        <v>2.3616568047337281</v>
      </c>
      <c r="X173" s="13">
        <f t="shared" si="51"/>
        <v>2.3612399737015122</v>
      </c>
      <c r="Y173" s="13">
        <f t="shared" si="52"/>
        <v>59.030999342537804</v>
      </c>
      <c r="Z173" s="14" t="b">
        <f t="shared" si="50"/>
        <v>0</v>
      </c>
      <c r="AA173" s="29">
        <f t="shared" ref="AA173:AI173" si="55">SUM(AA4:AA172)/169</f>
        <v>0</v>
      </c>
      <c r="AB173" s="29">
        <f t="shared" si="55"/>
        <v>0</v>
      </c>
      <c r="AC173" s="29">
        <f t="shared" si="55"/>
        <v>0</v>
      </c>
      <c r="AD173" s="29">
        <f t="shared" si="55"/>
        <v>0</v>
      </c>
      <c r="AE173" s="29">
        <f t="shared" si="55"/>
        <v>0</v>
      </c>
      <c r="AF173" s="29">
        <f t="shared" si="55"/>
        <v>0</v>
      </c>
      <c r="AG173" s="29">
        <f t="shared" si="55"/>
        <v>0</v>
      </c>
      <c r="AH173" s="29">
        <f t="shared" si="55"/>
        <v>0</v>
      </c>
      <c r="AI173" s="29">
        <f t="shared" si="55"/>
        <v>0</v>
      </c>
      <c r="AJ173" s="13">
        <f t="shared" si="41"/>
        <v>0</v>
      </c>
      <c r="AK173" s="13">
        <f t="shared" si="31"/>
        <v>0</v>
      </c>
      <c r="AL173" s="14" t="b">
        <f t="shared" si="32"/>
        <v>0</v>
      </c>
      <c r="AM173" s="29">
        <f t="shared" ref="AM173:AU173" si="56">SUM(AM4:AM172)/169</f>
        <v>0</v>
      </c>
      <c r="AN173" s="29">
        <f t="shared" si="56"/>
        <v>0</v>
      </c>
      <c r="AO173" s="29">
        <f t="shared" si="56"/>
        <v>0</v>
      </c>
      <c r="AP173" s="29">
        <f t="shared" si="56"/>
        <v>0</v>
      </c>
      <c r="AQ173" s="29">
        <f t="shared" si="56"/>
        <v>0</v>
      </c>
      <c r="AR173" s="29">
        <f t="shared" si="56"/>
        <v>0</v>
      </c>
      <c r="AS173" s="29">
        <f t="shared" si="56"/>
        <v>0</v>
      </c>
      <c r="AT173" s="29">
        <f t="shared" si="56"/>
        <v>0</v>
      </c>
      <c r="AU173" s="29">
        <f t="shared" si="56"/>
        <v>0</v>
      </c>
      <c r="AV173" s="13">
        <f t="shared" si="33"/>
        <v>0</v>
      </c>
      <c r="AW173" s="13">
        <f t="shared" si="34"/>
        <v>0</v>
      </c>
      <c r="AX173" s="14" t="b">
        <f t="shared" si="35"/>
        <v>0</v>
      </c>
      <c r="AY173" s="29">
        <f t="shared" ref="AY173:BG173" si="57">SUM(AY4:AY172)/169</f>
        <v>0</v>
      </c>
      <c r="AZ173" s="29">
        <f t="shared" si="57"/>
        <v>0</v>
      </c>
      <c r="BA173" s="29">
        <f t="shared" si="57"/>
        <v>0</v>
      </c>
      <c r="BB173" s="29">
        <f t="shared" si="57"/>
        <v>0</v>
      </c>
      <c r="BC173" s="29">
        <f t="shared" si="57"/>
        <v>0</v>
      </c>
      <c r="BD173" s="29">
        <f t="shared" si="57"/>
        <v>0</v>
      </c>
      <c r="BE173" s="29">
        <f t="shared" si="57"/>
        <v>0</v>
      </c>
      <c r="BF173" s="29">
        <f t="shared" si="57"/>
        <v>0</v>
      </c>
      <c r="BG173" s="29">
        <f t="shared" si="57"/>
        <v>0</v>
      </c>
      <c r="BH173" s="13">
        <f t="shared" si="36"/>
        <v>0</v>
      </c>
      <c r="BI173" s="13">
        <f t="shared" si="37"/>
        <v>0</v>
      </c>
      <c r="BJ173" s="14" t="b">
        <f t="shared" si="38"/>
        <v>0</v>
      </c>
    </row>
    <row r="174" spans="1:62" ht="15.75" customHeight="1" x14ac:dyDescent="0.3">
      <c r="A174" s="30"/>
      <c r="B174" s="31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</row>
    <row r="175" spans="1:62" ht="15.75" customHeight="1" x14ac:dyDescent="0.3">
      <c r="A175" s="30"/>
      <c r="B175" s="31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</row>
    <row r="176" spans="1:62" ht="15.75" customHeight="1" x14ac:dyDescent="0.3">
      <c r="A176" s="30"/>
      <c r="B176" s="31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</row>
    <row r="177" spans="1:62" ht="15.75" customHeight="1" x14ac:dyDescent="0.3">
      <c r="A177" s="30"/>
      <c r="B177" s="31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  <c r="BH177" s="32"/>
      <c r="BI177" s="32"/>
      <c r="BJ177" s="32"/>
    </row>
    <row r="178" spans="1:62" ht="15.75" customHeight="1" x14ac:dyDescent="0.3">
      <c r="A178" s="30"/>
      <c r="B178" s="31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  <c r="BH178" s="32"/>
      <c r="BI178" s="32"/>
      <c r="BJ178" s="32"/>
    </row>
    <row r="179" spans="1:62" ht="15.75" customHeight="1" x14ac:dyDescent="0.3">
      <c r="A179" s="30"/>
      <c r="B179" s="31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32"/>
      <c r="BJ179" s="32"/>
    </row>
    <row r="180" spans="1:62" ht="15.75" customHeight="1" x14ac:dyDescent="0.3">
      <c r="A180" s="30"/>
      <c r="B180" s="31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  <c r="BH180" s="32"/>
      <c r="BI180" s="32"/>
      <c r="BJ180" s="32"/>
    </row>
    <row r="181" spans="1:62" ht="15.75" customHeight="1" x14ac:dyDescent="0.3">
      <c r="A181" s="30"/>
      <c r="B181" s="31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  <c r="BH181" s="32"/>
      <c r="BI181" s="32"/>
      <c r="BJ181" s="32"/>
    </row>
    <row r="182" spans="1:62" ht="15.75" customHeight="1" x14ac:dyDescent="0.3">
      <c r="A182" s="30"/>
      <c r="B182" s="31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  <c r="BH182" s="32"/>
      <c r="BI182" s="32"/>
      <c r="BJ182" s="32"/>
    </row>
    <row r="183" spans="1:62" ht="15.75" customHeight="1" x14ac:dyDescent="0.3">
      <c r="A183" s="30"/>
      <c r="B183" s="31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  <c r="BH183" s="32"/>
      <c r="BI183" s="32"/>
      <c r="BJ183" s="32"/>
    </row>
    <row r="184" spans="1:62" ht="15.75" customHeight="1" x14ac:dyDescent="0.3">
      <c r="A184" s="30"/>
      <c r="B184" s="31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  <c r="BH184" s="32"/>
      <c r="BI184" s="32"/>
      <c r="BJ184" s="32"/>
    </row>
    <row r="185" spans="1:62" ht="15.75" customHeight="1" x14ac:dyDescent="0.3">
      <c r="A185" s="30"/>
      <c r="B185" s="31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  <c r="BH185" s="32"/>
      <c r="BI185" s="32"/>
      <c r="BJ185" s="32"/>
    </row>
    <row r="186" spans="1:62" ht="15.75" customHeight="1" x14ac:dyDescent="0.3">
      <c r="A186" s="30"/>
      <c r="B186" s="31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  <c r="BH186" s="32"/>
      <c r="BI186" s="32"/>
      <c r="BJ186" s="32"/>
    </row>
    <row r="187" spans="1:62" ht="15.75" customHeight="1" x14ac:dyDescent="0.3">
      <c r="A187" s="30"/>
      <c r="B187" s="31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  <c r="BH187" s="32"/>
      <c r="BI187" s="32"/>
      <c r="BJ187" s="32"/>
    </row>
    <row r="188" spans="1:62" ht="15.75" customHeight="1" x14ac:dyDescent="0.3">
      <c r="A188" s="30"/>
      <c r="B188" s="31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I188" s="32"/>
      <c r="BJ188" s="32"/>
    </row>
    <row r="189" spans="1:62" ht="15.75" customHeight="1" x14ac:dyDescent="0.3">
      <c r="A189" s="30"/>
      <c r="B189" s="31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  <c r="BI189" s="32"/>
      <c r="BJ189" s="32"/>
    </row>
    <row r="190" spans="1:62" ht="15.75" customHeight="1" x14ac:dyDescent="0.3">
      <c r="A190" s="30"/>
      <c r="B190" s="31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  <c r="BI190" s="32"/>
      <c r="BJ190" s="32"/>
    </row>
    <row r="191" spans="1:62" ht="15.75" customHeight="1" x14ac:dyDescent="0.3">
      <c r="A191" s="30"/>
      <c r="B191" s="31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I191" s="32"/>
      <c r="BJ191" s="32"/>
    </row>
    <row r="192" spans="1:62" ht="15.75" customHeight="1" x14ac:dyDescent="0.3">
      <c r="A192" s="30"/>
      <c r="B192" s="31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  <c r="BH192" s="32"/>
      <c r="BI192" s="32"/>
      <c r="BJ192" s="32"/>
    </row>
    <row r="193" spans="1:62" ht="15.75" customHeight="1" x14ac:dyDescent="0.3">
      <c r="A193" s="30"/>
      <c r="B193" s="31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  <c r="BI193" s="32"/>
      <c r="BJ193" s="32"/>
    </row>
    <row r="194" spans="1:62" ht="15.75" customHeight="1" x14ac:dyDescent="0.3">
      <c r="A194" s="30"/>
      <c r="B194" s="31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  <c r="BH194" s="32"/>
      <c r="BI194" s="32"/>
      <c r="BJ194" s="32"/>
    </row>
    <row r="195" spans="1:62" ht="15.75" customHeight="1" x14ac:dyDescent="0.3">
      <c r="A195" s="30"/>
      <c r="B195" s="31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</row>
    <row r="196" spans="1:62" ht="15.75" customHeight="1" x14ac:dyDescent="0.3">
      <c r="A196" s="30"/>
      <c r="B196" s="31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  <c r="BI196" s="32"/>
      <c r="BJ196" s="32"/>
    </row>
    <row r="197" spans="1:62" ht="15.75" customHeight="1" x14ac:dyDescent="0.3">
      <c r="A197" s="30"/>
      <c r="B197" s="31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  <c r="BH197" s="32"/>
      <c r="BI197" s="32"/>
      <c r="BJ197" s="32"/>
    </row>
    <row r="198" spans="1:62" ht="15.75" customHeight="1" x14ac:dyDescent="0.3">
      <c r="A198" s="30"/>
      <c r="B198" s="31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  <c r="BH198" s="32"/>
      <c r="BI198" s="32"/>
      <c r="BJ198" s="32"/>
    </row>
    <row r="199" spans="1:62" ht="15.75" customHeight="1" x14ac:dyDescent="0.3">
      <c r="A199" s="30"/>
      <c r="B199" s="31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  <c r="BH199" s="32"/>
      <c r="BI199" s="32"/>
      <c r="BJ199" s="32"/>
    </row>
    <row r="200" spans="1:62" ht="15.75" customHeight="1" x14ac:dyDescent="0.3">
      <c r="A200" s="30"/>
      <c r="B200" s="31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  <c r="BH200" s="32"/>
      <c r="BI200" s="32"/>
      <c r="BJ200" s="32"/>
    </row>
    <row r="201" spans="1:62" ht="15.75" customHeight="1" x14ac:dyDescent="0.3">
      <c r="A201" s="30"/>
      <c r="B201" s="31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  <c r="BH201" s="32"/>
      <c r="BI201" s="32"/>
      <c r="BJ201" s="32"/>
    </row>
    <row r="202" spans="1:62" ht="15.75" customHeight="1" x14ac:dyDescent="0.3">
      <c r="A202" s="30"/>
      <c r="B202" s="31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  <c r="BI202" s="32"/>
      <c r="BJ202" s="32"/>
    </row>
    <row r="203" spans="1:62" ht="15.75" customHeight="1" x14ac:dyDescent="0.3">
      <c r="A203" s="30"/>
      <c r="B203" s="31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  <c r="BI203" s="32"/>
      <c r="BJ203" s="32"/>
    </row>
    <row r="204" spans="1:62" ht="15.75" customHeight="1" x14ac:dyDescent="0.3">
      <c r="A204" s="30"/>
      <c r="B204" s="31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/>
      <c r="BI204" s="32"/>
      <c r="BJ204" s="32"/>
    </row>
    <row r="205" spans="1:62" ht="15.75" customHeight="1" x14ac:dyDescent="0.3">
      <c r="A205" s="30"/>
      <c r="B205" s="31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  <c r="BH205" s="32"/>
      <c r="BI205" s="32"/>
      <c r="BJ205" s="32"/>
    </row>
    <row r="206" spans="1:62" ht="15.75" customHeight="1" x14ac:dyDescent="0.3">
      <c r="A206" s="30"/>
      <c r="B206" s="31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  <c r="BI206" s="32"/>
      <c r="BJ206" s="32"/>
    </row>
    <row r="207" spans="1:62" ht="15.75" customHeight="1" x14ac:dyDescent="0.3">
      <c r="A207" s="30"/>
      <c r="B207" s="31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  <c r="BI207" s="32"/>
      <c r="BJ207" s="32"/>
    </row>
    <row r="208" spans="1:62" ht="15.75" customHeight="1" x14ac:dyDescent="0.3">
      <c r="A208" s="30"/>
      <c r="B208" s="31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I208" s="32"/>
      <c r="BJ208" s="32"/>
    </row>
    <row r="209" spans="1:62" ht="15.75" customHeight="1" x14ac:dyDescent="0.3">
      <c r="A209" s="30"/>
      <c r="B209" s="31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  <c r="BI209" s="32"/>
      <c r="BJ209" s="32"/>
    </row>
    <row r="210" spans="1:62" ht="15.75" customHeight="1" x14ac:dyDescent="0.3">
      <c r="A210" s="30"/>
      <c r="B210" s="31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I210" s="32"/>
      <c r="BJ210" s="32"/>
    </row>
    <row r="211" spans="1:62" ht="15.75" customHeight="1" x14ac:dyDescent="0.3">
      <c r="A211" s="30"/>
      <c r="B211" s="31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</row>
    <row r="212" spans="1:62" ht="15.75" customHeight="1" x14ac:dyDescent="0.3">
      <c r="A212" s="30"/>
      <c r="B212" s="31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I212" s="32"/>
      <c r="BJ212" s="32"/>
    </row>
    <row r="213" spans="1:62" ht="15.75" customHeight="1" x14ac:dyDescent="0.3">
      <c r="A213" s="30"/>
      <c r="B213" s="31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</row>
    <row r="214" spans="1:62" ht="15.75" customHeight="1" x14ac:dyDescent="0.3">
      <c r="A214" s="30"/>
      <c r="B214" s="31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2"/>
      <c r="BJ214" s="32"/>
    </row>
    <row r="215" spans="1:62" ht="15.75" customHeight="1" x14ac:dyDescent="0.3">
      <c r="A215" s="30"/>
      <c r="B215" s="31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  <c r="BH215" s="32"/>
      <c r="BI215" s="32"/>
      <c r="BJ215" s="32"/>
    </row>
    <row r="216" spans="1:62" ht="15.75" customHeight="1" x14ac:dyDescent="0.3">
      <c r="A216" s="30"/>
      <c r="B216" s="31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  <c r="BI216" s="32"/>
      <c r="BJ216" s="32"/>
    </row>
    <row r="217" spans="1:62" ht="15.75" customHeight="1" x14ac:dyDescent="0.3">
      <c r="A217" s="30"/>
      <c r="B217" s="31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</row>
    <row r="218" spans="1:62" ht="15.75" customHeight="1" x14ac:dyDescent="0.3">
      <c r="A218" s="30"/>
      <c r="B218" s="31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  <c r="BI218" s="32"/>
      <c r="BJ218" s="32"/>
    </row>
    <row r="219" spans="1:62" ht="15.75" customHeight="1" x14ac:dyDescent="0.3">
      <c r="A219" s="30"/>
      <c r="B219" s="31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  <c r="BH219" s="32"/>
      <c r="BI219" s="32"/>
      <c r="BJ219" s="32"/>
    </row>
    <row r="220" spans="1:62" ht="15.75" customHeight="1" x14ac:dyDescent="0.3">
      <c r="A220" s="30"/>
      <c r="B220" s="31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  <c r="BH220" s="32"/>
      <c r="BI220" s="32"/>
      <c r="BJ220" s="32"/>
    </row>
    <row r="221" spans="1:62" ht="15.75" customHeight="1" x14ac:dyDescent="0.3">
      <c r="A221" s="30"/>
      <c r="B221" s="31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  <c r="BH221" s="32"/>
      <c r="BI221" s="32"/>
      <c r="BJ221" s="32"/>
    </row>
    <row r="222" spans="1:62" ht="15.75" customHeight="1" x14ac:dyDescent="0.3">
      <c r="A222" s="30"/>
      <c r="B222" s="31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  <c r="BH222" s="32"/>
      <c r="BI222" s="32"/>
      <c r="BJ222" s="32"/>
    </row>
    <row r="223" spans="1:62" ht="15.75" customHeight="1" x14ac:dyDescent="0.3">
      <c r="A223" s="30"/>
      <c r="B223" s="31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  <c r="BH223" s="32"/>
      <c r="BI223" s="32"/>
      <c r="BJ223" s="32"/>
    </row>
    <row r="224" spans="1:62" ht="15.75" customHeight="1" x14ac:dyDescent="0.3">
      <c r="A224" s="30"/>
      <c r="B224" s="31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/>
      <c r="BG224" s="32"/>
      <c r="BH224" s="32"/>
      <c r="BI224" s="32"/>
      <c r="BJ224" s="32"/>
    </row>
    <row r="225" spans="1:62" ht="15.75" customHeight="1" x14ac:dyDescent="0.3">
      <c r="A225" s="30"/>
      <c r="B225" s="31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  <c r="BH225" s="32"/>
      <c r="BI225" s="32"/>
      <c r="BJ225" s="32"/>
    </row>
    <row r="226" spans="1:62" ht="15.75" customHeight="1" x14ac:dyDescent="0.3">
      <c r="A226" s="30"/>
      <c r="B226" s="31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32"/>
      <c r="BD226" s="32"/>
      <c r="BE226" s="32"/>
      <c r="BF226" s="32"/>
      <c r="BG226" s="32"/>
      <c r="BH226" s="32"/>
      <c r="BI226" s="32"/>
      <c r="BJ226" s="32"/>
    </row>
    <row r="227" spans="1:62" ht="15.75" customHeight="1" x14ac:dyDescent="0.3">
      <c r="A227" s="30"/>
      <c r="B227" s="31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  <c r="BH227" s="32"/>
      <c r="BI227" s="32"/>
      <c r="BJ227" s="32"/>
    </row>
    <row r="228" spans="1:62" ht="15.75" customHeight="1" x14ac:dyDescent="0.3">
      <c r="A228" s="30"/>
      <c r="B228" s="31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  <c r="BH228" s="32"/>
      <c r="BI228" s="32"/>
      <c r="BJ228" s="32"/>
    </row>
    <row r="229" spans="1:62" ht="15.75" customHeight="1" x14ac:dyDescent="0.3">
      <c r="A229" s="30"/>
      <c r="B229" s="31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  <c r="BA229" s="32"/>
      <c r="BB229" s="32"/>
      <c r="BC229" s="32"/>
      <c r="BD229" s="32"/>
      <c r="BE229" s="32"/>
      <c r="BF229" s="32"/>
      <c r="BG229" s="32"/>
      <c r="BH229" s="32"/>
      <c r="BI229" s="32"/>
      <c r="BJ229" s="32"/>
    </row>
    <row r="230" spans="1:62" ht="15.75" customHeight="1" x14ac:dyDescent="0.3">
      <c r="A230" s="30"/>
      <c r="B230" s="31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  <c r="BB230" s="32"/>
      <c r="BC230" s="32"/>
      <c r="BD230" s="32"/>
      <c r="BE230" s="32"/>
      <c r="BF230" s="32"/>
      <c r="BG230" s="32"/>
      <c r="BH230" s="32"/>
      <c r="BI230" s="32"/>
      <c r="BJ230" s="32"/>
    </row>
    <row r="231" spans="1:62" ht="15.75" customHeight="1" x14ac:dyDescent="0.3">
      <c r="A231" s="30"/>
      <c r="B231" s="31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  <c r="BA231" s="32"/>
      <c r="BB231" s="32"/>
      <c r="BC231" s="32"/>
      <c r="BD231" s="32"/>
      <c r="BE231" s="32"/>
      <c r="BF231" s="32"/>
      <c r="BG231" s="32"/>
      <c r="BH231" s="32"/>
      <c r="BI231" s="32"/>
      <c r="BJ231" s="32"/>
    </row>
    <row r="232" spans="1:62" ht="15.75" customHeight="1" x14ac:dyDescent="0.3">
      <c r="A232" s="30"/>
      <c r="B232" s="31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  <c r="BA232" s="32"/>
      <c r="BB232" s="32"/>
      <c r="BC232" s="32"/>
      <c r="BD232" s="32"/>
      <c r="BE232" s="32"/>
      <c r="BF232" s="32"/>
      <c r="BG232" s="32"/>
      <c r="BH232" s="32"/>
      <c r="BI232" s="32"/>
      <c r="BJ232" s="32"/>
    </row>
    <row r="233" spans="1:62" ht="15.75" customHeight="1" x14ac:dyDescent="0.3">
      <c r="A233" s="30"/>
      <c r="B233" s="31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  <c r="BA233" s="32"/>
      <c r="BB233" s="32"/>
      <c r="BC233" s="32"/>
      <c r="BD233" s="32"/>
      <c r="BE233" s="32"/>
      <c r="BF233" s="32"/>
      <c r="BG233" s="32"/>
      <c r="BH233" s="32"/>
      <c r="BI233" s="32"/>
      <c r="BJ233" s="32"/>
    </row>
    <row r="234" spans="1:62" ht="15.75" customHeight="1" x14ac:dyDescent="0.3">
      <c r="A234" s="30"/>
      <c r="B234" s="31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</row>
    <row r="235" spans="1:62" ht="15.75" customHeight="1" x14ac:dyDescent="0.3">
      <c r="A235" s="30"/>
      <c r="B235" s="31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</row>
    <row r="236" spans="1:62" ht="15.75" customHeight="1" x14ac:dyDescent="0.3">
      <c r="A236" s="30"/>
      <c r="B236" s="31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  <c r="BA236" s="32"/>
      <c r="BB236" s="32"/>
      <c r="BC236" s="32"/>
      <c r="BD236" s="32"/>
      <c r="BE236" s="32"/>
      <c r="BF236" s="32"/>
      <c r="BG236" s="32"/>
      <c r="BH236" s="32"/>
      <c r="BI236" s="32"/>
      <c r="BJ236" s="32"/>
    </row>
    <row r="237" spans="1:62" ht="15.75" customHeight="1" x14ac:dyDescent="0.3">
      <c r="A237" s="30"/>
      <c r="B237" s="31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  <c r="BA237" s="32"/>
      <c r="BB237" s="32"/>
      <c r="BC237" s="32"/>
      <c r="BD237" s="32"/>
      <c r="BE237" s="32"/>
      <c r="BF237" s="32"/>
      <c r="BG237" s="32"/>
      <c r="BH237" s="32"/>
      <c r="BI237" s="32"/>
      <c r="BJ237" s="32"/>
    </row>
    <row r="238" spans="1:62" ht="15.75" customHeight="1" x14ac:dyDescent="0.3">
      <c r="A238" s="30"/>
      <c r="B238" s="31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32"/>
      <c r="BD238" s="32"/>
      <c r="BE238" s="32"/>
      <c r="BF238" s="32"/>
      <c r="BG238" s="32"/>
      <c r="BH238" s="32"/>
      <c r="BI238" s="32"/>
      <c r="BJ238" s="32"/>
    </row>
    <row r="239" spans="1:62" ht="15.75" customHeight="1" x14ac:dyDescent="0.3">
      <c r="A239" s="30"/>
      <c r="B239" s="31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  <c r="BE239" s="32"/>
      <c r="BF239" s="32"/>
      <c r="BG239" s="32"/>
      <c r="BH239" s="32"/>
      <c r="BI239" s="32"/>
      <c r="BJ239" s="32"/>
    </row>
    <row r="240" spans="1:62" ht="15.75" customHeight="1" x14ac:dyDescent="0.3">
      <c r="A240" s="30"/>
      <c r="B240" s="31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  <c r="BH240" s="32"/>
      <c r="BI240" s="32"/>
      <c r="BJ240" s="32"/>
    </row>
    <row r="241" spans="1:62" ht="15.75" customHeight="1" x14ac:dyDescent="0.3">
      <c r="A241" s="30"/>
      <c r="B241" s="31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  <c r="BB241" s="32"/>
      <c r="BC241" s="32"/>
      <c r="BD241" s="32"/>
      <c r="BE241" s="32"/>
      <c r="BF241" s="32"/>
      <c r="BG241" s="32"/>
      <c r="BH241" s="32"/>
      <c r="BI241" s="32"/>
      <c r="BJ241" s="32"/>
    </row>
    <row r="242" spans="1:62" ht="15.75" customHeight="1" x14ac:dyDescent="0.3">
      <c r="A242" s="30"/>
      <c r="B242" s="31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  <c r="BB242" s="32"/>
      <c r="BC242" s="32"/>
      <c r="BD242" s="32"/>
      <c r="BE242" s="32"/>
      <c r="BF242" s="32"/>
      <c r="BG242" s="32"/>
      <c r="BH242" s="32"/>
      <c r="BI242" s="32"/>
      <c r="BJ242" s="32"/>
    </row>
    <row r="243" spans="1:62" ht="15.75" customHeight="1" x14ac:dyDescent="0.3">
      <c r="A243" s="30"/>
      <c r="B243" s="31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  <c r="BB243" s="32"/>
      <c r="BC243" s="32"/>
      <c r="BD243" s="32"/>
      <c r="BE243" s="32"/>
      <c r="BF243" s="32"/>
      <c r="BG243" s="32"/>
      <c r="BH243" s="32"/>
      <c r="BI243" s="32"/>
      <c r="BJ243" s="32"/>
    </row>
    <row r="244" spans="1:62" ht="15.75" customHeight="1" x14ac:dyDescent="0.3">
      <c r="A244" s="30"/>
      <c r="B244" s="31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  <c r="BB244" s="32"/>
      <c r="BC244" s="32"/>
      <c r="BD244" s="32"/>
      <c r="BE244" s="32"/>
      <c r="BF244" s="32"/>
      <c r="BG244" s="32"/>
      <c r="BH244" s="32"/>
      <c r="BI244" s="32"/>
      <c r="BJ244" s="32"/>
    </row>
    <row r="245" spans="1:62" ht="15.75" customHeight="1" x14ac:dyDescent="0.3">
      <c r="A245" s="30"/>
      <c r="B245" s="31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  <c r="BB245" s="32"/>
      <c r="BC245" s="32"/>
      <c r="BD245" s="32"/>
      <c r="BE245" s="32"/>
      <c r="BF245" s="32"/>
      <c r="BG245" s="32"/>
      <c r="BH245" s="32"/>
      <c r="BI245" s="32"/>
      <c r="BJ245" s="32"/>
    </row>
    <row r="246" spans="1:62" ht="15.75" customHeight="1" x14ac:dyDescent="0.3">
      <c r="A246" s="30"/>
      <c r="B246" s="31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  <c r="BB246" s="32"/>
      <c r="BC246" s="32"/>
      <c r="BD246" s="32"/>
      <c r="BE246" s="32"/>
      <c r="BF246" s="32"/>
      <c r="BG246" s="32"/>
      <c r="BH246" s="32"/>
      <c r="BI246" s="32"/>
      <c r="BJ246" s="32"/>
    </row>
    <row r="247" spans="1:62" ht="15.75" customHeight="1" x14ac:dyDescent="0.3">
      <c r="A247" s="30"/>
      <c r="B247" s="31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  <c r="BB247" s="32"/>
      <c r="BC247" s="32"/>
      <c r="BD247" s="32"/>
      <c r="BE247" s="32"/>
      <c r="BF247" s="32"/>
      <c r="BG247" s="32"/>
      <c r="BH247" s="32"/>
      <c r="BI247" s="32"/>
      <c r="BJ247" s="32"/>
    </row>
    <row r="248" spans="1:62" ht="15.75" customHeight="1" x14ac:dyDescent="0.3">
      <c r="A248" s="30"/>
      <c r="B248" s="31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  <c r="BB248" s="32"/>
      <c r="BC248" s="32"/>
      <c r="BD248" s="32"/>
      <c r="BE248" s="32"/>
      <c r="BF248" s="32"/>
      <c r="BG248" s="32"/>
      <c r="BH248" s="32"/>
      <c r="BI248" s="32"/>
      <c r="BJ248" s="32"/>
    </row>
    <row r="249" spans="1:62" ht="15.75" customHeight="1" x14ac:dyDescent="0.3">
      <c r="A249" s="30"/>
      <c r="B249" s="31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  <c r="BB249" s="32"/>
      <c r="BC249" s="32"/>
      <c r="BD249" s="32"/>
      <c r="BE249" s="32"/>
      <c r="BF249" s="32"/>
      <c r="BG249" s="32"/>
      <c r="BH249" s="32"/>
      <c r="BI249" s="32"/>
      <c r="BJ249" s="32"/>
    </row>
    <row r="250" spans="1:62" ht="15.75" customHeight="1" x14ac:dyDescent="0.3">
      <c r="A250" s="30"/>
      <c r="B250" s="31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  <c r="BA250" s="32"/>
      <c r="BB250" s="32"/>
      <c r="BC250" s="32"/>
      <c r="BD250" s="32"/>
      <c r="BE250" s="32"/>
      <c r="BF250" s="32"/>
      <c r="BG250" s="32"/>
      <c r="BH250" s="32"/>
      <c r="BI250" s="32"/>
      <c r="BJ250" s="32"/>
    </row>
    <row r="251" spans="1:62" ht="15.75" customHeight="1" x14ac:dyDescent="0.3">
      <c r="A251" s="30"/>
      <c r="B251" s="31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  <c r="BA251" s="32"/>
      <c r="BB251" s="32"/>
      <c r="BC251" s="32"/>
      <c r="BD251" s="32"/>
      <c r="BE251" s="32"/>
      <c r="BF251" s="32"/>
      <c r="BG251" s="32"/>
      <c r="BH251" s="32"/>
      <c r="BI251" s="32"/>
      <c r="BJ251" s="32"/>
    </row>
    <row r="252" spans="1:62" ht="15.75" customHeight="1" x14ac:dyDescent="0.3">
      <c r="A252" s="30"/>
      <c r="B252" s="31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  <c r="BA252" s="32"/>
      <c r="BB252" s="32"/>
      <c r="BC252" s="32"/>
      <c r="BD252" s="32"/>
      <c r="BE252" s="32"/>
      <c r="BF252" s="32"/>
      <c r="BG252" s="32"/>
      <c r="BH252" s="32"/>
      <c r="BI252" s="32"/>
      <c r="BJ252" s="32"/>
    </row>
    <row r="253" spans="1:62" ht="15.75" customHeight="1" x14ac:dyDescent="0.3">
      <c r="A253" s="30"/>
      <c r="B253" s="31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  <c r="BB253" s="32"/>
      <c r="BC253" s="32"/>
      <c r="BD253" s="32"/>
      <c r="BE253" s="32"/>
      <c r="BF253" s="32"/>
      <c r="BG253" s="32"/>
      <c r="BH253" s="32"/>
      <c r="BI253" s="32"/>
      <c r="BJ253" s="32"/>
    </row>
    <row r="254" spans="1:62" ht="15.75" customHeight="1" x14ac:dyDescent="0.3">
      <c r="A254" s="30"/>
      <c r="B254" s="31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  <c r="BA254" s="32"/>
      <c r="BB254" s="32"/>
      <c r="BC254" s="32"/>
      <c r="BD254" s="32"/>
      <c r="BE254" s="32"/>
      <c r="BF254" s="32"/>
      <c r="BG254" s="32"/>
      <c r="BH254" s="32"/>
      <c r="BI254" s="32"/>
      <c r="BJ254" s="32"/>
    </row>
    <row r="255" spans="1:62" ht="15.75" customHeight="1" x14ac:dyDescent="0.3">
      <c r="A255" s="30"/>
      <c r="B255" s="31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  <c r="BA255" s="32"/>
      <c r="BB255" s="32"/>
      <c r="BC255" s="32"/>
      <c r="BD255" s="32"/>
      <c r="BE255" s="32"/>
      <c r="BF255" s="32"/>
      <c r="BG255" s="32"/>
      <c r="BH255" s="32"/>
      <c r="BI255" s="32"/>
      <c r="BJ255" s="32"/>
    </row>
    <row r="256" spans="1:62" ht="15.75" customHeight="1" x14ac:dyDescent="0.3">
      <c r="A256" s="30"/>
      <c r="B256" s="31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32"/>
      <c r="BD256" s="32"/>
      <c r="BE256" s="32"/>
      <c r="BF256" s="32"/>
      <c r="BG256" s="32"/>
      <c r="BH256" s="32"/>
      <c r="BI256" s="32"/>
      <c r="BJ256" s="32"/>
    </row>
    <row r="257" spans="1:62" ht="15.75" customHeight="1" x14ac:dyDescent="0.3">
      <c r="A257" s="30"/>
      <c r="B257" s="31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  <c r="BA257" s="32"/>
      <c r="BB257" s="32"/>
      <c r="BC257" s="32"/>
      <c r="BD257" s="32"/>
      <c r="BE257" s="32"/>
      <c r="BF257" s="32"/>
      <c r="BG257" s="32"/>
      <c r="BH257" s="32"/>
      <c r="BI257" s="32"/>
      <c r="BJ257" s="32"/>
    </row>
    <row r="258" spans="1:62" ht="15.75" customHeight="1" x14ac:dyDescent="0.3">
      <c r="A258" s="30"/>
      <c r="B258" s="31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  <c r="BA258" s="32"/>
      <c r="BB258" s="32"/>
      <c r="BC258" s="32"/>
      <c r="BD258" s="32"/>
      <c r="BE258" s="32"/>
      <c r="BF258" s="32"/>
      <c r="BG258" s="32"/>
      <c r="BH258" s="32"/>
      <c r="BI258" s="32"/>
      <c r="BJ258" s="32"/>
    </row>
    <row r="259" spans="1:62" ht="15.75" customHeight="1" x14ac:dyDescent="0.3">
      <c r="A259" s="30"/>
      <c r="B259" s="31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  <c r="BA259" s="32"/>
      <c r="BB259" s="32"/>
      <c r="BC259" s="32"/>
      <c r="BD259" s="32"/>
      <c r="BE259" s="32"/>
      <c r="BF259" s="32"/>
      <c r="BG259" s="32"/>
      <c r="BH259" s="32"/>
      <c r="BI259" s="32"/>
      <c r="BJ259" s="32"/>
    </row>
    <row r="260" spans="1:62" ht="15.75" customHeight="1" x14ac:dyDescent="0.3">
      <c r="A260" s="30"/>
      <c r="B260" s="31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  <c r="BA260" s="32"/>
      <c r="BB260" s="32"/>
      <c r="BC260" s="32"/>
      <c r="BD260" s="32"/>
      <c r="BE260" s="32"/>
      <c r="BF260" s="32"/>
      <c r="BG260" s="32"/>
      <c r="BH260" s="32"/>
      <c r="BI260" s="32"/>
      <c r="BJ260" s="32"/>
    </row>
    <row r="261" spans="1:62" ht="15.75" customHeight="1" x14ac:dyDescent="0.3">
      <c r="A261" s="30"/>
      <c r="B261" s="31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2"/>
      <c r="BA261" s="32"/>
      <c r="BB261" s="32"/>
      <c r="BC261" s="32"/>
      <c r="BD261" s="32"/>
      <c r="BE261" s="32"/>
      <c r="BF261" s="32"/>
      <c r="BG261" s="32"/>
      <c r="BH261" s="32"/>
      <c r="BI261" s="32"/>
      <c r="BJ261" s="32"/>
    </row>
    <row r="262" spans="1:62" ht="15.75" customHeight="1" x14ac:dyDescent="0.3">
      <c r="A262" s="30"/>
      <c r="B262" s="31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  <c r="BA262" s="32"/>
      <c r="BB262" s="32"/>
      <c r="BC262" s="32"/>
      <c r="BD262" s="32"/>
      <c r="BE262" s="32"/>
      <c r="BF262" s="32"/>
      <c r="BG262" s="32"/>
      <c r="BH262" s="32"/>
      <c r="BI262" s="32"/>
      <c r="BJ262" s="32"/>
    </row>
    <row r="263" spans="1:62" ht="15.75" customHeight="1" x14ac:dyDescent="0.3">
      <c r="A263" s="30"/>
      <c r="B263" s="31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  <c r="BA263" s="32"/>
      <c r="BB263" s="32"/>
      <c r="BC263" s="32"/>
      <c r="BD263" s="32"/>
      <c r="BE263" s="32"/>
      <c r="BF263" s="32"/>
      <c r="BG263" s="32"/>
      <c r="BH263" s="32"/>
      <c r="BI263" s="32"/>
      <c r="BJ263" s="32"/>
    </row>
    <row r="264" spans="1:62" ht="15.75" customHeight="1" x14ac:dyDescent="0.3">
      <c r="A264" s="30"/>
      <c r="B264" s="31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  <c r="BA264" s="32"/>
      <c r="BB264" s="32"/>
      <c r="BC264" s="32"/>
      <c r="BD264" s="32"/>
      <c r="BE264" s="32"/>
      <c r="BF264" s="32"/>
      <c r="BG264" s="32"/>
      <c r="BH264" s="32"/>
      <c r="BI264" s="32"/>
      <c r="BJ264" s="32"/>
    </row>
    <row r="265" spans="1:62" ht="15.75" customHeight="1" x14ac:dyDescent="0.3">
      <c r="A265" s="30"/>
      <c r="B265" s="31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  <c r="BA265" s="32"/>
      <c r="BB265" s="32"/>
      <c r="BC265" s="32"/>
      <c r="BD265" s="32"/>
      <c r="BE265" s="32"/>
      <c r="BF265" s="32"/>
      <c r="BG265" s="32"/>
      <c r="BH265" s="32"/>
      <c r="BI265" s="32"/>
      <c r="BJ265" s="32"/>
    </row>
    <row r="266" spans="1:62" ht="15.75" customHeight="1" x14ac:dyDescent="0.3">
      <c r="A266" s="30"/>
      <c r="B266" s="31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  <c r="BA266" s="32"/>
      <c r="BB266" s="32"/>
      <c r="BC266" s="32"/>
      <c r="BD266" s="32"/>
      <c r="BE266" s="32"/>
      <c r="BF266" s="32"/>
      <c r="BG266" s="32"/>
      <c r="BH266" s="32"/>
      <c r="BI266" s="32"/>
      <c r="BJ266" s="32"/>
    </row>
    <row r="267" spans="1:62" ht="15.75" customHeight="1" x14ac:dyDescent="0.3">
      <c r="A267" s="30"/>
      <c r="B267" s="31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  <c r="BA267" s="32"/>
      <c r="BB267" s="32"/>
      <c r="BC267" s="32"/>
      <c r="BD267" s="32"/>
      <c r="BE267" s="32"/>
      <c r="BF267" s="32"/>
      <c r="BG267" s="32"/>
      <c r="BH267" s="32"/>
      <c r="BI267" s="32"/>
      <c r="BJ267" s="32"/>
    </row>
    <row r="268" spans="1:62" ht="15.75" customHeight="1" x14ac:dyDescent="0.3">
      <c r="A268" s="30"/>
      <c r="B268" s="31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  <c r="BA268" s="32"/>
      <c r="BB268" s="32"/>
      <c r="BC268" s="32"/>
      <c r="BD268" s="32"/>
      <c r="BE268" s="32"/>
      <c r="BF268" s="32"/>
      <c r="BG268" s="32"/>
      <c r="BH268" s="32"/>
      <c r="BI268" s="32"/>
      <c r="BJ268" s="32"/>
    </row>
    <row r="269" spans="1:62" ht="15.75" customHeight="1" x14ac:dyDescent="0.3">
      <c r="A269" s="30"/>
      <c r="B269" s="31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  <c r="BA269" s="32"/>
      <c r="BB269" s="32"/>
      <c r="BC269" s="32"/>
      <c r="BD269" s="32"/>
      <c r="BE269" s="32"/>
      <c r="BF269" s="32"/>
      <c r="BG269" s="32"/>
      <c r="BH269" s="32"/>
      <c r="BI269" s="32"/>
      <c r="BJ269" s="32"/>
    </row>
    <row r="270" spans="1:62" ht="15.75" customHeight="1" x14ac:dyDescent="0.3">
      <c r="A270" s="30"/>
      <c r="B270" s="31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  <c r="BA270" s="32"/>
      <c r="BB270" s="32"/>
      <c r="BC270" s="32"/>
      <c r="BD270" s="32"/>
      <c r="BE270" s="32"/>
      <c r="BF270" s="32"/>
      <c r="BG270" s="32"/>
      <c r="BH270" s="32"/>
      <c r="BI270" s="32"/>
      <c r="BJ270" s="32"/>
    </row>
    <row r="271" spans="1:62" ht="15.75" customHeight="1" x14ac:dyDescent="0.3">
      <c r="A271" s="30"/>
      <c r="B271" s="31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  <c r="BA271" s="32"/>
      <c r="BB271" s="32"/>
      <c r="BC271" s="32"/>
      <c r="BD271" s="32"/>
      <c r="BE271" s="32"/>
      <c r="BF271" s="32"/>
      <c r="BG271" s="32"/>
      <c r="BH271" s="32"/>
      <c r="BI271" s="32"/>
      <c r="BJ271" s="32"/>
    </row>
    <row r="272" spans="1:62" ht="15.75" customHeight="1" x14ac:dyDescent="0.3">
      <c r="A272" s="30"/>
      <c r="B272" s="31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2"/>
      <c r="BA272" s="32"/>
      <c r="BB272" s="32"/>
      <c r="BC272" s="32"/>
      <c r="BD272" s="32"/>
      <c r="BE272" s="32"/>
      <c r="BF272" s="32"/>
      <c r="BG272" s="32"/>
      <c r="BH272" s="32"/>
      <c r="BI272" s="32"/>
      <c r="BJ272" s="32"/>
    </row>
    <row r="273" spans="1:62" ht="15.75" customHeight="1" x14ac:dyDescent="0.3">
      <c r="A273" s="30"/>
      <c r="B273" s="31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2"/>
      <c r="BA273" s="32"/>
      <c r="BB273" s="32"/>
      <c r="BC273" s="32"/>
      <c r="BD273" s="32"/>
      <c r="BE273" s="32"/>
      <c r="BF273" s="32"/>
      <c r="BG273" s="32"/>
      <c r="BH273" s="32"/>
      <c r="BI273" s="32"/>
      <c r="BJ273" s="32"/>
    </row>
    <row r="274" spans="1:62" ht="15.75" customHeight="1" x14ac:dyDescent="0.3">
      <c r="A274" s="30"/>
      <c r="B274" s="31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  <c r="BA274" s="32"/>
      <c r="BB274" s="32"/>
      <c r="BC274" s="32"/>
      <c r="BD274" s="32"/>
      <c r="BE274" s="32"/>
      <c r="BF274" s="32"/>
      <c r="BG274" s="32"/>
      <c r="BH274" s="32"/>
      <c r="BI274" s="32"/>
      <c r="BJ274" s="32"/>
    </row>
    <row r="275" spans="1:62" ht="15.75" customHeight="1" x14ac:dyDescent="0.3">
      <c r="A275" s="30"/>
      <c r="B275" s="31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  <c r="BA275" s="32"/>
      <c r="BB275" s="32"/>
      <c r="BC275" s="32"/>
      <c r="BD275" s="32"/>
      <c r="BE275" s="32"/>
      <c r="BF275" s="32"/>
      <c r="BG275" s="32"/>
      <c r="BH275" s="32"/>
      <c r="BI275" s="32"/>
      <c r="BJ275" s="32"/>
    </row>
    <row r="276" spans="1:62" ht="15.75" customHeight="1" x14ac:dyDescent="0.3">
      <c r="A276" s="30"/>
      <c r="B276" s="31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  <c r="BA276" s="32"/>
      <c r="BB276" s="32"/>
      <c r="BC276" s="32"/>
      <c r="BD276" s="32"/>
      <c r="BE276" s="32"/>
      <c r="BF276" s="32"/>
      <c r="BG276" s="32"/>
      <c r="BH276" s="32"/>
      <c r="BI276" s="32"/>
      <c r="BJ276" s="32"/>
    </row>
    <row r="277" spans="1:62" ht="15.75" customHeight="1" x14ac:dyDescent="0.3">
      <c r="A277" s="30"/>
      <c r="B277" s="31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  <c r="BA277" s="32"/>
      <c r="BB277" s="32"/>
      <c r="BC277" s="32"/>
      <c r="BD277" s="32"/>
      <c r="BE277" s="32"/>
      <c r="BF277" s="32"/>
      <c r="BG277" s="32"/>
      <c r="BH277" s="32"/>
      <c r="BI277" s="32"/>
      <c r="BJ277" s="32"/>
    </row>
    <row r="278" spans="1:62" ht="15.75" customHeight="1" x14ac:dyDescent="0.3">
      <c r="A278" s="30"/>
      <c r="B278" s="31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  <c r="BA278" s="32"/>
      <c r="BB278" s="32"/>
      <c r="BC278" s="32"/>
      <c r="BD278" s="32"/>
      <c r="BE278" s="32"/>
      <c r="BF278" s="32"/>
      <c r="BG278" s="32"/>
      <c r="BH278" s="32"/>
      <c r="BI278" s="32"/>
      <c r="BJ278" s="32"/>
    </row>
    <row r="279" spans="1:62" ht="15.75" customHeight="1" x14ac:dyDescent="0.3">
      <c r="A279" s="30"/>
      <c r="B279" s="31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  <c r="BA279" s="32"/>
      <c r="BB279" s="32"/>
      <c r="BC279" s="32"/>
      <c r="BD279" s="32"/>
      <c r="BE279" s="32"/>
      <c r="BF279" s="32"/>
      <c r="BG279" s="32"/>
      <c r="BH279" s="32"/>
      <c r="BI279" s="32"/>
      <c r="BJ279" s="32"/>
    </row>
    <row r="280" spans="1:62" ht="15.75" customHeight="1" x14ac:dyDescent="0.3">
      <c r="A280" s="30"/>
      <c r="B280" s="31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  <c r="BA280" s="32"/>
      <c r="BB280" s="32"/>
      <c r="BC280" s="32"/>
      <c r="BD280" s="32"/>
      <c r="BE280" s="32"/>
      <c r="BF280" s="32"/>
      <c r="BG280" s="32"/>
      <c r="BH280" s="32"/>
      <c r="BI280" s="32"/>
      <c r="BJ280" s="32"/>
    </row>
    <row r="281" spans="1:62" ht="15.75" customHeight="1" x14ac:dyDescent="0.3">
      <c r="A281" s="30"/>
      <c r="B281" s="31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  <c r="BA281" s="32"/>
      <c r="BB281" s="32"/>
      <c r="BC281" s="32"/>
      <c r="BD281" s="32"/>
      <c r="BE281" s="32"/>
      <c r="BF281" s="32"/>
      <c r="BG281" s="32"/>
      <c r="BH281" s="32"/>
      <c r="BI281" s="32"/>
      <c r="BJ281" s="32"/>
    </row>
    <row r="282" spans="1:62" ht="15.75" customHeight="1" x14ac:dyDescent="0.3">
      <c r="A282" s="30"/>
      <c r="B282" s="31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  <c r="BA282" s="32"/>
      <c r="BB282" s="32"/>
      <c r="BC282" s="32"/>
      <c r="BD282" s="32"/>
      <c r="BE282" s="32"/>
      <c r="BF282" s="32"/>
      <c r="BG282" s="32"/>
      <c r="BH282" s="32"/>
      <c r="BI282" s="32"/>
      <c r="BJ282" s="32"/>
    </row>
    <row r="283" spans="1:62" ht="15.75" customHeight="1" x14ac:dyDescent="0.3">
      <c r="A283" s="30"/>
      <c r="B283" s="31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  <c r="BA283" s="32"/>
      <c r="BB283" s="32"/>
      <c r="BC283" s="32"/>
      <c r="BD283" s="32"/>
      <c r="BE283" s="32"/>
      <c r="BF283" s="32"/>
      <c r="BG283" s="32"/>
      <c r="BH283" s="32"/>
      <c r="BI283" s="32"/>
      <c r="BJ283" s="32"/>
    </row>
    <row r="284" spans="1:62" ht="15.75" customHeight="1" x14ac:dyDescent="0.3">
      <c r="A284" s="30"/>
      <c r="B284" s="31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  <c r="BH284" s="32"/>
      <c r="BI284" s="32"/>
      <c r="BJ284" s="32"/>
    </row>
    <row r="285" spans="1:62" ht="15.75" customHeight="1" x14ac:dyDescent="0.3">
      <c r="A285" s="30"/>
      <c r="B285" s="31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  <c r="BE285" s="32"/>
      <c r="BF285" s="32"/>
      <c r="BG285" s="32"/>
      <c r="BH285" s="32"/>
      <c r="BI285" s="32"/>
      <c r="BJ285" s="32"/>
    </row>
    <row r="286" spans="1:62" ht="15.75" customHeight="1" x14ac:dyDescent="0.3">
      <c r="A286" s="30"/>
      <c r="B286" s="31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  <c r="BA286" s="32"/>
      <c r="BB286" s="32"/>
      <c r="BC286" s="32"/>
      <c r="BD286" s="32"/>
      <c r="BE286" s="32"/>
      <c r="BF286" s="32"/>
      <c r="BG286" s="32"/>
      <c r="BH286" s="32"/>
      <c r="BI286" s="32"/>
      <c r="BJ286" s="32"/>
    </row>
    <row r="287" spans="1:62" ht="15.75" customHeight="1" x14ac:dyDescent="0.3">
      <c r="A287" s="30"/>
      <c r="B287" s="31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  <c r="BA287" s="32"/>
      <c r="BB287" s="32"/>
      <c r="BC287" s="32"/>
      <c r="BD287" s="32"/>
      <c r="BE287" s="32"/>
      <c r="BF287" s="32"/>
      <c r="BG287" s="32"/>
      <c r="BH287" s="32"/>
      <c r="BI287" s="32"/>
      <c r="BJ287" s="32"/>
    </row>
    <row r="288" spans="1:62" ht="15.75" customHeight="1" x14ac:dyDescent="0.3">
      <c r="A288" s="30"/>
      <c r="B288" s="31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  <c r="BA288" s="32"/>
      <c r="BB288" s="32"/>
      <c r="BC288" s="32"/>
      <c r="BD288" s="32"/>
      <c r="BE288" s="32"/>
      <c r="BF288" s="32"/>
      <c r="BG288" s="32"/>
      <c r="BH288" s="32"/>
      <c r="BI288" s="32"/>
      <c r="BJ288" s="32"/>
    </row>
    <row r="289" spans="1:62" ht="15.75" customHeight="1" x14ac:dyDescent="0.3">
      <c r="A289" s="30"/>
      <c r="B289" s="31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2"/>
      <c r="BA289" s="32"/>
      <c r="BB289" s="32"/>
      <c r="BC289" s="32"/>
      <c r="BD289" s="32"/>
      <c r="BE289" s="32"/>
      <c r="BF289" s="32"/>
      <c r="BG289" s="32"/>
      <c r="BH289" s="32"/>
      <c r="BI289" s="32"/>
      <c r="BJ289" s="32"/>
    </row>
    <row r="290" spans="1:62" ht="15.75" customHeight="1" x14ac:dyDescent="0.3">
      <c r="A290" s="30"/>
      <c r="B290" s="31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  <c r="BA290" s="32"/>
      <c r="BB290" s="32"/>
      <c r="BC290" s="32"/>
      <c r="BD290" s="32"/>
      <c r="BE290" s="32"/>
      <c r="BF290" s="32"/>
      <c r="BG290" s="32"/>
      <c r="BH290" s="32"/>
      <c r="BI290" s="32"/>
      <c r="BJ290" s="32"/>
    </row>
    <row r="291" spans="1:62" ht="15.75" customHeight="1" x14ac:dyDescent="0.3">
      <c r="A291" s="30"/>
      <c r="B291" s="31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2"/>
      <c r="BA291" s="32"/>
      <c r="BB291" s="32"/>
      <c r="BC291" s="32"/>
      <c r="BD291" s="32"/>
      <c r="BE291" s="32"/>
      <c r="BF291" s="32"/>
      <c r="BG291" s="32"/>
      <c r="BH291" s="32"/>
      <c r="BI291" s="32"/>
      <c r="BJ291" s="32"/>
    </row>
    <row r="292" spans="1:62" ht="15.75" customHeight="1" x14ac:dyDescent="0.3">
      <c r="A292" s="30"/>
      <c r="B292" s="31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2"/>
      <c r="BA292" s="32"/>
      <c r="BB292" s="32"/>
      <c r="BC292" s="32"/>
      <c r="BD292" s="32"/>
      <c r="BE292" s="32"/>
      <c r="BF292" s="32"/>
      <c r="BG292" s="32"/>
      <c r="BH292" s="32"/>
      <c r="BI292" s="32"/>
      <c r="BJ292" s="32"/>
    </row>
    <row r="293" spans="1:62" ht="15.75" customHeight="1" x14ac:dyDescent="0.3">
      <c r="A293" s="30"/>
      <c r="B293" s="31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2"/>
      <c r="BA293" s="32"/>
      <c r="BB293" s="32"/>
      <c r="BC293" s="32"/>
      <c r="BD293" s="32"/>
      <c r="BE293" s="32"/>
      <c r="BF293" s="32"/>
      <c r="BG293" s="32"/>
      <c r="BH293" s="32"/>
      <c r="BI293" s="32"/>
      <c r="BJ293" s="32"/>
    </row>
    <row r="294" spans="1:62" ht="15.75" customHeight="1" x14ac:dyDescent="0.3">
      <c r="A294" s="30"/>
      <c r="B294" s="31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2"/>
      <c r="BA294" s="32"/>
      <c r="BB294" s="32"/>
      <c r="BC294" s="32"/>
      <c r="BD294" s="32"/>
      <c r="BE294" s="32"/>
      <c r="BF294" s="32"/>
      <c r="BG294" s="32"/>
      <c r="BH294" s="32"/>
      <c r="BI294" s="32"/>
      <c r="BJ294" s="32"/>
    </row>
    <row r="295" spans="1:62" ht="15.75" customHeight="1" x14ac:dyDescent="0.3">
      <c r="A295" s="30"/>
      <c r="B295" s="31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2"/>
      <c r="BA295" s="32"/>
      <c r="BB295" s="32"/>
      <c r="BC295" s="32"/>
      <c r="BD295" s="32"/>
      <c r="BE295" s="32"/>
      <c r="BF295" s="32"/>
      <c r="BG295" s="32"/>
      <c r="BH295" s="32"/>
      <c r="BI295" s="32"/>
      <c r="BJ295" s="32"/>
    </row>
    <row r="296" spans="1:62" ht="15.75" customHeight="1" x14ac:dyDescent="0.3">
      <c r="A296" s="30"/>
      <c r="B296" s="31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  <c r="BA296" s="32"/>
      <c r="BB296" s="32"/>
      <c r="BC296" s="32"/>
      <c r="BD296" s="32"/>
      <c r="BE296" s="32"/>
      <c r="BF296" s="32"/>
      <c r="BG296" s="32"/>
      <c r="BH296" s="32"/>
      <c r="BI296" s="32"/>
      <c r="BJ296" s="32"/>
    </row>
    <row r="297" spans="1:62" ht="15.75" customHeight="1" x14ac:dyDescent="0.3">
      <c r="A297" s="30"/>
      <c r="B297" s="31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  <c r="BA297" s="32"/>
      <c r="BB297" s="32"/>
      <c r="BC297" s="32"/>
      <c r="BD297" s="32"/>
      <c r="BE297" s="32"/>
      <c r="BF297" s="32"/>
      <c r="BG297" s="32"/>
      <c r="BH297" s="32"/>
      <c r="BI297" s="32"/>
      <c r="BJ297" s="32"/>
    </row>
    <row r="298" spans="1:62" ht="15.75" customHeight="1" x14ac:dyDescent="0.3">
      <c r="A298" s="30"/>
      <c r="B298" s="31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  <c r="BA298" s="32"/>
      <c r="BB298" s="32"/>
      <c r="BC298" s="32"/>
      <c r="BD298" s="32"/>
      <c r="BE298" s="32"/>
      <c r="BF298" s="32"/>
      <c r="BG298" s="32"/>
      <c r="BH298" s="32"/>
      <c r="BI298" s="32"/>
      <c r="BJ298" s="32"/>
    </row>
    <row r="299" spans="1:62" ht="15.75" customHeight="1" x14ac:dyDescent="0.3">
      <c r="A299" s="30"/>
      <c r="B299" s="31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  <c r="BA299" s="32"/>
      <c r="BB299" s="32"/>
      <c r="BC299" s="32"/>
      <c r="BD299" s="32"/>
      <c r="BE299" s="32"/>
      <c r="BF299" s="32"/>
      <c r="BG299" s="32"/>
      <c r="BH299" s="32"/>
      <c r="BI299" s="32"/>
      <c r="BJ299" s="32"/>
    </row>
    <row r="300" spans="1:62" ht="15.75" customHeight="1" x14ac:dyDescent="0.3">
      <c r="A300" s="30"/>
      <c r="B300" s="31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  <c r="BA300" s="32"/>
      <c r="BB300" s="32"/>
      <c r="BC300" s="32"/>
      <c r="BD300" s="32"/>
      <c r="BE300" s="32"/>
      <c r="BF300" s="32"/>
      <c r="BG300" s="32"/>
      <c r="BH300" s="32"/>
      <c r="BI300" s="32"/>
      <c r="BJ300" s="32"/>
    </row>
    <row r="301" spans="1:62" ht="15.75" customHeight="1" x14ac:dyDescent="0.3">
      <c r="A301" s="30"/>
      <c r="B301" s="31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  <c r="BA301" s="32"/>
      <c r="BB301" s="32"/>
      <c r="BC301" s="32"/>
      <c r="BD301" s="32"/>
      <c r="BE301" s="32"/>
      <c r="BF301" s="32"/>
      <c r="BG301" s="32"/>
      <c r="BH301" s="32"/>
      <c r="BI301" s="32"/>
      <c r="BJ301" s="32"/>
    </row>
    <row r="302" spans="1:62" ht="15.75" customHeight="1" x14ac:dyDescent="0.3">
      <c r="A302" s="30"/>
      <c r="B302" s="31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  <c r="BA302" s="32"/>
      <c r="BB302" s="32"/>
      <c r="BC302" s="32"/>
      <c r="BD302" s="32"/>
      <c r="BE302" s="32"/>
      <c r="BF302" s="32"/>
      <c r="BG302" s="32"/>
      <c r="BH302" s="32"/>
      <c r="BI302" s="32"/>
      <c r="BJ302" s="32"/>
    </row>
    <row r="303" spans="1:62" ht="15.75" customHeight="1" x14ac:dyDescent="0.3">
      <c r="A303" s="30"/>
      <c r="B303" s="31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  <c r="BB303" s="32"/>
      <c r="BC303" s="32"/>
      <c r="BD303" s="32"/>
      <c r="BE303" s="32"/>
      <c r="BF303" s="32"/>
      <c r="BG303" s="32"/>
      <c r="BH303" s="32"/>
      <c r="BI303" s="32"/>
      <c r="BJ303" s="32"/>
    </row>
    <row r="304" spans="1:62" ht="15.75" customHeight="1" x14ac:dyDescent="0.3">
      <c r="A304" s="30"/>
      <c r="B304" s="31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  <c r="BA304" s="32"/>
      <c r="BB304" s="32"/>
      <c r="BC304" s="32"/>
      <c r="BD304" s="32"/>
      <c r="BE304" s="32"/>
      <c r="BF304" s="32"/>
      <c r="BG304" s="32"/>
      <c r="BH304" s="32"/>
      <c r="BI304" s="32"/>
      <c r="BJ304" s="32"/>
    </row>
    <row r="305" spans="1:62" ht="15.75" customHeight="1" x14ac:dyDescent="0.3">
      <c r="A305" s="30"/>
      <c r="B305" s="31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  <c r="AP305" s="32"/>
      <c r="AQ305" s="32"/>
      <c r="AR305" s="32"/>
      <c r="AS305" s="32"/>
      <c r="AT305" s="32"/>
      <c r="AU305" s="32"/>
      <c r="AV305" s="32"/>
      <c r="AW305" s="32"/>
      <c r="AX305" s="32"/>
      <c r="AY305" s="32"/>
      <c r="AZ305" s="32"/>
      <c r="BA305" s="32"/>
      <c r="BB305" s="32"/>
      <c r="BC305" s="32"/>
      <c r="BD305" s="32"/>
      <c r="BE305" s="32"/>
      <c r="BF305" s="32"/>
      <c r="BG305" s="32"/>
      <c r="BH305" s="32"/>
      <c r="BI305" s="32"/>
      <c r="BJ305" s="32"/>
    </row>
    <row r="306" spans="1:62" ht="15.75" customHeight="1" x14ac:dyDescent="0.3">
      <c r="A306" s="30"/>
      <c r="B306" s="31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  <c r="AR306" s="32"/>
      <c r="AS306" s="32"/>
      <c r="AT306" s="32"/>
      <c r="AU306" s="32"/>
      <c r="AV306" s="32"/>
      <c r="AW306" s="32"/>
      <c r="AX306" s="32"/>
      <c r="AY306" s="32"/>
      <c r="AZ306" s="32"/>
      <c r="BA306" s="32"/>
      <c r="BB306" s="32"/>
      <c r="BC306" s="32"/>
      <c r="BD306" s="32"/>
      <c r="BE306" s="32"/>
      <c r="BF306" s="32"/>
      <c r="BG306" s="32"/>
      <c r="BH306" s="32"/>
      <c r="BI306" s="32"/>
      <c r="BJ306" s="32"/>
    </row>
    <row r="307" spans="1:62" ht="15.75" customHeight="1" x14ac:dyDescent="0.3">
      <c r="A307" s="30"/>
      <c r="B307" s="31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  <c r="AR307" s="32"/>
      <c r="AS307" s="32"/>
      <c r="AT307" s="32"/>
      <c r="AU307" s="32"/>
      <c r="AV307" s="32"/>
      <c r="AW307" s="32"/>
      <c r="AX307" s="32"/>
      <c r="AY307" s="32"/>
      <c r="AZ307" s="32"/>
      <c r="BA307" s="32"/>
      <c r="BB307" s="32"/>
      <c r="BC307" s="32"/>
      <c r="BD307" s="32"/>
      <c r="BE307" s="32"/>
      <c r="BF307" s="32"/>
      <c r="BG307" s="32"/>
      <c r="BH307" s="32"/>
      <c r="BI307" s="32"/>
      <c r="BJ307" s="32"/>
    </row>
    <row r="308" spans="1:62" ht="15.75" customHeight="1" x14ac:dyDescent="0.3">
      <c r="A308" s="30"/>
      <c r="B308" s="31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2"/>
      <c r="BA308" s="32"/>
      <c r="BB308" s="32"/>
      <c r="BC308" s="32"/>
      <c r="BD308" s="32"/>
      <c r="BE308" s="32"/>
      <c r="BF308" s="32"/>
      <c r="BG308" s="32"/>
      <c r="BH308" s="32"/>
      <c r="BI308" s="32"/>
      <c r="BJ308" s="32"/>
    </row>
    <row r="309" spans="1:62" ht="15.75" customHeight="1" x14ac:dyDescent="0.3">
      <c r="A309" s="30"/>
      <c r="B309" s="31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  <c r="AP309" s="32"/>
      <c r="AQ309" s="32"/>
      <c r="AR309" s="32"/>
      <c r="AS309" s="32"/>
      <c r="AT309" s="32"/>
      <c r="AU309" s="32"/>
      <c r="AV309" s="32"/>
      <c r="AW309" s="32"/>
      <c r="AX309" s="32"/>
      <c r="AY309" s="32"/>
      <c r="AZ309" s="32"/>
      <c r="BA309" s="32"/>
      <c r="BB309" s="32"/>
      <c r="BC309" s="32"/>
      <c r="BD309" s="32"/>
      <c r="BE309" s="32"/>
      <c r="BF309" s="32"/>
      <c r="BG309" s="32"/>
      <c r="BH309" s="32"/>
      <c r="BI309" s="32"/>
      <c r="BJ309" s="32"/>
    </row>
    <row r="310" spans="1:62" ht="15.75" customHeight="1" x14ac:dyDescent="0.3">
      <c r="A310" s="30"/>
      <c r="B310" s="31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32"/>
      <c r="BA310" s="32"/>
      <c r="BB310" s="32"/>
      <c r="BC310" s="32"/>
      <c r="BD310" s="32"/>
      <c r="BE310" s="32"/>
      <c r="BF310" s="32"/>
      <c r="BG310" s="32"/>
      <c r="BH310" s="32"/>
      <c r="BI310" s="32"/>
      <c r="BJ310" s="32"/>
    </row>
    <row r="311" spans="1:62" ht="15.75" customHeight="1" x14ac:dyDescent="0.3">
      <c r="A311" s="30"/>
      <c r="B311" s="31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32"/>
      <c r="BA311" s="32"/>
      <c r="BB311" s="32"/>
      <c r="BC311" s="32"/>
      <c r="BD311" s="32"/>
      <c r="BE311" s="32"/>
      <c r="BF311" s="32"/>
      <c r="BG311" s="32"/>
      <c r="BH311" s="32"/>
      <c r="BI311" s="32"/>
      <c r="BJ311" s="32"/>
    </row>
    <row r="312" spans="1:62" ht="15.75" customHeight="1" x14ac:dyDescent="0.3">
      <c r="A312" s="30"/>
      <c r="B312" s="31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32"/>
      <c r="BA312" s="32"/>
      <c r="BB312" s="32"/>
      <c r="BC312" s="32"/>
      <c r="BD312" s="32"/>
      <c r="BE312" s="32"/>
      <c r="BF312" s="32"/>
      <c r="BG312" s="32"/>
      <c r="BH312" s="32"/>
      <c r="BI312" s="32"/>
      <c r="BJ312" s="32"/>
    </row>
    <row r="313" spans="1:62" ht="15.75" customHeight="1" x14ac:dyDescent="0.3">
      <c r="A313" s="30"/>
      <c r="B313" s="31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2"/>
      <c r="BA313" s="32"/>
      <c r="BB313" s="32"/>
      <c r="BC313" s="32"/>
      <c r="BD313" s="32"/>
      <c r="BE313" s="32"/>
      <c r="BF313" s="32"/>
      <c r="BG313" s="32"/>
      <c r="BH313" s="32"/>
      <c r="BI313" s="32"/>
      <c r="BJ313" s="32"/>
    </row>
    <row r="314" spans="1:62" ht="15.75" customHeight="1" x14ac:dyDescent="0.3">
      <c r="A314" s="30"/>
      <c r="B314" s="31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  <c r="BA314" s="32"/>
      <c r="BB314" s="32"/>
      <c r="BC314" s="32"/>
      <c r="BD314" s="32"/>
      <c r="BE314" s="32"/>
      <c r="BF314" s="32"/>
      <c r="BG314" s="32"/>
      <c r="BH314" s="32"/>
      <c r="BI314" s="32"/>
      <c r="BJ314" s="32"/>
    </row>
    <row r="315" spans="1:62" ht="15.75" customHeight="1" x14ac:dyDescent="0.3">
      <c r="A315" s="30"/>
      <c r="B315" s="31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  <c r="BA315" s="32"/>
      <c r="BB315" s="32"/>
      <c r="BC315" s="32"/>
      <c r="BD315" s="32"/>
      <c r="BE315" s="32"/>
      <c r="BF315" s="32"/>
      <c r="BG315" s="32"/>
      <c r="BH315" s="32"/>
      <c r="BI315" s="32"/>
      <c r="BJ315" s="32"/>
    </row>
    <row r="316" spans="1:62" ht="15.75" customHeight="1" x14ac:dyDescent="0.3">
      <c r="A316" s="30"/>
      <c r="B316" s="31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2"/>
      <c r="BA316" s="32"/>
      <c r="BB316" s="32"/>
      <c r="BC316" s="32"/>
      <c r="BD316" s="32"/>
      <c r="BE316" s="32"/>
      <c r="BF316" s="32"/>
      <c r="BG316" s="32"/>
      <c r="BH316" s="32"/>
      <c r="BI316" s="32"/>
      <c r="BJ316" s="32"/>
    </row>
    <row r="317" spans="1:62" ht="15.75" customHeight="1" x14ac:dyDescent="0.3">
      <c r="A317" s="30"/>
      <c r="B317" s="31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2"/>
      <c r="BA317" s="32"/>
      <c r="BB317" s="32"/>
      <c r="BC317" s="32"/>
      <c r="BD317" s="32"/>
      <c r="BE317" s="32"/>
      <c r="BF317" s="32"/>
      <c r="BG317" s="32"/>
      <c r="BH317" s="32"/>
      <c r="BI317" s="32"/>
      <c r="BJ317" s="32"/>
    </row>
    <row r="318" spans="1:62" ht="15.75" customHeight="1" x14ac:dyDescent="0.3">
      <c r="A318" s="30"/>
      <c r="B318" s="31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32"/>
      <c r="BA318" s="32"/>
      <c r="BB318" s="32"/>
      <c r="BC318" s="32"/>
      <c r="BD318" s="32"/>
      <c r="BE318" s="32"/>
      <c r="BF318" s="32"/>
      <c r="BG318" s="32"/>
      <c r="BH318" s="32"/>
      <c r="BI318" s="32"/>
      <c r="BJ318" s="32"/>
    </row>
    <row r="319" spans="1:62" ht="15.75" customHeight="1" x14ac:dyDescent="0.3">
      <c r="A319" s="30"/>
      <c r="B319" s="31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  <c r="AR319" s="32"/>
      <c r="AS319" s="32"/>
      <c r="AT319" s="32"/>
      <c r="AU319" s="32"/>
      <c r="AV319" s="32"/>
      <c r="AW319" s="32"/>
      <c r="AX319" s="32"/>
      <c r="AY319" s="32"/>
      <c r="AZ319" s="32"/>
      <c r="BA319" s="32"/>
      <c r="BB319" s="32"/>
      <c r="BC319" s="32"/>
      <c r="BD319" s="32"/>
      <c r="BE319" s="32"/>
      <c r="BF319" s="32"/>
      <c r="BG319" s="32"/>
      <c r="BH319" s="32"/>
      <c r="BI319" s="32"/>
      <c r="BJ319" s="32"/>
    </row>
    <row r="320" spans="1:62" ht="15.75" customHeight="1" x14ac:dyDescent="0.3">
      <c r="A320" s="30"/>
      <c r="B320" s="31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32"/>
      <c r="BA320" s="32"/>
      <c r="BB320" s="32"/>
      <c r="BC320" s="32"/>
      <c r="BD320" s="32"/>
      <c r="BE320" s="32"/>
      <c r="BF320" s="32"/>
      <c r="BG320" s="32"/>
      <c r="BH320" s="32"/>
      <c r="BI320" s="32"/>
      <c r="BJ320" s="32"/>
    </row>
    <row r="321" spans="1:62" ht="15.75" customHeight="1" x14ac:dyDescent="0.3">
      <c r="A321" s="30"/>
      <c r="B321" s="31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32"/>
      <c r="AP321" s="32"/>
      <c r="AQ321" s="32"/>
      <c r="AR321" s="32"/>
      <c r="AS321" s="32"/>
      <c r="AT321" s="32"/>
      <c r="AU321" s="32"/>
      <c r="AV321" s="32"/>
      <c r="AW321" s="32"/>
      <c r="AX321" s="32"/>
      <c r="AY321" s="32"/>
      <c r="AZ321" s="32"/>
      <c r="BA321" s="32"/>
      <c r="BB321" s="32"/>
      <c r="BC321" s="32"/>
      <c r="BD321" s="32"/>
      <c r="BE321" s="32"/>
      <c r="BF321" s="32"/>
      <c r="BG321" s="32"/>
      <c r="BH321" s="32"/>
      <c r="BI321" s="32"/>
      <c r="BJ321" s="32"/>
    </row>
    <row r="322" spans="1:62" ht="15.75" customHeight="1" x14ac:dyDescent="0.3">
      <c r="A322" s="30"/>
      <c r="B322" s="31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32"/>
      <c r="BA322" s="32"/>
      <c r="BB322" s="32"/>
      <c r="BC322" s="32"/>
      <c r="BD322" s="32"/>
      <c r="BE322" s="32"/>
      <c r="BF322" s="32"/>
      <c r="BG322" s="32"/>
      <c r="BH322" s="32"/>
      <c r="BI322" s="32"/>
      <c r="BJ322" s="32"/>
    </row>
    <row r="323" spans="1:62" ht="15.75" customHeight="1" x14ac:dyDescent="0.3">
      <c r="A323" s="30"/>
      <c r="B323" s="31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  <c r="AQ323" s="32"/>
      <c r="AR323" s="32"/>
      <c r="AS323" s="32"/>
      <c r="AT323" s="32"/>
      <c r="AU323" s="32"/>
      <c r="AV323" s="32"/>
      <c r="AW323" s="32"/>
      <c r="AX323" s="32"/>
      <c r="AY323" s="32"/>
      <c r="AZ323" s="32"/>
      <c r="BA323" s="32"/>
      <c r="BB323" s="32"/>
      <c r="BC323" s="32"/>
      <c r="BD323" s="32"/>
      <c r="BE323" s="32"/>
      <c r="BF323" s="32"/>
      <c r="BG323" s="32"/>
      <c r="BH323" s="32"/>
      <c r="BI323" s="32"/>
      <c r="BJ323" s="32"/>
    </row>
    <row r="324" spans="1:62" ht="15.75" customHeight="1" x14ac:dyDescent="0.3">
      <c r="A324" s="30"/>
      <c r="B324" s="31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32"/>
      <c r="BA324" s="32"/>
      <c r="BB324" s="32"/>
      <c r="BC324" s="32"/>
      <c r="BD324" s="32"/>
      <c r="BE324" s="32"/>
      <c r="BF324" s="32"/>
      <c r="BG324" s="32"/>
      <c r="BH324" s="32"/>
      <c r="BI324" s="32"/>
      <c r="BJ324" s="32"/>
    </row>
    <row r="325" spans="1:62" ht="15.75" customHeight="1" x14ac:dyDescent="0.3">
      <c r="A325" s="30"/>
      <c r="B325" s="31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  <c r="AP325" s="32"/>
      <c r="AQ325" s="32"/>
      <c r="AR325" s="32"/>
      <c r="AS325" s="32"/>
      <c r="AT325" s="32"/>
      <c r="AU325" s="32"/>
      <c r="AV325" s="32"/>
      <c r="AW325" s="32"/>
      <c r="AX325" s="32"/>
      <c r="AY325" s="32"/>
      <c r="AZ325" s="32"/>
      <c r="BA325" s="32"/>
      <c r="BB325" s="32"/>
      <c r="BC325" s="32"/>
      <c r="BD325" s="32"/>
      <c r="BE325" s="32"/>
      <c r="BF325" s="32"/>
      <c r="BG325" s="32"/>
      <c r="BH325" s="32"/>
      <c r="BI325" s="32"/>
      <c r="BJ325" s="32"/>
    </row>
    <row r="326" spans="1:62" ht="15.75" customHeight="1" x14ac:dyDescent="0.3">
      <c r="A326" s="30"/>
      <c r="B326" s="31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  <c r="AP326" s="32"/>
      <c r="AQ326" s="32"/>
      <c r="AR326" s="32"/>
      <c r="AS326" s="32"/>
      <c r="AT326" s="32"/>
      <c r="AU326" s="32"/>
      <c r="AV326" s="32"/>
      <c r="AW326" s="32"/>
      <c r="AX326" s="32"/>
      <c r="AY326" s="32"/>
      <c r="AZ326" s="32"/>
      <c r="BA326" s="32"/>
      <c r="BB326" s="32"/>
      <c r="BC326" s="32"/>
      <c r="BD326" s="32"/>
      <c r="BE326" s="32"/>
      <c r="BF326" s="32"/>
      <c r="BG326" s="32"/>
      <c r="BH326" s="32"/>
      <c r="BI326" s="32"/>
      <c r="BJ326" s="32"/>
    </row>
    <row r="327" spans="1:62" ht="15.75" customHeight="1" x14ac:dyDescent="0.3">
      <c r="A327" s="30"/>
      <c r="B327" s="31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  <c r="AQ327" s="32"/>
      <c r="AR327" s="32"/>
      <c r="AS327" s="32"/>
      <c r="AT327" s="32"/>
      <c r="AU327" s="32"/>
      <c r="AV327" s="32"/>
      <c r="AW327" s="32"/>
      <c r="AX327" s="32"/>
      <c r="AY327" s="32"/>
      <c r="AZ327" s="32"/>
      <c r="BA327" s="32"/>
      <c r="BB327" s="32"/>
      <c r="BC327" s="32"/>
      <c r="BD327" s="32"/>
      <c r="BE327" s="32"/>
      <c r="BF327" s="32"/>
      <c r="BG327" s="32"/>
      <c r="BH327" s="32"/>
      <c r="BI327" s="32"/>
      <c r="BJ327" s="32"/>
    </row>
    <row r="328" spans="1:62" ht="15.75" customHeight="1" x14ac:dyDescent="0.3">
      <c r="A328" s="30"/>
      <c r="B328" s="31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  <c r="AQ328" s="32"/>
      <c r="AR328" s="32"/>
      <c r="AS328" s="32"/>
      <c r="AT328" s="32"/>
      <c r="AU328" s="32"/>
      <c r="AV328" s="32"/>
      <c r="AW328" s="32"/>
      <c r="AX328" s="32"/>
      <c r="AY328" s="32"/>
      <c r="AZ328" s="32"/>
      <c r="BA328" s="32"/>
      <c r="BB328" s="32"/>
      <c r="BC328" s="32"/>
      <c r="BD328" s="32"/>
      <c r="BE328" s="32"/>
      <c r="BF328" s="32"/>
      <c r="BG328" s="32"/>
      <c r="BH328" s="32"/>
      <c r="BI328" s="32"/>
      <c r="BJ328" s="32"/>
    </row>
    <row r="329" spans="1:62" ht="15.75" customHeight="1" x14ac:dyDescent="0.3">
      <c r="A329" s="30"/>
      <c r="B329" s="31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  <c r="AP329" s="32"/>
      <c r="AQ329" s="32"/>
      <c r="AR329" s="32"/>
      <c r="AS329" s="32"/>
      <c r="AT329" s="32"/>
      <c r="AU329" s="32"/>
      <c r="AV329" s="32"/>
      <c r="AW329" s="32"/>
      <c r="AX329" s="32"/>
      <c r="AY329" s="32"/>
      <c r="AZ329" s="32"/>
      <c r="BA329" s="32"/>
      <c r="BB329" s="32"/>
      <c r="BC329" s="32"/>
      <c r="BD329" s="32"/>
      <c r="BE329" s="32"/>
      <c r="BF329" s="32"/>
      <c r="BG329" s="32"/>
      <c r="BH329" s="32"/>
      <c r="BI329" s="32"/>
      <c r="BJ329" s="32"/>
    </row>
    <row r="330" spans="1:62" ht="15.75" customHeight="1" x14ac:dyDescent="0.3">
      <c r="A330" s="30"/>
      <c r="B330" s="31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32"/>
      <c r="AP330" s="32"/>
      <c r="AQ330" s="32"/>
      <c r="AR330" s="32"/>
      <c r="AS330" s="32"/>
      <c r="AT330" s="32"/>
      <c r="AU330" s="32"/>
      <c r="AV330" s="32"/>
      <c r="AW330" s="32"/>
      <c r="AX330" s="32"/>
      <c r="AY330" s="32"/>
      <c r="AZ330" s="32"/>
      <c r="BA330" s="32"/>
      <c r="BB330" s="32"/>
      <c r="BC330" s="32"/>
      <c r="BD330" s="32"/>
      <c r="BE330" s="32"/>
      <c r="BF330" s="32"/>
      <c r="BG330" s="32"/>
      <c r="BH330" s="32"/>
      <c r="BI330" s="32"/>
      <c r="BJ330" s="32"/>
    </row>
    <row r="331" spans="1:62" ht="15.75" customHeight="1" x14ac:dyDescent="0.3">
      <c r="A331" s="30"/>
      <c r="B331" s="31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  <c r="AQ331" s="32"/>
      <c r="AR331" s="32"/>
      <c r="AS331" s="32"/>
      <c r="AT331" s="32"/>
      <c r="AU331" s="32"/>
      <c r="AV331" s="32"/>
      <c r="AW331" s="32"/>
      <c r="AX331" s="32"/>
      <c r="AY331" s="32"/>
      <c r="AZ331" s="32"/>
      <c r="BA331" s="32"/>
      <c r="BB331" s="32"/>
      <c r="BC331" s="32"/>
      <c r="BD331" s="32"/>
      <c r="BE331" s="32"/>
      <c r="BF331" s="32"/>
      <c r="BG331" s="32"/>
      <c r="BH331" s="32"/>
      <c r="BI331" s="32"/>
      <c r="BJ331" s="32"/>
    </row>
    <row r="332" spans="1:62" ht="15.75" customHeight="1" x14ac:dyDescent="0.3">
      <c r="A332" s="30"/>
      <c r="B332" s="31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  <c r="AP332" s="32"/>
      <c r="AQ332" s="32"/>
      <c r="AR332" s="32"/>
      <c r="AS332" s="32"/>
      <c r="AT332" s="32"/>
      <c r="AU332" s="32"/>
      <c r="AV332" s="32"/>
      <c r="AW332" s="32"/>
      <c r="AX332" s="32"/>
      <c r="AY332" s="32"/>
      <c r="AZ332" s="32"/>
      <c r="BA332" s="32"/>
      <c r="BB332" s="32"/>
      <c r="BC332" s="32"/>
      <c r="BD332" s="32"/>
      <c r="BE332" s="32"/>
      <c r="BF332" s="32"/>
      <c r="BG332" s="32"/>
      <c r="BH332" s="32"/>
      <c r="BI332" s="32"/>
      <c r="BJ332" s="32"/>
    </row>
    <row r="333" spans="1:62" ht="15.75" customHeight="1" x14ac:dyDescent="0.3">
      <c r="A333" s="30"/>
      <c r="B333" s="31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32"/>
      <c r="AP333" s="32"/>
      <c r="AQ333" s="32"/>
      <c r="AR333" s="32"/>
      <c r="AS333" s="32"/>
      <c r="AT333" s="32"/>
      <c r="AU333" s="32"/>
      <c r="AV333" s="32"/>
      <c r="AW333" s="32"/>
      <c r="AX333" s="32"/>
      <c r="AY333" s="32"/>
      <c r="AZ333" s="32"/>
      <c r="BA333" s="32"/>
      <c r="BB333" s="32"/>
      <c r="BC333" s="32"/>
      <c r="BD333" s="32"/>
      <c r="BE333" s="32"/>
      <c r="BF333" s="32"/>
      <c r="BG333" s="32"/>
      <c r="BH333" s="32"/>
      <c r="BI333" s="32"/>
      <c r="BJ333" s="32"/>
    </row>
    <row r="334" spans="1:62" ht="15.75" customHeight="1" x14ac:dyDescent="0.3">
      <c r="A334" s="30"/>
      <c r="B334" s="31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32"/>
      <c r="AP334" s="32"/>
      <c r="AQ334" s="32"/>
      <c r="AR334" s="32"/>
      <c r="AS334" s="32"/>
      <c r="AT334" s="32"/>
      <c r="AU334" s="32"/>
      <c r="AV334" s="32"/>
      <c r="AW334" s="32"/>
      <c r="AX334" s="32"/>
      <c r="AY334" s="32"/>
      <c r="AZ334" s="32"/>
      <c r="BA334" s="32"/>
      <c r="BB334" s="32"/>
      <c r="BC334" s="32"/>
      <c r="BD334" s="32"/>
      <c r="BE334" s="32"/>
      <c r="BF334" s="32"/>
      <c r="BG334" s="32"/>
      <c r="BH334" s="32"/>
      <c r="BI334" s="32"/>
      <c r="BJ334" s="32"/>
    </row>
    <row r="335" spans="1:62" ht="15.75" customHeight="1" x14ac:dyDescent="0.3">
      <c r="A335" s="30"/>
      <c r="B335" s="31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  <c r="AP335" s="32"/>
      <c r="AQ335" s="32"/>
      <c r="AR335" s="32"/>
      <c r="AS335" s="32"/>
      <c r="AT335" s="32"/>
      <c r="AU335" s="32"/>
      <c r="AV335" s="32"/>
      <c r="AW335" s="32"/>
      <c r="AX335" s="32"/>
      <c r="AY335" s="32"/>
      <c r="AZ335" s="32"/>
      <c r="BA335" s="32"/>
      <c r="BB335" s="32"/>
      <c r="BC335" s="32"/>
      <c r="BD335" s="32"/>
      <c r="BE335" s="32"/>
      <c r="BF335" s="32"/>
      <c r="BG335" s="32"/>
      <c r="BH335" s="32"/>
      <c r="BI335" s="32"/>
      <c r="BJ335" s="32"/>
    </row>
    <row r="336" spans="1:62" ht="15.75" customHeight="1" x14ac:dyDescent="0.3">
      <c r="A336" s="30"/>
      <c r="B336" s="31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32"/>
      <c r="BA336" s="32"/>
      <c r="BB336" s="32"/>
      <c r="BC336" s="32"/>
      <c r="BD336" s="32"/>
      <c r="BE336" s="32"/>
      <c r="BF336" s="32"/>
      <c r="BG336" s="32"/>
      <c r="BH336" s="32"/>
      <c r="BI336" s="32"/>
      <c r="BJ336" s="32"/>
    </row>
    <row r="337" spans="1:62" ht="15.75" customHeight="1" x14ac:dyDescent="0.3">
      <c r="A337" s="30"/>
      <c r="B337" s="31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  <c r="AQ337" s="32"/>
      <c r="AR337" s="32"/>
      <c r="AS337" s="32"/>
      <c r="AT337" s="32"/>
      <c r="AU337" s="32"/>
      <c r="AV337" s="32"/>
      <c r="AW337" s="32"/>
      <c r="AX337" s="32"/>
      <c r="AY337" s="32"/>
      <c r="AZ337" s="32"/>
      <c r="BA337" s="32"/>
      <c r="BB337" s="32"/>
      <c r="BC337" s="32"/>
      <c r="BD337" s="32"/>
      <c r="BE337" s="32"/>
      <c r="BF337" s="32"/>
      <c r="BG337" s="32"/>
      <c r="BH337" s="32"/>
      <c r="BI337" s="32"/>
      <c r="BJ337" s="32"/>
    </row>
    <row r="338" spans="1:62" ht="15.75" customHeight="1" x14ac:dyDescent="0.3">
      <c r="A338" s="30"/>
      <c r="B338" s="31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2"/>
      <c r="AN338" s="32"/>
      <c r="AO338" s="32"/>
      <c r="AP338" s="32"/>
      <c r="AQ338" s="32"/>
      <c r="AR338" s="32"/>
      <c r="AS338" s="32"/>
      <c r="AT338" s="32"/>
      <c r="AU338" s="32"/>
      <c r="AV338" s="32"/>
      <c r="AW338" s="32"/>
      <c r="AX338" s="32"/>
      <c r="AY338" s="32"/>
      <c r="AZ338" s="32"/>
      <c r="BA338" s="32"/>
      <c r="BB338" s="32"/>
      <c r="BC338" s="32"/>
      <c r="BD338" s="32"/>
      <c r="BE338" s="32"/>
      <c r="BF338" s="32"/>
      <c r="BG338" s="32"/>
      <c r="BH338" s="32"/>
      <c r="BI338" s="32"/>
      <c r="BJ338" s="32"/>
    </row>
    <row r="339" spans="1:62" ht="15.75" customHeight="1" x14ac:dyDescent="0.3">
      <c r="A339" s="30"/>
      <c r="B339" s="31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  <c r="AP339" s="32"/>
      <c r="AQ339" s="32"/>
      <c r="AR339" s="32"/>
      <c r="AS339" s="32"/>
      <c r="AT339" s="32"/>
      <c r="AU339" s="32"/>
      <c r="AV339" s="32"/>
      <c r="AW339" s="32"/>
      <c r="AX339" s="32"/>
      <c r="AY339" s="32"/>
      <c r="AZ339" s="32"/>
      <c r="BA339" s="32"/>
      <c r="BB339" s="32"/>
      <c r="BC339" s="32"/>
      <c r="BD339" s="32"/>
      <c r="BE339" s="32"/>
      <c r="BF339" s="32"/>
      <c r="BG339" s="32"/>
      <c r="BH339" s="32"/>
      <c r="BI339" s="32"/>
      <c r="BJ339" s="32"/>
    </row>
    <row r="340" spans="1:62" ht="15.75" customHeight="1" x14ac:dyDescent="0.3">
      <c r="A340" s="30"/>
      <c r="B340" s="31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  <c r="AQ340" s="32"/>
      <c r="AR340" s="32"/>
      <c r="AS340" s="32"/>
      <c r="AT340" s="32"/>
      <c r="AU340" s="32"/>
      <c r="AV340" s="32"/>
      <c r="AW340" s="32"/>
      <c r="AX340" s="32"/>
      <c r="AY340" s="32"/>
      <c r="AZ340" s="32"/>
      <c r="BA340" s="32"/>
      <c r="BB340" s="32"/>
      <c r="BC340" s="32"/>
      <c r="BD340" s="32"/>
      <c r="BE340" s="32"/>
      <c r="BF340" s="32"/>
      <c r="BG340" s="32"/>
      <c r="BH340" s="32"/>
      <c r="BI340" s="32"/>
      <c r="BJ340" s="32"/>
    </row>
    <row r="341" spans="1:62" ht="15.75" customHeight="1" x14ac:dyDescent="0.3">
      <c r="A341" s="30"/>
      <c r="B341" s="31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  <c r="AP341" s="32"/>
      <c r="AQ341" s="32"/>
      <c r="AR341" s="32"/>
      <c r="AS341" s="32"/>
      <c r="AT341" s="32"/>
      <c r="AU341" s="32"/>
      <c r="AV341" s="32"/>
      <c r="AW341" s="32"/>
      <c r="AX341" s="32"/>
      <c r="AY341" s="32"/>
      <c r="AZ341" s="32"/>
      <c r="BA341" s="32"/>
      <c r="BB341" s="32"/>
      <c r="BC341" s="32"/>
      <c r="BD341" s="32"/>
      <c r="BE341" s="32"/>
      <c r="BF341" s="32"/>
      <c r="BG341" s="32"/>
      <c r="BH341" s="32"/>
      <c r="BI341" s="32"/>
      <c r="BJ341" s="32"/>
    </row>
    <row r="342" spans="1:62" ht="15.75" customHeight="1" x14ac:dyDescent="0.3">
      <c r="A342" s="30"/>
      <c r="B342" s="31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32"/>
      <c r="AP342" s="32"/>
      <c r="AQ342" s="32"/>
      <c r="AR342" s="32"/>
      <c r="AS342" s="32"/>
      <c r="AT342" s="32"/>
      <c r="AU342" s="32"/>
      <c r="AV342" s="32"/>
      <c r="AW342" s="32"/>
      <c r="AX342" s="32"/>
      <c r="AY342" s="32"/>
      <c r="AZ342" s="32"/>
      <c r="BA342" s="32"/>
      <c r="BB342" s="32"/>
      <c r="BC342" s="32"/>
      <c r="BD342" s="32"/>
      <c r="BE342" s="32"/>
      <c r="BF342" s="32"/>
      <c r="BG342" s="32"/>
      <c r="BH342" s="32"/>
      <c r="BI342" s="32"/>
      <c r="BJ342" s="32"/>
    </row>
    <row r="343" spans="1:62" ht="15.75" customHeight="1" x14ac:dyDescent="0.3">
      <c r="A343" s="30"/>
      <c r="B343" s="31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32"/>
      <c r="AP343" s="32"/>
      <c r="AQ343" s="32"/>
      <c r="AR343" s="32"/>
      <c r="AS343" s="32"/>
      <c r="AT343" s="32"/>
      <c r="AU343" s="32"/>
      <c r="AV343" s="32"/>
      <c r="AW343" s="32"/>
      <c r="AX343" s="32"/>
      <c r="AY343" s="32"/>
      <c r="AZ343" s="32"/>
      <c r="BA343" s="32"/>
      <c r="BB343" s="32"/>
      <c r="BC343" s="32"/>
      <c r="BD343" s="32"/>
      <c r="BE343" s="32"/>
      <c r="BF343" s="32"/>
      <c r="BG343" s="32"/>
      <c r="BH343" s="32"/>
      <c r="BI343" s="32"/>
      <c r="BJ343" s="32"/>
    </row>
    <row r="344" spans="1:62" ht="15.75" customHeight="1" x14ac:dyDescent="0.3">
      <c r="A344" s="30"/>
      <c r="B344" s="31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  <c r="AP344" s="32"/>
      <c r="AQ344" s="32"/>
      <c r="AR344" s="32"/>
      <c r="AS344" s="32"/>
      <c r="AT344" s="32"/>
      <c r="AU344" s="32"/>
      <c r="AV344" s="32"/>
      <c r="AW344" s="32"/>
      <c r="AX344" s="32"/>
      <c r="AY344" s="32"/>
      <c r="AZ344" s="32"/>
      <c r="BA344" s="32"/>
      <c r="BB344" s="32"/>
      <c r="BC344" s="32"/>
      <c r="BD344" s="32"/>
      <c r="BE344" s="32"/>
      <c r="BF344" s="32"/>
      <c r="BG344" s="32"/>
      <c r="BH344" s="32"/>
      <c r="BI344" s="32"/>
      <c r="BJ344" s="32"/>
    </row>
    <row r="345" spans="1:62" ht="15.75" customHeight="1" x14ac:dyDescent="0.3">
      <c r="A345" s="30"/>
      <c r="B345" s="31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32"/>
      <c r="AP345" s="32"/>
      <c r="AQ345" s="32"/>
      <c r="AR345" s="32"/>
      <c r="AS345" s="32"/>
      <c r="AT345" s="32"/>
      <c r="AU345" s="32"/>
      <c r="AV345" s="32"/>
      <c r="AW345" s="32"/>
      <c r="AX345" s="32"/>
      <c r="AY345" s="32"/>
      <c r="AZ345" s="32"/>
      <c r="BA345" s="32"/>
      <c r="BB345" s="32"/>
      <c r="BC345" s="32"/>
      <c r="BD345" s="32"/>
      <c r="BE345" s="32"/>
      <c r="BF345" s="32"/>
      <c r="BG345" s="32"/>
      <c r="BH345" s="32"/>
      <c r="BI345" s="32"/>
      <c r="BJ345" s="32"/>
    </row>
    <row r="346" spans="1:62" ht="15.75" customHeight="1" x14ac:dyDescent="0.3">
      <c r="A346" s="30"/>
      <c r="B346" s="31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2"/>
      <c r="AN346" s="32"/>
      <c r="AO346" s="32"/>
      <c r="AP346" s="32"/>
      <c r="AQ346" s="32"/>
      <c r="AR346" s="32"/>
      <c r="AS346" s="32"/>
      <c r="AT346" s="32"/>
      <c r="AU346" s="32"/>
      <c r="AV346" s="32"/>
      <c r="AW346" s="32"/>
      <c r="AX346" s="32"/>
      <c r="AY346" s="32"/>
      <c r="AZ346" s="32"/>
      <c r="BA346" s="32"/>
      <c r="BB346" s="32"/>
      <c r="BC346" s="32"/>
      <c r="BD346" s="32"/>
      <c r="BE346" s="32"/>
      <c r="BF346" s="32"/>
      <c r="BG346" s="32"/>
      <c r="BH346" s="32"/>
      <c r="BI346" s="32"/>
      <c r="BJ346" s="32"/>
    </row>
    <row r="347" spans="1:62" ht="15.75" customHeight="1" x14ac:dyDescent="0.3">
      <c r="A347" s="30"/>
      <c r="B347" s="31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32"/>
      <c r="AP347" s="32"/>
      <c r="AQ347" s="32"/>
      <c r="AR347" s="32"/>
      <c r="AS347" s="32"/>
      <c r="AT347" s="32"/>
      <c r="AU347" s="32"/>
      <c r="AV347" s="32"/>
      <c r="AW347" s="32"/>
      <c r="AX347" s="32"/>
      <c r="AY347" s="32"/>
      <c r="AZ347" s="32"/>
      <c r="BA347" s="32"/>
      <c r="BB347" s="32"/>
      <c r="BC347" s="32"/>
      <c r="BD347" s="32"/>
      <c r="BE347" s="32"/>
      <c r="BF347" s="32"/>
      <c r="BG347" s="32"/>
      <c r="BH347" s="32"/>
      <c r="BI347" s="32"/>
      <c r="BJ347" s="32"/>
    </row>
    <row r="348" spans="1:62" ht="15.75" customHeight="1" x14ac:dyDescent="0.3">
      <c r="A348" s="30"/>
      <c r="B348" s="31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  <c r="AP348" s="32"/>
      <c r="AQ348" s="32"/>
      <c r="AR348" s="32"/>
      <c r="AS348" s="32"/>
      <c r="AT348" s="32"/>
      <c r="AU348" s="32"/>
      <c r="AV348" s="32"/>
      <c r="AW348" s="32"/>
      <c r="AX348" s="32"/>
      <c r="AY348" s="32"/>
      <c r="AZ348" s="32"/>
      <c r="BA348" s="32"/>
      <c r="BB348" s="32"/>
      <c r="BC348" s="32"/>
      <c r="BD348" s="32"/>
      <c r="BE348" s="32"/>
      <c r="BF348" s="32"/>
      <c r="BG348" s="32"/>
      <c r="BH348" s="32"/>
      <c r="BI348" s="32"/>
      <c r="BJ348" s="32"/>
    </row>
    <row r="349" spans="1:62" ht="15.75" customHeight="1" x14ac:dyDescent="0.3">
      <c r="A349" s="30"/>
      <c r="B349" s="31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  <c r="AP349" s="32"/>
      <c r="AQ349" s="32"/>
      <c r="AR349" s="32"/>
      <c r="AS349" s="32"/>
      <c r="AT349" s="32"/>
      <c r="AU349" s="32"/>
      <c r="AV349" s="32"/>
      <c r="AW349" s="32"/>
      <c r="AX349" s="32"/>
      <c r="AY349" s="32"/>
      <c r="AZ349" s="32"/>
      <c r="BA349" s="32"/>
      <c r="BB349" s="32"/>
      <c r="BC349" s="32"/>
      <c r="BD349" s="32"/>
      <c r="BE349" s="32"/>
      <c r="BF349" s="32"/>
      <c r="BG349" s="32"/>
      <c r="BH349" s="32"/>
      <c r="BI349" s="32"/>
      <c r="BJ349" s="32"/>
    </row>
    <row r="350" spans="1:62" ht="15.75" customHeight="1" x14ac:dyDescent="0.3">
      <c r="A350" s="30"/>
      <c r="B350" s="31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32"/>
      <c r="AP350" s="32"/>
      <c r="AQ350" s="32"/>
      <c r="AR350" s="32"/>
      <c r="AS350" s="32"/>
      <c r="AT350" s="32"/>
      <c r="AU350" s="32"/>
      <c r="AV350" s="32"/>
      <c r="AW350" s="32"/>
      <c r="AX350" s="32"/>
      <c r="AY350" s="32"/>
      <c r="AZ350" s="32"/>
      <c r="BA350" s="32"/>
      <c r="BB350" s="32"/>
      <c r="BC350" s="32"/>
      <c r="BD350" s="32"/>
      <c r="BE350" s="32"/>
      <c r="BF350" s="32"/>
      <c r="BG350" s="32"/>
      <c r="BH350" s="32"/>
      <c r="BI350" s="32"/>
      <c r="BJ350" s="32"/>
    </row>
    <row r="351" spans="1:62" ht="15.75" customHeight="1" x14ac:dyDescent="0.3">
      <c r="A351" s="30"/>
      <c r="B351" s="31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  <c r="AP351" s="32"/>
      <c r="AQ351" s="32"/>
      <c r="AR351" s="32"/>
      <c r="AS351" s="32"/>
      <c r="AT351" s="32"/>
      <c r="AU351" s="32"/>
      <c r="AV351" s="32"/>
      <c r="AW351" s="32"/>
      <c r="AX351" s="32"/>
      <c r="AY351" s="32"/>
      <c r="AZ351" s="32"/>
      <c r="BA351" s="32"/>
      <c r="BB351" s="32"/>
      <c r="BC351" s="32"/>
      <c r="BD351" s="32"/>
      <c r="BE351" s="32"/>
      <c r="BF351" s="32"/>
      <c r="BG351" s="32"/>
      <c r="BH351" s="32"/>
      <c r="BI351" s="32"/>
      <c r="BJ351" s="32"/>
    </row>
    <row r="352" spans="1:62" ht="15.75" customHeight="1" x14ac:dyDescent="0.3">
      <c r="A352" s="30"/>
      <c r="B352" s="31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  <c r="AQ352" s="32"/>
      <c r="AR352" s="32"/>
      <c r="AS352" s="32"/>
      <c r="AT352" s="32"/>
      <c r="AU352" s="32"/>
      <c r="AV352" s="32"/>
      <c r="AW352" s="32"/>
      <c r="AX352" s="32"/>
      <c r="AY352" s="32"/>
      <c r="AZ352" s="32"/>
      <c r="BA352" s="32"/>
      <c r="BB352" s="32"/>
      <c r="BC352" s="32"/>
      <c r="BD352" s="32"/>
      <c r="BE352" s="32"/>
      <c r="BF352" s="32"/>
      <c r="BG352" s="32"/>
      <c r="BH352" s="32"/>
      <c r="BI352" s="32"/>
      <c r="BJ352" s="32"/>
    </row>
    <row r="353" spans="1:62" ht="15.75" customHeight="1" x14ac:dyDescent="0.3">
      <c r="A353" s="30"/>
      <c r="B353" s="31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  <c r="AN353" s="32"/>
      <c r="AO353" s="32"/>
      <c r="AP353" s="32"/>
      <c r="AQ353" s="32"/>
      <c r="AR353" s="32"/>
      <c r="AS353" s="32"/>
      <c r="AT353" s="32"/>
      <c r="AU353" s="32"/>
      <c r="AV353" s="32"/>
      <c r="AW353" s="32"/>
      <c r="AX353" s="32"/>
      <c r="AY353" s="32"/>
      <c r="AZ353" s="32"/>
      <c r="BA353" s="32"/>
      <c r="BB353" s="32"/>
      <c r="BC353" s="32"/>
      <c r="BD353" s="32"/>
      <c r="BE353" s="32"/>
      <c r="BF353" s="32"/>
      <c r="BG353" s="32"/>
      <c r="BH353" s="32"/>
      <c r="BI353" s="32"/>
      <c r="BJ353" s="32"/>
    </row>
    <row r="354" spans="1:62" ht="15.75" customHeight="1" x14ac:dyDescent="0.3">
      <c r="A354" s="30"/>
      <c r="B354" s="31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2"/>
      <c r="AN354" s="32"/>
      <c r="AO354" s="32"/>
      <c r="AP354" s="32"/>
      <c r="AQ354" s="32"/>
      <c r="AR354" s="32"/>
      <c r="AS354" s="32"/>
      <c r="AT354" s="32"/>
      <c r="AU354" s="32"/>
      <c r="AV354" s="32"/>
      <c r="AW354" s="32"/>
      <c r="AX354" s="32"/>
      <c r="AY354" s="32"/>
      <c r="AZ354" s="32"/>
      <c r="BA354" s="32"/>
      <c r="BB354" s="32"/>
      <c r="BC354" s="32"/>
      <c r="BD354" s="32"/>
      <c r="BE354" s="32"/>
      <c r="BF354" s="32"/>
      <c r="BG354" s="32"/>
      <c r="BH354" s="32"/>
      <c r="BI354" s="32"/>
      <c r="BJ354" s="32"/>
    </row>
    <row r="355" spans="1:62" ht="15.75" customHeight="1" x14ac:dyDescent="0.3">
      <c r="A355" s="30"/>
      <c r="B355" s="31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32"/>
      <c r="AP355" s="32"/>
      <c r="AQ355" s="32"/>
      <c r="AR355" s="32"/>
      <c r="AS355" s="32"/>
      <c r="AT355" s="32"/>
      <c r="AU355" s="32"/>
      <c r="AV355" s="32"/>
      <c r="AW355" s="32"/>
      <c r="AX355" s="32"/>
      <c r="AY355" s="32"/>
      <c r="AZ355" s="32"/>
      <c r="BA355" s="32"/>
      <c r="BB355" s="32"/>
      <c r="BC355" s="32"/>
      <c r="BD355" s="32"/>
      <c r="BE355" s="32"/>
      <c r="BF355" s="32"/>
      <c r="BG355" s="32"/>
      <c r="BH355" s="32"/>
      <c r="BI355" s="32"/>
      <c r="BJ355" s="32"/>
    </row>
    <row r="356" spans="1:62" ht="15.75" customHeight="1" x14ac:dyDescent="0.3">
      <c r="A356" s="30"/>
      <c r="B356" s="31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  <c r="AO356" s="32"/>
      <c r="AP356" s="32"/>
      <c r="AQ356" s="32"/>
      <c r="AR356" s="32"/>
      <c r="AS356" s="32"/>
      <c r="AT356" s="32"/>
      <c r="AU356" s="32"/>
      <c r="AV356" s="32"/>
      <c r="AW356" s="32"/>
      <c r="AX356" s="32"/>
      <c r="AY356" s="32"/>
      <c r="AZ356" s="32"/>
      <c r="BA356" s="32"/>
      <c r="BB356" s="32"/>
      <c r="BC356" s="32"/>
      <c r="BD356" s="32"/>
      <c r="BE356" s="32"/>
      <c r="BF356" s="32"/>
      <c r="BG356" s="32"/>
      <c r="BH356" s="32"/>
      <c r="BI356" s="32"/>
      <c r="BJ356" s="32"/>
    </row>
    <row r="357" spans="1:62" ht="15.75" customHeight="1" x14ac:dyDescent="0.3">
      <c r="A357" s="30"/>
      <c r="B357" s="31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32"/>
      <c r="AP357" s="32"/>
      <c r="AQ357" s="32"/>
      <c r="AR357" s="32"/>
      <c r="AS357" s="32"/>
      <c r="AT357" s="32"/>
      <c r="AU357" s="32"/>
      <c r="AV357" s="32"/>
      <c r="AW357" s="32"/>
      <c r="AX357" s="32"/>
      <c r="AY357" s="32"/>
      <c r="AZ357" s="32"/>
      <c r="BA357" s="32"/>
      <c r="BB357" s="32"/>
      <c r="BC357" s="32"/>
      <c r="BD357" s="32"/>
      <c r="BE357" s="32"/>
      <c r="BF357" s="32"/>
      <c r="BG357" s="32"/>
      <c r="BH357" s="32"/>
      <c r="BI357" s="32"/>
      <c r="BJ357" s="32"/>
    </row>
    <row r="358" spans="1:62" ht="15.75" customHeight="1" x14ac:dyDescent="0.3">
      <c r="A358" s="30"/>
      <c r="B358" s="31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  <c r="AN358" s="32"/>
      <c r="AO358" s="32"/>
      <c r="AP358" s="32"/>
      <c r="AQ358" s="32"/>
      <c r="AR358" s="32"/>
      <c r="AS358" s="32"/>
      <c r="AT358" s="32"/>
      <c r="AU358" s="32"/>
      <c r="AV358" s="32"/>
      <c r="AW358" s="32"/>
      <c r="AX358" s="32"/>
      <c r="AY358" s="32"/>
      <c r="AZ358" s="32"/>
      <c r="BA358" s="32"/>
      <c r="BB358" s="32"/>
      <c r="BC358" s="32"/>
      <c r="BD358" s="32"/>
      <c r="BE358" s="32"/>
      <c r="BF358" s="32"/>
      <c r="BG358" s="32"/>
      <c r="BH358" s="32"/>
      <c r="BI358" s="32"/>
      <c r="BJ358" s="32"/>
    </row>
    <row r="359" spans="1:62" ht="15.75" customHeight="1" x14ac:dyDescent="0.3">
      <c r="A359" s="30"/>
      <c r="B359" s="31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  <c r="AO359" s="32"/>
      <c r="AP359" s="32"/>
      <c r="AQ359" s="32"/>
      <c r="AR359" s="32"/>
      <c r="AS359" s="32"/>
      <c r="AT359" s="32"/>
      <c r="AU359" s="32"/>
      <c r="AV359" s="32"/>
      <c r="AW359" s="32"/>
      <c r="AX359" s="32"/>
      <c r="AY359" s="32"/>
      <c r="AZ359" s="32"/>
      <c r="BA359" s="32"/>
      <c r="BB359" s="32"/>
      <c r="BC359" s="32"/>
      <c r="BD359" s="32"/>
      <c r="BE359" s="32"/>
      <c r="BF359" s="32"/>
      <c r="BG359" s="32"/>
      <c r="BH359" s="32"/>
      <c r="BI359" s="32"/>
      <c r="BJ359" s="32"/>
    </row>
    <row r="360" spans="1:62" ht="15.75" customHeight="1" x14ac:dyDescent="0.3">
      <c r="A360" s="30"/>
      <c r="B360" s="31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  <c r="AQ360" s="32"/>
      <c r="AR360" s="32"/>
      <c r="AS360" s="32"/>
      <c r="AT360" s="32"/>
      <c r="AU360" s="32"/>
      <c r="AV360" s="32"/>
      <c r="AW360" s="32"/>
      <c r="AX360" s="32"/>
      <c r="AY360" s="32"/>
      <c r="AZ360" s="32"/>
      <c r="BA360" s="32"/>
      <c r="BB360" s="32"/>
      <c r="BC360" s="32"/>
      <c r="BD360" s="32"/>
      <c r="BE360" s="32"/>
      <c r="BF360" s="32"/>
      <c r="BG360" s="32"/>
      <c r="BH360" s="32"/>
      <c r="BI360" s="32"/>
      <c r="BJ360" s="32"/>
    </row>
    <row r="361" spans="1:62" ht="15.75" customHeight="1" x14ac:dyDescent="0.3">
      <c r="A361" s="30"/>
      <c r="B361" s="31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32"/>
      <c r="AP361" s="32"/>
      <c r="AQ361" s="32"/>
      <c r="AR361" s="32"/>
      <c r="AS361" s="32"/>
      <c r="AT361" s="32"/>
      <c r="AU361" s="32"/>
      <c r="AV361" s="32"/>
      <c r="AW361" s="32"/>
      <c r="AX361" s="32"/>
      <c r="AY361" s="32"/>
      <c r="AZ361" s="32"/>
      <c r="BA361" s="32"/>
      <c r="BB361" s="32"/>
      <c r="BC361" s="32"/>
      <c r="BD361" s="32"/>
      <c r="BE361" s="32"/>
      <c r="BF361" s="32"/>
      <c r="BG361" s="32"/>
      <c r="BH361" s="32"/>
      <c r="BI361" s="32"/>
      <c r="BJ361" s="32"/>
    </row>
    <row r="362" spans="1:62" ht="15.75" customHeight="1" x14ac:dyDescent="0.3">
      <c r="A362" s="30"/>
      <c r="B362" s="31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2"/>
      <c r="AN362" s="32"/>
      <c r="AO362" s="32"/>
      <c r="AP362" s="32"/>
      <c r="AQ362" s="32"/>
      <c r="AR362" s="32"/>
      <c r="AS362" s="32"/>
      <c r="AT362" s="32"/>
      <c r="AU362" s="32"/>
      <c r="AV362" s="32"/>
      <c r="AW362" s="32"/>
      <c r="AX362" s="32"/>
      <c r="AY362" s="32"/>
      <c r="AZ362" s="32"/>
      <c r="BA362" s="32"/>
      <c r="BB362" s="32"/>
      <c r="BC362" s="32"/>
      <c r="BD362" s="32"/>
      <c r="BE362" s="32"/>
      <c r="BF362" s="32"/>
      <c r="BG362" s="32"/>
      <c r="BH362" s="32"/>
      <c r="BI362" s="32"/>
      <c r="BJ362" s="32"/>
    </row>
    <row r="363" spans="1:62" ht="15.75" customHeight="1" x14ac:dyDescent="0.3">
      <c r="A363" s="30"/>
      <c r="B363" s="31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2"/>
      <c r="AN363" s="32"/>
      <c r="AO363" s="32"/>
      <c r="AP363" s="32"/>
      <c r="AQ363" s="32"/>
      <c r="AR363" s="32"/>
      <c r="AS363" s="32"/>
      <c r="AT363" s="32"/>
      <c r="AU363" s="32"/>
      <c r="AV363" s="32"/>
      <c r="AW363" s="32"/>
      <c r="AX363" s="32"/>
      <c r="AY363" s="32"/>
      <c r="AZ363" s="32"/>
      <c r="BA363" s="32"/>
      <c r="BB363" s="32"/>
      <c r="BC363" s="32"/>
      <c r="BD363" s="32"/>
      <c r="BE363" s="32"/>
      <c r="BF363" s="32"/>
      <c r="BG363" s="32"/>
      <c r="BH363" s="32"/>
      <c r="BI363" s="32"/>
      <c r="BJ363" s="32"/>
    </row>
    <row r="364" spans="1:62" ht="15.75" customHeight="1" x14ac:dyDescent="0.3">
      <c r="A364" s="30"/>
      <c r="B364" s="31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  <c r="AP364" s="32"/>
      <c r="AQ364" s="32"/>
      <c r="AR364" s="32"/>
      <c r="AS364" s="32"/>
      <c r="AT364" s="32"/>
      <c r="AU364" s="32"/>
      <c r="AV364" s="32"/>
      <c r="AW364" s="32"/>
      <c r="AX364" s="32"/>
      <c r="AY364" s="32"/>
      <c r="AZ364" s="32"/>
      <c r="BA364" s="32"/>
      <c r="BB364" s="32"/>
      <c r="BC364" s="32"/>
      <c r="BD364" s="32"/>
      <c r="BE364" s="32"/>
      <c r="BF364" s="32"/>
      <c r="BG364" s="32"/>
      <c r="BH364" s="32"/>
      <c r="BI364" s="32"/>
      <c r="BJ364" s="32"/>
    </row>
    <row r="365" spans="1:62" ht="15.75" customHeight="1" x14ac:dyDescent="0.3">
      <c r="A365" s="30"/>
      <c r="B365" s="31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2"/>
      <c r="AN365" s="32"/>
      <c r="AO365" s="32"/>
      <c r="AP365" s="32"/>
      <c r="AQ365" s="32"/>
      <c r="AR365" s="32"/>
      <c r="AS365" s="32"/>
      <c r="AT365" s="32"/>
      <c r="AU365" s="32"/>
      <c r="AV365" s="32"/>
      <c r="AW365" s="32"/>
      <c r="AX365" s="32"/>
      <c r="AY365" s="32"/>
      <c r="AZ365" s="32"/>
      <c r="BA365" s="32"/>
      <c r="BB365" s="32"/>
      <c r="BC365" s="32"/>
      <c r="BD365" s="32"/>
      <c r="BE365" s="32"/>
      <c r="BF365" s="32"/>
      <c r="BG365" s="32"/>
      <c r="BH365" s="32"/>
      <c r="BI365" s="32"/>
      <c r="BJ365" s="32"/>
    </row>
    <row r="366" spans="1:62" ht="15.75" customHeight="1" x14ac:dyDescent="0.3">
      <c r="A366" s="30"/>
      <c r="B366" s="31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2"/>
      <c r="AN366" s="32"/>
      <c r="AO366" s="32"/>
      <c r="AP366" s="32"/>
      <c r="AQ366" s="32"/>
      <c r="AR366" s="32"/>
      <c r="AS366" s="32"/>
      <c r="AT366" s="32"/>
      <c r="AU366" s="32"/>
      <c r="AV366" s="32"/>
      <c r="AW366" s="32"/>
      <c r="AX366" s="32"/>
      <c r="AY366" s="32"/>
      <c r="AZ366" s="32"/>
      <c r="BA366" s="32"/>
      <c r="BB366" s="32"/>
      <c r="BC366" s="32"/>
      <c r="BD366" s="32"/>
      <c r="BE366" s="32"/>
      <c r="BF366" s="32"/>
      <c r="BG366" s="32"/>
      <c r="BH366" s="32"/>
      <c r="BI366" s="32"/>
      <c r="BJ366" s="32"/>
    </row>
    <row r="367" spans="1:62" ht="15.75" customHeight="1" x14ac:dyDescent="0.3">
      <c r="A367" s="30"/>
      <c r="B367" s="31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2"/>
      <c r="AN367" s="32"/>
      <c r="AO367" s="32"/>
      <c r="AP367" s="32"/>
      <c r="AQ367" s="32"/>
      <c r="AR367" s="32"/>
      <c r="AS367" s="32"/>
      <c r="AT367" s="32"/>
      <c r="AU367" s="32"/>
      <c r="AV367" s="32"/>
      <c r="AW367" s="32"/>
      <c r="AX367" s="32"/>
      <c r="AY367" s="32"/>
      <c r="AZ367" s="32"/>
      <c r="BA367" s="32"/>
      <c r="BB367" s="32"/>
      <c r="BC367" s="32"/>
      <c r="BD367" s="32"/>
      <c r="BE367" s="32"/>
      <c r="BF367" s="32"/>
      <c r="BG367" s="32"/>
      <c r="BH367" s="32"/>
      <c r="BI367" s="32"/>
      <c r="BJ367" s="32"/>
    </row>
    <row r="368" spans="1:62" ht="15.75" customHeight="1" x14ac:dyDescent="0.3">
      <c r="A368" s="30"/>
      <c r="B368" s="31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2"/>
      <c r="AN368" s="32"/>
      <c r="AO368" s="32"/>
      <c r="AP368" s="32"/>
      <c r="AQ368" s="32"/>
      <c r="AR368" s="32"/>
      <c r="AS368" s="32"/>
      <c r="AT368" s="32"/>
      <c r="AU368" s="32"/>
      <c r="AV368" s="32"/>
      <c r="AW368" s="32"/>
      <c r="AX368" s="32"/>
      <c r="AY368" s="32"/>
      <c r="AZ368" s="32"/>
      <c r="BA368" s="32"/>
      <c r="BB368" s="32"/>
      <c r="BC368" s="32"/>
      <c r="BD368" s="32"/>
      <c r="BE368" s="32"/>
      <c r="BF368" s="32"/>
      <c r="BG368" s="32"/>
      <c r="BH368" s="32"/>
      <c r="BI368" s="32"/>
      <c r="BJ368" s="32"/>
    </row>
    <row r="369" spans="1:62" ht="15.75" customHeight="1" x14ac:dyDescent="0.3">
      <c r="A369" s="30"/>
      <c r="B369" s="31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2"/>
      <c r="AN369" s="32"/>
      <c r="AO369" s="32"/>
      <c r="AP369" s="32"/>
      <c r="AQ369" s="32"/>
      <c r="AR369" s="32"/>
      <c r="AS369" s="32"/>
      <c r="AT369" s="32"/>
      <c r="AU369" s="32"/>
      <c r="AV369" s="32"/>
      <c r="AW369" s="32"/>
      <c r="AX369" s="32"/>
      <c r="AY369" s="32"/>
      <c r="AZ369" s="32"/>
      <c r="BA369" s="32"/>
      <c r="BB369" s="32"/>
      <c r="BC369" s="32"/>
      <c r="BD369" s="32"/>
      <c r="BE369" s="32"/>
      <c r="BF369" s="32"/>
      <c r="BG369" s="32"/>
      <c r="BH369" s="32"/>
      <c r="BI369" s="32"/>
      <c r="BJ369" s="32"/>
    </row>
    <row r="370" spans="1:62" ht="15.75" customHeight="1" x14ac:dyDescent="0.3">
      <c r="A370" s="30"/>
      <c r="B370" s="31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  <c r="AP370" s="32"/>
      <c r="AQ370" s="32"/>
      <c r="AR370" s="32"/>
      <c r="AS370" s="32"/>
      <c r="AT370" s="32"/>
      <c r="AU370" s="32"/>
      <c r="AV370" s="32"/>
      <c r="AW370" s="32"/>
      <c r="AX370" s="32"/>
      <c r="AY370" s="32"/>
      <c r="AZ370" s="32"/>
      <c r="BA370" s="32"/>
      <c r="BB370" s="32"/>
      <c r="BC370" s="32"/>
      <c r="BD370" s="32"/>
      <c r="BE370" s="32"/>
      <c r="BF370" s="32"/>
      <c r="BG370" s="32"/>
      <c r="BH370" s="32"/>
      <c r="BI370" s="32"/>
      <c r="BJ370" s="32"/>
    </row>
    <row r="371" spans="1:62" ht="15.75" customHeight="1" x14ac:dyDescent="0.3">
      <c r="A371" s="30"/>
      <c r="B371" s="31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2"/>
      <c r="AN371" s="32"/>
      <c r="AO371" s="32"/>
      <c r="AP371" s="32"/>
      <c r="AQ371" s="32"/>
      <c r="AR371" s="32"/>
      <c r="AS371" s="32"/>
      <c r="AT371" s="32"/>
      <c r="AU371" s="32"/>
      <c r="AV371" s="32"/>
      <c r="AW371" s="32"/>
      <c r="AX371" s="32"/>
      <c r="AY371" s="32"/>
      <c r="AZ371" s="32"/>
      <c r="BA371" s="32"/>
      <c r="BB371" s="32"/>
      <c r="BC371" s="32"/>
      <c r="BD371" s="32"/>
      <c r="BE371" s="32"/>
      <c r="BF371" s="32"/>
      <c r="BG371" s="32"/>
      <c r="BH371" s="32"/>
      <c r="BI371" s="32"/>
      <c r="BJ371" s="32"/>
    </row>
    <row r="372" spans="1:62" ht="15.75" customHeight="1" x14ac:dyDescent="0.3">
      <c r="A372" s="30"/>
      <c r="B372" s="31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2"/>
      <c r="AN372" s="32"/>
      <c r="AO372" s="32"/>
      <c r="AP372" s="32"/>
      <c r="AQ372" s="32"/>
      <c r="AR372" s="32"/>
      <c r="AS372" s="32"/>
      <c r="AT372" s="32"/>
      <c r="AU372" s="32"/>
      <c r="AV372" s="32"/>
      <c r="AW372" s="32"/>
      <c r="AX372" s="32"/>
      <c r="AY372" s="32"/>
      <c r="AZ372" s="32"/>
      <c r="BA372" s="32"/>
      <c r="BB372" s="32"/>
      <c r="BC372" s="32"/>
      <c r="BD372" s="32"/>
      <c r="BE372" s="32"/>
      <c r="BF372" s="32"/>
      <c r="BG372" s="32"/>
      <c r="BH372" s="32"/>
      <c r="BI372" s="32"/>
      <c r="BJ372" s="32"/>
    </row>
    <row r="373" spans="1:62" ht="15.75" customHeight="1" x14ac:dyDescent="0.3">
      <c r="A373" s="30"/>
      <c r="B373" s="31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2"/>
      <c r="AN373" s="32"/>
      <c r="AO373" s="32"/>
      <c r="AP373" s="32"/>
      <c r="AQ373" s="32"/>
      <c r="AR373" s="32"/>
      <c r="AS373" s="32"/>
      <c r="AT373" s="32"/>
      <c r="AU373" s="32"/>
      <c r="AV373" s="32"/>
      <c r="AW373" s="32"/>
      <c r="AX373" s="32"/>
      <c r="AY373" s="32"/>
      <c r="AZ373" s="32"/>
      <c r="BA373" s="32"/>
      <c r="BB373" s="32"/>
      <c r="BC373" s="32"/>
      <c r="BD373" s="32"/>
      <c r="BE373" s="32"/>
      <c r="BF373" s="32"/>
      <c r="BG373" s="32"/>
      <c r="BH373" s="32"/>
      <c r="BI373" s="32"/>
      <c r="BJ373" s="32"/>
    </row>
    <row r="374" spans="1:62" ht="15.75" customHeight="1" x14ac:dyDescent="0.3"/>
    <row r="375" spans="1:62" ht="15.75" customHeight="1" x14ac:dyDescent="0.3"/>
    <row r="376" spans="1:62" ht="15.75" customHeight="1" x14ac:dyDescent="0.3"/>
    <row r="377" spans="1:62" ht="15.75" customHeight="1" x14ac:dyDescent="0.3"/>
    <row r="378" spans="1:62" ht="15.75" customHeight="1" x14ac:dyDescent="0.3"/>
    <row r="379" spans="1:62" ht="15.75" customHeight="1" x14ac:dyDescent="0.3"/>
    <row r="380" spans="1:62" ht="15.75" customHeight="1" x14ac:dyDescent="0.3"/>
    <row r="381" spans="1:62" ht="15.75" customHeight="1" x14ac:dyDescent="0.3"/>
    <row r="382" spans="1:62" ht="15.75" customHeight="1" x14ac:dyDescent="0.3"/>
    <row r="383" spans="1:62" ht="15.75" customHeight="1" x14ac:dyDescent="0.3"/>
    <row r="384" spans="1:62" ht="15.75" customHeight="1" x14ac:dyDescent="0.3"/>
    <row r="385" customFormat="1" ht="15.75" customHeight="1" x14ac:dyDescent="0.3"/>
    <row r="386" customFormat="1" ht="15.75" customHeight="1" x14ac:dyDescent="0.3"/>
    <row r="387" customFormat="1" ht="15.75" customHeight="1" x14ac:dyDescent="0.3"/>
    <row r="388" customFormat="1" ht="15.75" customHeight="1" x14ac:dyDescent="0.3"/>
    <row r="389" customFormat="1" ht="15.75" customHeight="1" x14ac:dyDescent="0.3"/>
    <row r="390" customFormat="1" ht="15.75" customHeight="1" x14ac:dyDescent="0.3"/>
    <row r="391" customFormat="1" ht="15.75" customHeight="1" x14ac:dyDescent="0.3"/>
    <row r="392" customFormat="1" ht="15.75" customHeight="1" x14ac:dyDescent="0.3"/>
    <row r="393" customFormat="1" ht="15.75" customHeight="1" x14ac:dyDescent="0.3"/>
    <row r="394" customFormat="1" ht="15.75" customHeight="1" x14ac:dyDescent="0.3"/>
    <row r="395" customFormat="1" ht="15.75" customHeight="1" x14ac:dyDescent="0.3"/>
    <row r="396" customFormat="1" ht="15.75" customHeight="1" x14ac:dyDescent="0.3"/>
    <row r="397" customFormat="1" ht="15.75" customHeight="1" x14ac:dyDescent="0.3"/>
    <row r="398" customFormat="1" ht="15.75" customHeight="1" x14ac:dyDescent="0.3"/>
    <row r="399" customFormat="1" ht="15.75" customHeight="1" x14ac:dyDescent="0.3"/>
    <row r="400" customFormat="1" ht="15.75" customHeight="1" x14ac:dyDescent="0.3"/>
    <row r="401" customFormat="1" ht="15.75" customHeight="1" x14ac:dyDescent="0.3"/>
    <row r="402" customFormat="1" ht="15.75" customHeight="1" x14ac:dyDescent="0.3"/>
    <row r="403" customFormat="1" ht="15.75" customHeight="1" x14ac:dyDescent="0.3"/>
    <row r="404" customFormat="1" ht="15.75" customHeight="1" x14ac:dyDescent="0.3"/>
    <row r="405" customFormat="1" ht="15.75" customHeight="1" x14ac:dyDescent="0.3"/>
    <row r="406" customFormat="1" ht="15.75" customHeight="1" x14ac:dyDescent="0.3"/>
    <row r="407" customFormat="1" ht="15.75" customHeight="1" x14ac:dyDescent="0.3"/>
    <row r="408" customFormat="1" ht="15.75" customHeight="1" x14ac:dyDescent="0.3"/>
    <row r="409" customFormat="1" ht="15.75" customHeight="1" x14ac:dyDescent="0.3"/>
    <row r="410" customFormat="1" ht="15.75" customHeight="1" x14ac:dyDescent="0.3"/>
    <row r="411" customFormat="1" ht="15.75" customHeight="1" x14ac:dyDescent="0.3"/>
    <row r="412" customFormat="1" ht="15.75" customHeight="1" x14ac:dyDescent="0.3"/>
    <row r="413" customFormat="1" ht="15.75" customHeight="1" x14ac:dyDescent="0.3"/>
    <row r="414" customFormat="1" ht="15.75" customHeight="1" x14ac:dyDescent="0.3"/>
    <row r="415" customFormat="1" ht="15.75" customHeight="1" x14ac:dyDescent="0.3"/>
    <row r="416" customFormat="1" ht="15.75" customHeight="1" x14ac:dyDescent="0.3"/>
    <row r="417" customFormat="1" ht="15.75" customHeight="1" x14ac:dyDescent="0.3"/>
    <row r="418" customFormat="1" ht="15.75" customHeight="1" x14ac:dyDescent="0.3"/>
    <row r="419" customFormat="1" ht="15.75" customHeight="1" x14ac:dyDescent="0.3"/>
    <row r="420" customFormat="1" ht="15.75" customHeight="1" x14ac:dyDescent="0.3"/>
    <row r="421" customFormat="1" ht="15.75" customHeight="1" x14ac:dyDescent="0.3"/>
    <row r="422" customFormat="1" ht="15.75" customHeight="1" x14ac:dyDescent="0.3"/>
    <row r="423" customFormat="1" ht="15.75" customHeight="1" x14ac:dyDescent="0.3"/>
    <row r="424" customFormat="1" ht="15.75" customHeight="1" x14ac:dyDescent="0.3"/>
    <row r="425" customFormat="1" ht="15.75" customHeight="1" x14ac:dyDescent="0.3"/>
    <row r="426" customFormat="1" ht="15.75" customHeight="1" x14ac:dyDescent="0.3"/>
    <row r="427" customFormat="1" ht="15.75" customHeight="1" x14ac:dyDescent="0.3"/>
    <row r="428" customFormat="1" ht="15.75" customHeight="1" x14ac:dyDescent="0.3"/>
    <row r="429" customFormat="1" ht="15.75" customHeight="1" x14ac:dyDescent="0.3"/>
    <row r="430" customFormat="1" ht="15.75" customHeight="1" x14ac:dyDescent="0.3"/>
    <row r="431" customFormat="1" ht="15.75" customHeight="1" x14ac:dyDescent="0.3"/>
    <row r="432" customFormat="1" ht="15.75" customHeight="1" x14ac:dyDescent="0.3"/>
    <row r="433" customFormat="1" ht="15.75" customHeight="1" x14ac:dyDescent="0.3"/>
    <row r="434" customFormat="1" ht="15.75" customHeight="1" x14ac:dyDescent="0.3"/>
    <row r="435" customFormat="1" ht="15.75" customHeight="1" x14ac:dyDescent="0.3"/>
    <row r="436" customFormat="1" ht="15.75" customHeight="1" x14ac:dyDescent="0.3"/>
    <row r="437" customFormat="1" ht="15.75" customHeight="1" x14ac:dyDescent="0.3"/>
    <row r="438" customFormat="1" ht="15.75" customHeight="1" x14ac:dyDescent="0.3"/>
    <row r="439" customFormat="1" ht="15.75" customHeight="1" x14ac:dyDescent="0.3"/>
    <row r="440" customFormat="1" ht="15.75" customHeight="1" x14ac:dyDescent="0.3"/>
    <row r="441" customFormat="1" ht="15.75" customHeight="1" x14ac:dyDescent="0.3"/>
    <row r="442" customFormat="1" ht="15.75" customHeight="1" x14ac:dyDescent="0.3"/>
    <row r="443" customFormat="1" ht="15.75" customHeight="1" x14ac:dyDescent="0.3"/>
    <row r="444" customFormat="1" ht="15.75" customHeight="1" x14ac:dyDescent="0.3"/>
    <row r="445" customFormat="1" ht="15.75" customHeight="1" x14ac:dyDescent="0.3"/>
    <row r="446" customFormat="1" ht="15.75" customHeight="1" x14ac:dyDescent="0.3"/>
    <row r="447" customFormat="1" ht="15.75" customHeight="1" x14ac:dyDescent="0.3"/>
    <row r="448" customFormat="1" ht="15.75" customHeight="1" x14ac:dyDescent="0.3"/>
    <row r="449" customFormat="1" ht="15.75" customHeight="1" x14ac:dyDescent="0.3"/>
    <row r="450" customFormat="1" ht="15.75" customHeight="1" x14ac:dyDescent="0.3"/>
    <row r="451" customFormat="1" ht="15.75" customHeight="1" x14ac:dyDescent="0.3"/>
    <row r="452" customFormat="1" ht="15.75" customHeight="1" x14ac:dyDescent="0.3"/>
    <row r="453" customFormat="1" ht="15.75" customHeight="1" x14ac:dyDescent="0.3"/>
    <row r="454" customFormat="1" ht="15.75" customHeight="1" x14ac:dyDescent="0.3"/>
    <row r="455" customFormat="1" ht="15.75" customHeight="1" x14ac:dyDescent="0.3"/>
    <row r="456" customFormat="1" ht="15.75" customHeight="1" x14ac:dyDescent="0.3"/>
    <row r="457" customFormat="1" ht="15.75" customHeight="1" x14ac:dyDescent="0.3"/>
    <row r="458" customFormat="1" ht="15.75" customHeight="1" x14ac:dyDescent="0.3"/>
    <row r="459" customFormat="1" ht="15.75" customHeight="1" x14ac:dyDescent="0.3"/>
    <row r="460" customFormat="1" ht="15.75" customHeight="1" x14ac:dyDescent="0.3"/>
    <row r="461" customFormat="1" ht="15.75" customHeight="1" x14ac:dyDescent="0.3"/>
    <row r="462" customFormat="1" ht="15.75" customHeight="1" x14ac:dyDescent="0.3"/>
    <row r="463" customFormat="1" ht="15.75" customHeight="1" x14ac:dyDescent="0.3"/>
    <row r="464" customFormat="1" ht="15.75" customHeight="1" x14ac:dyDescent="0.3"/>
    <row r="465" customFormat="1" ht="15.75" customHeight="1" x14ac:dyDescent="0.3"/>
    <row r="466" customFormat="1" ht="15.75" customHeight="1" x14ac:dyDescent="0.3"/>
    <row r="467" customFormat="1" ht="15.75" customHeight="1" x14ac:dyDescent="0.3"/>
    <row r="468" customFormat="1" ht="15.75" customHeight="1" x14ac:dyDescent="0.3"/>
    <row r="469" customFormat="1" ht="15.75" customHeight="1" x14ac:dyDescent="0.3"/>
    <row r="470" customFormat="1" ht="15.75" customHeight="1" x14ac:dyDescent="0.3"/>
    <row r="471" customFormat="1" ht="15.75" customHeight="1" x14ac:dyDescent="0.3"/>
    <row r="472" customFormat="1" ht="15.75" customHeight="1" x14ac:dyDescent="0.3"/>
    <row r="473" customFormat="1" ht="15.75" customHeight="1" x14ac:dyDescent="0.3"/>
    <row r="474" customFormat="1" ht="15.75" customHeight="1" x14ac:dyDescent="0.3"/>
    <row r="475" customFormat="1" ht="15.75" customHeight="1" x14ac:dyDescent="0.3"/>
    <row r="476" customFormat="1" ht="15.75" customHeight="1" x14ac:dyDescent="0.3"/>
    <row r="477" customFormat="1" ht="15.75" customHeight="1" x14ac:dyDescent="0.3"/>
    <row r="478" customFormat="1" ht="15.75" customHeight="1" x14ac:dyDescent="0.3"/>
    <row r="479" customFormat="1" ht="15.75" customHeight="1" x14ac:dyDescent="0.3"/>
    <row r="480" customFormat="1" ht="15.75" customHeight="1" x14ac:dyDescent="0.3"/>
    <row r="481" customFormat="1" ht="15.75" customHeight="1" x14ac:dyDescent="0.3"/>
    <row r="482" customFormat="1" ht="15.75" customHeight="1" x14ac:dyDescent="0.3"/>
    <row r="483" customFormat="1" ht="15.75" customHeight="1" x14ac:dyDescent="0.3"/>
    <row r="484" customFormat="1" ht="15.75" customHeight="1" x14ac:dyDescent="0.3"/>
    <row r="485" customFormat="1" ht="15.75" customHeight="1" x14ac:dyDescent="0.3"/>
    <row r="486" customFormat="1" ht="15.75" customHeight="1" x14ac:dyDescent="0.3"/>
    <row r="487" customFormat="1" ht="15.75" customHeight="1" x14ac:dyDescent="0.3"/>
    <row r="488" customFormat="1" ht="15.75" customHeight="1" x14ac:dyDescent="0.3"/>
    <row r="489" customFormat="1" ht="15.75" customHeight="1" x14ac:dyDescent="0.3"/>
    <row r="490" customFormat="1" ht="15.75" customHeight="1" x14ac:dyDescent="0.3"/>
    <row r="491" customFormat="1" ht="15.75" customHeight="1" x14ac:dyDescent="0.3"/>
    <row r="492" customFormat="1" ht="15.75" customHeight="1" x14ac:dyDescent="0.3"/>
    <row r="493" customFormat="1" ht="15.75" customHeight="1" x14ac:dyDescent="0.3"/>
    <row r="494" customFormat="1" ht="15.75" customHeight="1" x14ac:dyDescent="0.3"/>
    <row r="495" customFormat="1" ht="15.75" customHeight="1" x14ac:dyDescent="0.3"/>
    <row r="496" customFormat="1" ht="15.75" customHeight="1" x14ac:dyDescent="0.3"/>
    <row r="497" customFormat="1" ht="15.75" customHeight="1" x14ac:dyDescent="0.3"/>
    <row r="498" customFormat="1" ht="15.75" customHeight="1" x14ac:dyDescent="0.3"/>
    <row r="499" customFormat="1" ht="15.75" customHeight="1" x14ac:dyDescent="0.3"/>
    <row r="500" customFormat="1" ht="15.75" customHeight="1" x14ac:dyDescent="0.3"/>
    <row r="501" customFormat="1" ht="15.75" customHeight="1" x14ac:dyDescent="0.3"/>
    <row r="502" customFormat="1" ht="15.75" customHeight="1" x14ac:dyDescent="0.3"/>
    <row r="503" customFormat="1" ht="15.75" customHeight="1" x14ac:dyDescent="0.3"/>
    <row r="504" customFormat="1" ht="15.75" customHeight="1" x14ac:dyDescent="0.3"/>
    <row r="505" customFormat="1" ht="15.75" customHeight="1" x14ac:dyDescent="0.3"/>
    <row r="506" customFormat="1" ht="15.75" customHeight="1" x14ac:dyDescent="0.3"/>
    <row r="507" customFormat="1" ht="15.75" customHeight="1" x14ac:dyDescent="0.3"/>
    <row r="508" customFormat="1" ht="15.75" customHeight="1" x14ac:dyDescent="0.3"/>
    <row r="509" customFormat="1" ht="15.75" customHeight="1" x14ac:dyDescent="0.3"/>
    <row r="510" customFormat="1" ht="15.75" customHeight="1" x14ac:dyDescent="0.3"/>
    <row r="511" customFormat="1" ht="15.75" customHeight="1" x14ac:dyDescent="0.3"/>
    <row r="512" customFormat="1" ht="15.75" customHeight="1" x14ac:dyDescent="0.3"/>
    <row r="513" customFormat="1" ht="15.75" customHeight="1" x14ac:dyDescent="0.3"/>
    <row r="514" customFormat="1" ht="15.75" customHeight="1" x14ac:dyDescent="0.3"/>
    <row r="515" customFormat="1" ht="15.75" customHeight="1" x14ac:dyDescent="0.3"/>
    <row r="516" customFormat="1" ht="15.75" customHeight="1" x14ac:dyDescent="0.3"/>
    <row r="517" customFormat="1" ht="15.75" customHeight="1" x14ac:dyDescent="0.3"/>
    <row r="518" customFormat="1" ht="15.75" customHeight="1" x14ac:dyDescent="0.3"/>
    <row r="519" customFormat="1" ht="15.75" customHeight="1" x14ac:dyDescent="0.3"/>
    <row r="520" customFormat="1" ht="15.75" customHeight="1" x14ac:dyDescent="0.3"/>
    <row r="521" customFormat="1" ht="15.75" customHeight="1" x14ac:dyDescent="0.3"/>
    <row r="522" customFormat="1" ht="15.75" customHeight="1" x14ac:dyDescent="0.3"/>
    <row r="523" customFormat="1" ht="15.75" customHeight="1" x14ac:dyDescent="0.3"/>
    <row r="524" customFormat="1" ht="15.75" customHeight="1" x14ac:dyDescent="0.3"/>
    <row r="525" customFormat="1" ht="15.75" customHeight="1" x14ac:dyDescent="0.3"/>
    <row r="526" customFormat="1" ht="15.75" customHeight="1" x14ac:dyDescent="0.3"/>
    <row r="527" customFormat="1" ht="15.75" customHeight="1" x14ac:dyDescent="0.3"/>
    <row r="528" customFormat="1" ht="15.75" customHeight="1" x14ac:dyDescent="0.3"/>
    <row r="529" customFormat="1" ht="15.75" customHeight="1" x14ac:dyDescent="0.3"/>
    <row r="530" customFormat="1" ht="15.75" customHeight="1" x14ac:dyDescent="0.3"/>
    <row r="531" customFormat="1" ht="15.75" customHeight="1" x14ac:dyDescent="0.3"/>
    <row r="532" customFormat="1" ht="15.75" customHeight="1" x14ac:dyDescent="0.3"/>
    <row r="533" customFormat="1" ht="15.75" customHeight="1" x14ac:dyDescent="0.3"/>
    <row r="534" customFormat="1" ht="15.75" customHeight="1" x14ac:dyDescent="0.3"/>
    <row r="535" customFormat="1" ht="15.75" customHeight="1" x14ac:dyDescent="0.3"/>
    <row r="536" customFormat="1" ht="15.75" customHeight="1" x14ac:dyDescent="0.3"/>
    <row r="537" customFormat="1" ht="15.75" customHeight="1" x14ac:dyDescent="0.3"/>
    <row r="538" customFormat="1" ht="15.75" customHeight="1" x14ac:dyDescent="0.3"/>
    <row r="539" customFormat="1" ht="15.75" customHeight="1" x14ac:dyDescent="0.3"/>
    <row r="540" customFormat="1" ht="15.75" customHeight="1" x14ac:dyDescent="0.3"/>
    <row r="541" customFormat="1" ht="15.75" customHeight="1" x14ac:dyDescent="0.3"/>
    <row r="542" customFormat="1" ht="15.75" customHeight="1" x14ac:dyDescent="0.3"/>
    <row r="543" customFormat="1" ht="15.75" customHeight="1" x14ac:dyDescent="0.3"/>
    <row r="544" customFormat="1" ht="15.75" customHeight="1" x14ac:dyDescent="0.3"/>
    <row r="545" customFormat="1" ht="15.75" customHeight="1" x14ac:dyDescent="0.3"/>
    <row r="546" customFormat="1" ht="15.75" customHeight="1" x14ac:dyDescent="0.3"/>
    <row r="547" customFormat="1" ht="15.75" customHeight="1" x14ac:dyDescent="0.3"/>
    <row r="548" customFormat="1" ht="15.75" customHeight="1" x14ac:dyDescent="0.3"/>
    <row r="549" customFormat="1" ht="15.75" customHeight="1" x14ac:dyDescent="0.3"/>
    <row r="550" customFormat="1" ht="15.75" customHeight="1" x14ac:dyDescent="0.3"/>
    <row r="551" customFormat="1" ht="15.75" customHeight="1" x14ac:dyDescent="0.3"/>
    <row r="552" customFormat="1" ht="15.75" customHeight="1" x14ac:dyDescent="0.3"/>
    <row r="553" customFormat="1" ht="15.75" customHeight="1" x14ac:dyDescent="0.3"/>
    <row r="554" customFormat="1" ht="15.75" customHeight="1" x14ac:dyDescent="0.3"/>
    <row r="555" customFormat="1" ht="15.75" customHeight="1" x14ac:dyDescent="0.3"/>
    <row r="556" customFormat="1" ht="15.75" customHeight="1" x14ac:dyDescent="0.3"/>
    <row r="557" customFormat="1" ht="15.75" customHeight="1" x14ac:dyDescent="0.3"/>
    <row r="558" customFormat="1" ht="15.75" customHeight="1" x14ac:dyDescent="0.3"/>
    <row r="559" customFormat="1" ht="15.75" customHeight="1" x14ac:dyDescent="0.3"/>
    <row r="560" customFormat="1" ht="15.75" customHeight="1" x14ac:dyDescent="0.3"/>
    <row r="561" customFormat="1" ht="15.75" customHeight="1" x14ac:dyDescent="0.3"/>
    <row r="562" customFormat="1" ht="15.75" customHeight="1" x14ac:dyDescent="0.3"/>
    <row r="563" customFormat="1" ht="15.75" customHeight="1" x14ac:dyDescent="0.3"/>
    <row r="564" customFormat="1" ht="15.75" customHeight="1" x14ac:dyDescent="0.3"/>
    <row r="565" customFormat="1" ht="15.75" customHeight="1" x14ac:dyDescent="0.3"/>
    <row r="566" customFormat="1" ht="15.75" customHeight="1" x14ac:dyDescent="0.3"/>
    <row r="567" customFormat="1" ht="15.75" customHeight="1" x14ac:dyDescent="0.3"/>
    <row r="568" customFormat="1" ht="15.75" customHeight="1" x14ac:dyDescent="0.3"/>
    <row r="569" customFormat="1" ht="15.75" customHeight="1" x14ac:dyDescent="0.3"/>
    <row r="570" customFormat="1" ht="15.75" customHeight="1" x14ac:dyDescent="0.3"/>
    <row r="571" customFormat="1" ht="15.75" customHeight="1" x14ac:dyDescent="0.3"/>
    <row r="572" customFormat="1" ht="15.75" customHeight="1" x14ac:dyDescent="0.3"/>
    <row r="573" customFormat="1" ht="15.75" customHeight="1" x14ac:dyDescent="0.3"/>
    <row r="574" customFormat="1" ht="15.75" customHeight="1" x14ac:dyDescent="0.3"/>
    <row r="575" customFormat="1" ht="15.75" customHeight="1" x14ac:dyDescent="0.3"/>
    <row r="576" customFormat="1" ht="15.75" customHeight="1" x14ac:dyDescent="0.3"/>
    <row r="577" customFormat="1" ht="15.75" customHeight="1" x14ac:dyDescent="0.3"/>
    <row r="578" customFormat="1" ht="15.75" customHeight="1" x14ac:dyDescent="0.3"/>
    <row r="579" customFormat="1" ht="15.75" customHeight="1" x14ac:dyDescent="0.3"/>
    <row r="580" customFormat="1" ht="15.75" customHeight="1" x14ac:dyDescent="0.3"/>
    <row r="581" customFormat="1" ht="15.75" customHeight="1" x14ac:dyDescent="0.3"/>
    <row r="582" customFormat="1" ht="15.75" customHeight="1" x14ac:dyDescent="0.3"/>
    <row r="583" customFormat="1" ht="15.75" customHeight="1" x14ac:dyDescent="0.3"/>
    <row r="584" customFormat="1" ht="15.75" customHeight="1" x14ac:dyDescent="0.3"/>
    <row r="585" customFormat="1" ht="15.75" customHeight="1" x14ac:dyDescent="0.3"/>
    <row r="586" customFormat="1" ht="15.75" customHeight="1" x14ac:dyDescent="0.3"/>
    <row r="587" customFormat="1" ht="15.75" customHeight="1" x14ac:dyDescent="0.3"/>
    <row r="588" customFormat="1" ht="15.75" customHeight="1" x14ac:dyDescent="0.3"/>
    <row r="589" customFormat="1" ht="15.75" customHeight="1" x14ac:dyDescent="0.3"/>
    <row r="590" customFormat="1" ht="15.75" customHeight="1" x14ac:dyDescent="0.3"/>
    <row r="591" customFormat="1" ht="15.75" customHeight="1" x14ac:dyDescent="0.3"/>
    <row r="592" customFormat="1" ht="15.75" customHeight="1" x14ac:dyDescent="0.3"/>
    <row r="593" customFormat="1" ht="15.75" customHeight="1" x14ac:dyDescent="0.3"/>
    <row r="594" customFormat="1" ht="15.75" customHeight="1" x14ac:dyDescent="0.3"/>
    <row r="595" customFormat="1" ht="15.75" customHeight="1" x14ac:dyDescent="0.3"/>
    <row r="596" customFormat="1" ht="15.75" customHeight="1" x14ac:dyDescent="0.3"/>
    <row r="597" customFormat="1" ht="15.75" customHeight="1" x14ac:dyDescent="0.3"/>
    <row r="598" customFormat="1" ht="15.75" customHeight="1" x14ac:dyDescent="0.3"/>
    <row r="599" customFormat="1" ht="15.75" customHeight="1" x14ac:dyDescent="0.3"/>
    <row r="600" customFormat="1" ht="15.75" customHeight="1" x14ac:dyDescent="0.3"/>
    <row r="601" customFormat="1" ht="15.75" customHeight="1" x14ac:dyDescent="0.3"/>
    <row r="602" customFormat="1" ht="15.75" customHeight="1" x14ac:dyDescent="0.3"/>
    <row r="603" customFormat="1" ht="15.75" customHeight="1" x14ac:dyDescent="0.3"/>
    <row r="604" customFormat="1" ht="15.75" customHeight="1" x14ac:dyDescent="0.3"/>
    <row r="605" customFormat="1" ht="15.75" customHeight="1" x14ac:dyDescent="0.3"/>
    <row r="606" customFormat="1" ht="15.75" customHeight="1" x14ac:dyDescent="0.3"/>
    <row r="607" customFormat="1" ht="15.75" customHeight="1" x14ac:dyDescent="0.3"/>
    <row r="608" customFormat="1" ht="15.75" customHeight="1" x14ac:dyDescent="0.3"/>
    <row r="609" customFormat="1" ht="15.75" customHeight="1" x14ac:dyDescent="0.3"/>
    <row r="610" customFormat="1" ht="15.75" customHeight="1" x14ac:dyDescent="0.3"/>
    <row r="611" customFormat="1" ht="15.75" customHeight="1" x14ac:dyDescent="0.3"/>
    <row r="612" customFormat="1" ht="15.75" customHeight="1" x14ac:dyDescent="0.3"/>
    <row r="613" customFormat="1" ht="15.75" customHeight="1" x14ac:dyDescent="0.3"/>
    <row r="614" customFormat="1" ht="15.75" customHeight="1" x14ac:dyDescent="0.3"/>
    <row r="615" customFormat="1" ht="15.75" customHeight="1" x14ac:dyDescent="0.3"/>
    <row r="616" customFormat="1" ht="15.75" customHeight="1" x14ac:dyDescent="0.3"/>
    <row r="617" customFormat="1" ht="15.75" customHeight="1" x14ac:dyDescent="0.3"/>
    <row r="618" customFormat="1" ht="15.75" customHeight="1" x14ac:dyDescent="0.3"/>
    <row r="619" customFormat="1" ht="15.75" customHeight="1" x14ac:dyDescent="0.3"/>
    <row r="620" customFormat="1" ht="15.75" customHeight="1" x14ac:dyDescent="0.3"/>
    <row r="621" customFormat="1" ht="15.75" customHeight="1" x14ac:dyDescent="0.3"/>
    <row r="622" customFormat="1" ht="15.75" customHeight="1" x14ac:dyDescent="0.3"/>
    <row r="623" customFormat="1" ht="15.75" customHeight="1" x14ac:dyDescent="0.3"/>
    <row r="624" customFormat="1" ht="15.75" customHeight="1" x14ac:dyDescent="0.3"/>
    <row r="625" customFormat="1" ht="15.75" customHeight="1" x14ac:dyDescent="0.3"/>
    <row r="626" customFormat="1" ht="15.75" customHeight="1" x14ac:dyDescent="0.3"/>
    <row r="627" customFormat="1" ht="15.75" customHeight="1" x14ac:dyDescent="0.3"/>
    <row r="628" customFormat="1" ht="15.75" customHeight="1" x14ac:dyDescent="0.3"/>
    <row r="629" customFormat="1" ht="15.75" customHeight="1" x14ac:dyDescent="0.3"/>
    <row r="630" customFormat="1" ht="15.75" customHeight="1" x14ac:dyDescent="0.3"/>
    <row r="631" customFormat="1" ht="15.75" customHeight="1" x14ac:dyDescent="0.3"/>
    <row r="632" customFormat="1" ht="15.75" customHeight="1" x14ac:dyDescent="0.3"/>
    <row r="633" customFormat="1" ht="15.75" customHeight="1" x14ac:dyDescent="0.3"/>
    <row r="634" customFormat="1" ht="15.75" customHeight="1" x14ac:dyDescent="0.3"/>
    <row r="635" customFormat="1" ht="15.75" customHeight="1" x14ac:dyDescent="0.3"/>
    <row r="636" customFormat="1" ht="15.75" customHeight="1" x14ac:dyDescent="0.3"/>
    <row r="637" customFormat="1" ht="15.75" customHeight="1" x14ac:dyDescent="0.3"/>
    <row r="638" customFormat="1" ht="15.75" customHeight="1" x14ac:dyDescent="0.3"/>
    <row r="639" customFormat="1" ht="15.75" customHeight="1" x14ac:dyDescent="0.3"/>
    <row r="640" customFormat="1" ht="15.75" customHeight="1" x14ac:dyDescent="0.3"/>
    <row r="641" customFormat="1" ht="15.75" customHeight="1" x14ac:dyDescent="0.3"/>
    <row r="642" customFormat="1" ht="15.75" customHeight="1" x14ac:dyDescent="0.3"/>
    <row r="643" customFormat="1" ht="15.75" customHeight="1" x14ac:dyDescent="0.3"/>
    <row r="644" customFormat="1" ht="15.75" customHeight="1" x14ac:dyDescent="0.3"/>
    <row r="645" customFormat="1" ht="15.75" customHeight="1" x14ac:dyDescent="0.3"/>
    <row r="646" customFormat="1" ht="15.75" customHeight="1" x14ac:dyDescent="0.3"/>
    <row r="647" customFormat="1" ht="15.75" customHeight="1" x14ac:dyDescent="0.3"/>
    <row r="648" customFormat="1" ht="15.75" customHeight="1" x14ac:dyDescent="0.3"/>
    <row r="649" customFormat="1" ht="15.75" customHeight="1" x14ac:dyDescent="0.3"/>
    <row r="650" customFormat="1" ht="15.75" customHeight="1" x14ac:dyDescent="0.3"/>
    <row r="651" customFormat="1" ht="15.75" customHeight="1" x14ac:dyDescent="0.3"/>
    <row r="652" customFormat="1" ht="15.75" customHeight="1" x14ac:dyDescent="0.3"/>
    <row r="653" customFormat="1" ht="15.75" customHeight="1" x14ac:dyDescent="0.3"/>
    <row r="654" customFormat="1" ht="15.75" customHeight="1" x14ac:dyDescent="0.3"/>
    <row r="655" customFormat="1" ht="15.75" customHeight="1" x14ac:dyDescent="0.3"/>
    <row r="656" customFormat="1" ht="15.75" customHeight="1" x14ac:dyDescent="0.3"/>
    <row r="657" customFormat="1" ht="15.75" customHeight="1" x14ac:dyDescent="0.3"/>
    <row r="658" customFormat="1" ht="15.75" customHeight="1" x14ac:dyDescent="0.3"/>
    <row r="659" customFormat="1" ht="15.75" customHeight="1" x14ac:dyDescent="0.3"/>
    <row r="660" customFormat="1" ht="15.75" customHeight="1" x14ac:dyDescent="0.3"/>
    <row r="661" customFormat="1" ht="15.75" customHeight="1" x14ac:dyDescent="0.3"/>
    <row r="662" customFormat="1" ht="15.75" customHeight="1" x14ac:dyDescent="0.3"/>
    <row r="663" customFormat="1" ht="15.75" customHeight="1" x14ac:dyDescent="0.3"/>
    <row r="664" customFormat="1" ht="15.75" customHeight="1" x14ac:dyDescent="0.3"/>
    <row r="665" customFormat="1" ht="15.75" customHeight="1" x14ac:dyDescent="0.3"/>
    <row r="666" customFormat="1" ht="15.75" customHeight="1" x14ac:dyDescent="0.3"/>
    <row r="667" customFormat="1" ht="15.75" customHeight="1" x14ac:dyDescent="0.3"/>
    <row r="668" customFormat="1" ht="15.75" customHeight="1" x14ac:dyDescent="0.3"/>
    <row r="669" customFormat="1" ht="15.75" customHeight="1" x14ac:dyDescent="0.3"/>
    <row r="670" customFormat="1" ht="15.75" customHeight="1" x14ac:dyDescent="0.3"/>
    <row r="671" customFormat="1" ht="15.75" customHeight="1" x14ac:dyDescent="0.3"/>
    <row r="672" customFormat="1" ht="15.75" customHeight="1" x14ac:dyDescent="0.3"/>
    <row r="673" customFormat="1" ht="15.75" customHeight="1" x14ac:dyDescent="0.3"/>
    <row r="674" customFormat="1" ht="15.75" customHeight="1" x14ac:dyDescent="0.3"/>
    <row r="675" customFormat="1" ht="15.75" customHeight="1" x14ac:dyDescent="0.3"/>
    <row r="676" customFormat="1" ht="15.75" customHeight="1" x14ac:dyDescent="0.3"/>
    <row r="677" customFormat="1" ht="15.75" customHeight="1" x14ac:dyDescent="0.3"/>
    <row r="678" customFormat="1" ht="15.75" customHeight="1" x14ac:dyDescent="0.3"/>
    <row r="679" customFormat="1" ht="15.75" customHeight="1" x14ac:dyDescent="0.3"/>
    <row r="680" customFormat="1" ht="15.75" customHeight="1" x14ac:dyDescent="0.3"/>
    <row r="681" customFormat="1" ht="15.75" customHeight="1" x14ac:dyDescent="0.3"/>
    <row r="682" customFormat="1" ht="15.75" customHeight="1" x14ac:dyDescent="0.3"/>
    <row r="683" customFormat="1" ht="15.75" customHeight="1" x14ac:dyDescent="0.3"/>
    <row r="684" customFormat="1" ht="15.75" customHeight="1" x14ac:dyDescent="0.3"/>
    <row r="685" customFormat="1" ht="15.75" customHeight="1" x14ac:dyDescent="0.3"/>
    <row r="686" customFormat="1" ht="15.75" customHeight="1" x14ac:dyDescent="0.3"/>
    <row r="687" customFormat="1" ht="15.75" customHeight="1" x14ac:dyDescent="0.3"/>
    <row r="688" customFormat="1" ht="15.75" customHeight="1" x14ac:dyDescent="0.3"/>
    <row r="689" customFormat="1" ht="15.75" customHeight="1" x14ac:dyDescent="0.3"/>
    <row r="690" customFormat="1" ht="15.75" customHeight="1" x14ac:dyDescent="0.3"/>
    <row r="691" customFormat="1" ht="15.75" customHeight="1" x14ac:dyDescent="0.3"/>
    <row r="692" customFormat="1" ht="15.75" customHeight="1" x14ac:dyDescent="0.3"/>
    <row r="693" customFormat="1" ht="15.75" customHeight="1" x14ac:dyDescent="0.3"/>
    <row r="694" customFormat="1" ht="15.75" customHeight="1" x14ac:dyDescent="0.3"/>
    <row r="695" customFormat="1" ht="15.75" customHeight="1" x14ac:dyDescent="0.3"/>
    <row r="696" customFormat="1" ht="15.75" customHeight="1" x14ac:dyDescent="0.3"/>
    <row r="697" customFormat="1" ht="15.75" customHeight="1" x14ac:dyDescent="0.3"/>
    <row r="698" customFormat="1" ht="15.75" customHeight="1" x14ac:dyDescent="0.3"/>
    <row r="699" customFormat="1" ht="15.75" customHeight="1" x14ac:dyDescent="0.3"/>
    <row r="700" customFormat="1" ht="15.75" customHeight="1" x14ac:dyDescent="0.3"/>
    <row r="701" customFormat="1" ht="15.75" customHeight="1" x14ac:dyDescent="0.3"/>
    <row r="702" customFormat="1" ht="15.75" customHeight="1" x14ac:dyDescent="0.3"/>
    <row r="703" customFormat="1" ht="15.75" customHeight="1" x14ac:dyDescent="0.3"/>
    <row r="704" customFormat="1" ht="15.75" customHeight="1" x14ac:dyDescent="0.3"/>
    <row r="705" customFormat="1" ht="15.75" customHeight="1" x14ac:dyDescent="0.3"/>
    <row r="706" customFormat="1" ht="15.75" customHeight="1" x14ac:dyDescent="0.3"/>
    <row r="707" customFormat="1" ht="15.75" customHeight="1" x14ac:dyDescent="0.3"/>
    <row r="708" customFormat="1" ht="15.75" customHeight="1" x14ac:dyDescent="0.3"/>
    <row r="709" customFormat="1" ht="15.75" customHeight="1" x14ac:dyDescent="0.3"/>
    <row r="710" customFormat="1" ht="15.75" customHeight="1" x14ac:dyDescent="0.3"/>
    <row r="711" customFormat="1" ht="15.75" customHeight="1" x14ac:dyDescent="0.3"/>
    <row r="712" customFormat="1" ht="15.75" customHeight="1" x14ac:dyDescent="0.3"/>
    <row r="713" customFormat="1" ht="15.75" customHeight="1" x14ac:dyDescent="0.3"/>
    <row r="714" customFormat="1" ht="15.75" customHeight="1" x14ac:dyDescent="0.3"/>
    <row r="715" customFormat="1" ht="15.75" customHeight="1" x14ac:dyDescent="0.3"/>
    <row r="716" customFormat="1" ht="15.75" customHeight="1" x14ac:dyDescent="0.3"/>
    <row r="717" customFormat="1" ht="15.75" customHeight="1" x14ac:dyDescent="0.3"/>
    <row r="718" customFormat="1" ht="15.75" customHeight="1" x14ac:dyDescent="0.3"/>
    <row r="719" customFormat="1" ht="15.75" customHeight="1" x14ac:dyDescent="0.3"/>
    <row r="720" customFormat="1" ht="15.75" customHeight="1" x14ac:dyDescent="0.3"/>
    <row r="721" customFormat="1" ht="15.75" customHeight="1" x14ac:dyDescent="0.3"/>
    <row r="722" customFormat="1" ht="15.75" customHeight="1" x14ac:dyDescent="0.3"/>
    <row r="723" customFormat="1" ht="15.75" customHeight="1" x14ac:dyDescent="0.3"/>
    <row r="724" customFormat="1" ht="15.75" customHeight="1" x14ac:dyDescent="0.3"/>
    <row r="725" customFormat="1" ht="15.75" customHeight="1" x14ac:dyDescent="0.3"/>
    <row r="726" customFormat="1" ht="15.75" customHeight="1" x14ac:dyDescent="0.3"/>
    <row r="727" customFormat="1" ht="15.75" customHeight="1" x14ac:dyDescent="0.3"/>
    <row r="728" customFormat="1" ht="15.75" customHeight="1" x14ac:dyDescent="0.3"/>
    <row r="729" customFormat="1" ht="15.75" customHeight="1" x14ac:dyDescent="0.3"/>
    <row r="730" customFormat="1" ht="15.75" customHeight="1" x14ac:dyDescent="0.3"/>
    <row r="731" customFormat="1" ht="15.75" customHeight="1" x14ac:dyDescent="0.3"/>
    <row r="732" customFormat="1" ht="15.75" customHeight="1" x14ac:dyDescent="0.3"/>
    <row r="733" customFormat="1" ht="15.75" customHeight="1" x14ac:dyDescent="0.3"/>
    <row r="734" customFormat="1" ht="15.75" customHeight="1" x14ac:dyDescent="0.3"/>
    <row r="735" customFormat="1" ht="15.75" customHeight="1" x14ac:dyDescent="0.3"/>
    <row r="736" customFormat="1" ht="15.75" customHeight="1" x14ac:dyDescent="0.3"/>
    <row r="737" customFormat="1" ht="15.75" customHeight="1" x14ac:dyDescent="0.3"/>
    <row r="738" customFormat="1" ht="15.75" customHeight="1" x14ac:dyDescent="0.3"/>
    <row r="739" customFormat="1" ht="15.75" customHeight="1" x14ac:dyDescent="0.3"/>
    <row r="740" customFormat="1" ht="15.75" customHeight="1" x14ac:dyDescent="0.3"/>
    <row r="741" customFormat="1" ht="15.75" customHeight="1" x14ac:dyDescent="0.3"/>
    <row r="742" customFormat="1" ht="15.75" customHeight="1" x14ac:dyDescent="0.3"/>
    <row r="743" customFormat="1" ht="15.75" customHeight="1" x14ac:dyDescent="0.3"/>
    <row r="744" customFormat="1" ht="15.75" customHeight="1" x14ac:dyDescent="0.3"/>
    <row r="745" customFormat="1" ht="15.75" customHeight="1" x14ac:dyDescent="0.3"/>
    <row r="746" customFormat="1" ht="15.75" customHeight="1" x14ac:dyDescent="0.3"/>
    <row r="747" customFormat="1" ht="15.75" customHeight="1" x14ac:dyDescent="0.3"/>
    <row r="748" customFormat="1" ht="15.75" customHeight="1" x14ac:dyDescent="0.3"/>
    <row r="749" customFormat="1" ht="15.75" customHeight="1" x14ac:dyDescent="0.3"/>
    <row r="750" customFormat="1" ht="15.75" customHeight="1" x14ac:dyDescent="0.3"/>
    <row r="751" customFormat="1" ht="15.75" customHeight="1" x14ac:dyDescent="0.3"/>
    <row r="752" customFormat="1" ht="15.75" customHeight="1" x14ac:dyDescent="0.3"/>
    <row r="753" customFormat="1" ht="15.75" customHeight="1" x14ac:dyDescent="0.3"/>
    <row r="754" customFormat="1" ht="15.75" customHeight="1" x14ac:dyDescent="0.3"/>
    <row r="755" customFormat="1" ht="15.75" customHeight="1" x14ac:dyDescent="0.3"/>
    <row r="756" customFormat="1" ht="15.75" customHeight="1" x14ac:dyDescent="0.3"/>
    <row r="757" customFormat="1" ht="15.75" customHeight="1" x14ac:dyDescent="0.3"/>
    <row r="758" customFormat="1" ht="15.75" customHeight="1" x14ac:dyDescent="0.3"/>
    <row r="759" customFormat="1" ht="15.75" customHeight="1" x14ac:dyDescent="0.3"/>
    <row r="760" customFormat="1" ht="15.75" customHeight="1" x14ac:dyDescent="0.3"/>
    <row r="761" customFormat="1" ht="15.75" customHeight="1" x14ac:dyDescent="0.3"/>
    <row r="762" customFormat="1" ht="15.75" customHeight="1" x14ac:dyDescent="0.3"/>
    <row r="763" customFormat="1" ht="15.75" customHeight="1" x14ac:dyDescent="0.3"/>
    <row r="764" customFormat="1" ht="15.75" customHeight="1" x14ac:dyDescent="0.3"/>
    <row r="765" customFormat="1" ht="15.75" customHeight="1" x14ac:dyDescent="0.3"/>
    <row r="766" customFormat="1" ht="15.75" customHeight="1" x14ac:dyDescent="0.3"/>
    <row r="767" customFormat="1" ht="15.75" customHeight="1" x14ac:dyDescent="0.3"/>
    <row r="768" customFormat="1" ht="15.75" customHeight="1" x14ac:dyDescent="0.3"/>
    <row r="769" customFormat="1" ht="15.75" customHeight="1" x14ac:dyDescent="0.3"/>
    <row r="770" customFormat="1" ht="15.75" customHeight="1" x14ac:dyDescent="0.3"/>
    <row r="771" customFormat="1" ht="15.75" customHeight="1" x14ac:dyDescent="0.3"/>
    <row r="772" customFormat="1" ht="15.75" customHeight="1" x14ac:dyDescent="0.3"/>
    <row r="773" customFormat="1" ht="15.75" customHeight="1" x14ac:dyDescent="0.3"/>
    <row r="774" customFormat="1" ht="15.75" customHeight="1" x14ac:dyDescent="0.3"/>
    <row r="775" customFormat="1" ht="15.75" customHeight="1" x14ac:dyDescent="0.3"/>
    <row r="776" customFormat="1" ht="15.75" customHeight="1" x14ac:dyDescent="0.3"/>
    <row r="777" customFormat="1" ht="15.75" customHeight="1" x14ac:dyDescent="0.3"/>
    <row r="778" customFormat="1" ht="15.75" customHeight="1" x14ac:dyDescent="0.3"/>
    <row r="779" customFormat="1" ht="15.75" customHeight="1" x14ac:dyDescent="0.3"/>
    <row r="780" customFormat="1" ht="15.75" customHeight="1" x14ac:dyDescent="0.3"/>
    <row r="781" customFormat="1" ht="15.75" customHeight="1" x14ac:dyDescent="0.3"/>
    <row r="782" customFormat="1" ht="15.75" customHeight="1" x14ac:dyDescent="0.3"/>
    <row r="783" customFormat="1" ht="15.75" customHeight="1" x14ac:dyDescent="0.3"/>
    <row r="784" customFormat="1" ht="15.75" customHeight="1" x14ac:dyDescent="0.3"/>
    <row r="785" customFormat="1" ht="15.75" customHeight="1" x14ac:dyDescent="0.3"/>
    <row r="786" customFormat="1" ht="15.75" customHeight="1" x14ac:dyDescent="0.3"/>
    <row r="787" customFormat="1" ht="15.75" customHeight="1" x14ac:dyDescent="0.3"/>
    <row r="788" customFormat="1" ht="15.75" customHeight="1" x14ac:dyDescent="0.3"/>
    <row r="789" customFormat="1" ht="15.75" customHeight="1" x14ac:dyDescent="0.3"/>
    <row r="790" customFormat="1" ht="15.75" customHeight="1" x14ac:dyDescent="0.3"/>
    <row r="791" customFormat="1" ht="15.75" customHeight="1" x14ac:dyDescent="0.3"/>
    <row r="792" customFormat="1" ht="15.75" customHeight="1" x14ac:dyDescent="0.3"/>
    <row r="793" customFormat="1" ht="15.75" customHeight="1" x14ac:dyDescent="0.3"/>
    <row r="794" customFormat="1" ht="15.75" customHeight="1" x14ac:dyDescent="0.3"/>
    <row r="795" customFormat="1" ht="15.75" customHeight="1" x14ac:dyDescent="0.3"/>
    <row r="796" customFormat="1" ht="15.75" customHeight="1" x14ac:dyDescent="0.3"/>
    <row r="797" customFormat="1" ht="15.75" customHeight="1" x14ac:dyDescent="0.3"/>
    <row r="798" customFormat="1" ht="15.75" customHeight="1" x14ac:dyDescent="0.3"/>
    <row r="799" customFormat="1" ht="15.75" customHeight="1" x14ac:dyDescent="0.3"/>
    <row r="800" customFormat="1" ht="15.75" customHeight="1" x14ac:dyDescent="0.3"/>
    <row r="801" customFormat="1" ht="15.75" customHeight="1" x14ac:dyDescent="0.3"/>
    <row r="802" customFormat="1" ht="15.75" customHeight="1" x14ac:dyDescent="0.3"/>
    <row r="803" customFormat="1" ht="15.75" customHeight="1" x14ac:dyDescent="0.3"/>
    <row r="804" customFormat="1" ht="15.75" customHeight="1" x14ac:dyDescent="0.3"/>
    <row r="805" customFormat="1" ht="15.75" customHeight="1" x14ac:dyDescent="0.3"/>
    <row r="806" customFormat="1" ht="15.75" customHeight="1" x14ac:dyDescent="0.3"/>
    <row r="807" customFormat="1" ht="15.75" customHeight="1" x14ac:dyDescent="0.3"/>
    <row r="808" customFormat="1" ht="15.75" customHeight="1" x14ac:dyDescent="0.3"/>
    <row r="809" customFormat="1" ht="15.75" customHeight="1" x14ac:dyDescent="0.3"/>
    <row r="810" customFormat="1" ht="15.75" customHeight="1" x14ac:dyDescent="0.3"/>
    <row r="811" customFormat="1" ht="15.75" customHeight="1" x14ac:dyDescent="0.3"/>
    <row r="812" customFormat="1" ht="15.75" customHeight="1" x14ac:dyDescent="0.3"/>
    <row r="813" customFormat="1" ht="15.75" customHeight="1" x14ac:dyDescent="0.3"/>
    <row r="814" customFormat="1" ht="15.75" customHeight="1" x14ac:dyDescent="0.3"/>
    <row r="815" customFormat="1" ht="15.75" customHeight="1" x14ac:dyDescent="0.3"/>
    <row r="816" customFormat="1" ht="15.75" customHeight="1" x14ac:dyDescent="0.3"/>
    <row r="817" customFormat="1" ht="15.75" customHeight="1" x14ac:dyDescent="0.3"/>
    <row r="818" customFormat="1" ht="15.75" customHeight="1" x14ac:dyDescent="0.3"/>
    <row r="819" customFormat="1" ht="15.75" customHeight="1" x14ac:dyDescent="0.3"/>
    <row r="820" customFormat="1" ht="15.75" customHeight="1" x14ac:dyDescent="0.3"/>
    <row r="821" customFormat="1" ht="15.75" customHeight="1" x14ac:dyDescent="0.3"/>
    <row r="822" customFormat="1" ht="15.75" customHeight="1" x14ac:dyDescent="0.3"/>
    <row r="823" customFormat="1" ht="15.75" customHeight="1" x14ac:dyDescent="0.3"/>
    <row r="824" customFormat="1" ht="15.75" customHeight="1" x14ac:dyDescent="0.3"/>
    <row r="825" customFormat="1" ht="15.75" customHeight="1" x14ac:dyDescent="0.3"/>
    <row r="826" customFormat="1" ht="15.75" customHeight="1" x14ac:dyDescent="0.3"/>
    <row r="827" customFormat="1" ht="15.75" customHeight="1" x14ac:dyDescent="0.3"/>
    <row r="828" customFormat="1" ht="15.75" customHeight="1" x14ac:dyDescent="0.3"/>
    <row r="829" customFormat="1" ht="15.75" customHeight="1" x14ac:dyDescent="0.3"/>
    <row r="830" customFormat="1" ht="15.75" customHeight="1" x14ac:dyDescent="0.3"/>
    <row r="831" customFormat="1" ht="15.75" customHeight="1" x14ac:dyDescent="0.3"/>
    <row r="832" customFormat="1" ht="15.75" customHeight="1" x14ac:dyDescent="0.3"/>
    <row r="833" customFormat="1" ht="15.75" customHeight="1" x14ac:dyDescent="0.3"/>
    <row r="834" customFormat="1" ht="15.75" customHeight="1" x14ac:dyDescent="0.3"/>
    <row r="835" customFormat="1" ht="15.75" customHeight="1" x14ac:dyDescent="0.3"/>
    <row r="836" customFormat="1" ht="15.75" customHeight="1" x14ac:dyDescent="0.3"/>
    <row r="837" customFormat="1" ht="15.75" customHeight="1" x14ac:dyDescent="0.3"/>
    <row r="838" customFormat="1" ht="15.75" customHeight="1" x14ac:dyDescent="0.3"/>
    <row r="839" customFormat="1" ht="15.75" customHeight="1" x14ac:dyDescent="0.3"/>
    <row r="840" customFormat="1" ht="15.75" customHeight="1" x14ac:dyDescent="0.3"/>
    <row r="841" customFormat="1" ht="15.75" customHeight="1" x14ac:dyDescent="0.3"/>
    <row r="842" customFormat="1" ht="15.75" customHeight="1" x14ac:dyDescent="0.3"/>
    <row r="843" customFormat="1" ht="15.75" customHeight="1" x14ac:dyDescent="0.3"/>
    <row r="844" customFormat="1" ht="15.75" customHeight="1" x14ac:dyDescent="0.3"/>
    <row r="845" customFormat="1" ht="15.75" customHeight="1" x14ac:dyDescent="0.3"/>
    <row r="846" customFormat="1" ht="15.75" customHeight="1" x14ac:dyDescent="0.3"/>
    <row r="847" customFormat="1" ht="15.75" customHeight="1" x14ac:dyDescent="0.3"/>
    <row r="848" customFormat="1" ht="15.75" customHeight="1" x14ac:dyDescent="0.3"/>
    <row r="849" customFormat="1" ht="15.75" customHeight="1" x14ac:dyDescent="0.3"/>
    <row r="850" customFormat="1" ht="15.75" customHeight="1" x14ac:dyDescent="0.3"/>
    <row r="851" customFormat="1" ht="15.75" customHeight="1" x14ac:dyDescent="0.3"/>
    <row r="852" customFormat="1" ht="15.75" customHeight="1" x14ac:dyDescent="0.3"/>
    <row r="853" customFormat="1" ht="15.75" customHeight="1" x14ac:dyDescent="0.3"/>
    <row r="854" customFormat="1" ht="15.75" customHeight="1" x14ac:dyDescent="0.3"/>
    <row r="855" customFormat="1" ht="15.75" customHeight="1" x14ac:dyDescent="0.3"/>
    <row r="856" customFormat="1" ht="15.75" customHeight="1" x14ac:dyDescent="0.3"/>
    <row r="857" customFormat="1" ht="15.75" customHeight="1" x14ac:dyDescent="0.3"/>
    <row r="858" customFormat="1" ht="15.75" customHeight="1" x14ac:dyDescent="0.3"/>
    <row r="859" customFormat="1" ht="15.75" customHeight="1" x14ac:dyDescent="0.3"/>
    <row r="860" customFormat="1" ht="15.75" customHeight="1" x14ac:dyDescent="0.3"/>
    <row r="861" customFormat="1" ht="15.75" customHeight="1" x14ac:dyDescent="0.3"/>
    <row r="862" customFormat="1" ht="15.75" customHeight="1" x14ac:dyDescent="0.3"/>
    <row r="863" customFormat="1" ht="15.75" customHeight="1" x14ac:dyDescent="0.3"/>
    <row r="864" customFormat="1" ht="15.75" customHeight="1" x14ac:dyDescent="0.3"/>
    <row r="865" customFormat="1" ht="15.75" customHeight="1" x14ac:dyDescent="0.3"/>
    <row r="866" customFormat="1" ht="15.75" customHeight="1" x14ac:dyDescent="0.3"/>
    <row r="867" customFormat="1" ht="15.75" customHeight="1" x14ac:dyDescent="0.3"/>
    <row r="868" customFormat="1" ht="15.75" customHeight="1" x14ac:dyDescent="0.3"/>
    <row r="869" customFormat="1" ht="15.75" customHeight="1" x14ac:dyDescent="0.3"/>
    <row r="870" customFormat="1" ht="15.75" customHeight="1" x14ac:dyDescent="0.3"/>
    <row r="871" customFormat="1" ht="15.75" customHeight="1" x14ac:dyDescent="0.3"/>
    <row r="872" customFormat="1" ht="15.75" customHeight="1" x14ac:dyDescent="0.3"/>
    <row r="873" customFormat="1" ht="15.75" customHeight="1" x14ac:dyDescent="0.3"/>
    <row r="874" customFormat="1" ht="15.75" customHeight="1" x14ac:dyDescent="0.3"/>
    <row r="875" customFormat="1" ht="15.75" customHeight="1" x14ac:dyDescent="0.3"/>
    <row r="876" customFormat="1" ht="15.75" customHeight="1" x14ac:dyDescent="0.3"/>
    <row r="877" customFormat="1" ht="15.75" customHeight="1" x14ac:dyDescent="0.3"/>
    <row r="878" customFormat="1" ht="15.75" customHeight="1" x14ac:dyDescent="0.3"/>
    <row r="879" customFormat="1" ht="15.75" customHeight="1" x14ac:dyDescent="0.3"/>
    <row r="880" customFormat="1" ht="15.75" customHeight="1" x14ac:dyDescent="0.3"/>
    <row r="881" customFormat="1" ht="15.75" customHeight="1" x14ac:dyDescent="0.3"/>
    <row r="882" customFormat="1" ht="15.75" customHeight="1" x14ac:dyDescent="0.3"/>
    <row r="883" customFormat="1" ht="15.75" customHeight="1" x14ac:dyDescent="0.3"/>
    <row r="884" customFormat="1" ht="15.75" customHeight="1" x14ac:dyDescent="0.3"/>
    <row r="885" customFormat="1" ht="15.75" customHeight="1" x14ac:dyDescent="0.3"/>
    <row r="886" customFormat="1" ht="15.75" customHeight="1" x14ac:dyDescent="0.3"/>
    <row r="887" customFormat="1" ht="15.75" customHeight="1" x14ac:dyDescent="0.3"/>
    <row r="888" customFormat="1" ht="15.75" customHeight="1" x14ac:dyDescent="0.3"/>
    <row r="889" customFormat="1" ht="15.75" customHeight="1" x14ac:dyDescent="0.3"/>
    <row r="890" customFormat="1" ht="15.75" customHeight="1" x14ac:dyDescent="0.3"/>
    <row r="891" customFormat="1" ht="15.75" customHeight="1" x14ac:dyDescent="0.3"/>
    <row r="892" customFormat="1" ht="15.75" customHeight="1" x14ac:dyDescent="0.3"/>
    <row r="893" customFormat="1" ht="15.75" customHeight="1" x14ac:dyDescent="0.3"/>
    <row r="894" customFormat="1" ht="15.75" customHeight="1" x14ac:dyDescent="0.3"/>
    <row r="895" customFormat="1" ht="15.75" customHeight="1" x14ac:dyDescent="0.3"/>
    <row r="896" customFormat="1" ht="15.75" customHeight="1" x14ac:dyDescent="0.3"/>
    <row r="897" customFormat="1" ht="15.75" customHeight="1" x14ac:dyDescent="0.3"/>
    <row r="898" customFormat="1" ht="15.75" customHeight="1" x14ac:dyDescent="0.3"/>
    <row r="899" customFormat="1" ht="15.75" customHeight="1" x14ac:dyDescent="0.3"/>
    <row r="900" customFormat="1" ht="15.75" customHeight="1" x14ac:dyDescent="0.3"/>
    <row r="901" customFormat="1" ht="15.75" customHeight="1" x14ac:dyDescent="0.3"/>
    <row r="902" customFormat="1" ht="15.75" customHeight="1" x14ac:dyDescent="0.3"/>
    <row r="903" customFormat="1" ht="15.75" customHeight="1" x14ac:dyDescent="0.3"/>
    <row r="904" customFormat="1" ht="15.75" customHeight="1" x14ac:dyDescent="0.3"/>
    <row r="905" customFormat="1" ht="15.75" customHeight="1" x14ac:dyDescent="0.3"/>
    <row r="906" customFormat="1" ht="15.75" customHeight="1" x14ac:dyDescent="0.3"/>
    <row r="907" customFormat="1" ht="15.75" customHeight="1" x14ac:dyDescent="0.3"/>
    <row r="908" customFormat="1" ht="15.75" customHeight="1" x14ac:dyDescent="0.3"/>
    <row r="909" customFormat="1" ht="15.75" customHeight="1" x14ac:dyDescent="0.3"/>
    <row r="910" customFormat="1" ht="15.75" customHeight="1" x14ac:dyDescent="0.3"/>
    <row r="911" customFormat="1" ht="15.75" customHeight="1" x14ac:dyDescent="0.3"/>
    <row r="912" customFormat="1" ht="15.75" customHeight="1" x14ac:dyDescent="0.3"/>
    <row r="913" customFormat="1" ht="15.75" customHeight="1" x14ac:dyDescent="0.3"/>
    <row r="914" customFormat="1" ht="15.75" customHeight="1" x14ac:dyDescent="0.3"/>
    <row r="915" customFormat="1" ht="15.75" customHeight="1" x14ac:dyDescent="0.3"/>
    <row r="916" customFormat="1" ht="15.75" customHeight="1" x14ac:dyDescent="0.3"/>
    <row r="917" customFormat="1" ht="15.75" customHeight="1" x14ac:dyDescent="0.3"/>
    <row r="918" customFormat="1" ht="15.75" customHeight="1" x14ac:dyDescent="0.3"/>
    <row r="919" customFormat="1" ht="15.75" customHeight="1" x14ac:dyDescent="0.3"/>
    <row r="920" customFormat="1" ht="15.75" customHeight="1" x14ac:dyDescent="0.3"/>
    <row r="921" customFormat="1" ht="15.75" customHeight="1" x14ac:dyDescent="0.3"/>
    <row r="922" customFormat="1" ht="15.75" customHeight="1" x14ac:dyDescent="0.3"/>
    <row r="923" customFormat="1" ht="15.75" customHeight="1" x14ac:dyDescent="0.3"/>
    <row r="924" customFormat="1" ht="15.75" customHeight="1" x14ac:dyDescent="0.3"/>
    <row r="925" customFormat="1" ht="15.75" customHeight="1" x14ac:dyDescent="0.3"/>
    <row r="926" customFormat="1" ht="15.75" customHeight="1" x14ac:dyDescent="0.3"/>
    <row r="927" customFormat="1" ht="15.75" customHeight="1" x14ac:dyDescent="0.3"/>
    <row r="928" customFormat="1" ht="15.75" customHeight="1" x14ac:dyDescent="0.3"/>
    <row r="929" customFormat="1" ht="15.75" customHeight="1" x14ac:dyDescent="0.3"/>
    <row r="930" customFormat="1" ht="15.75" customHeight="1" x14ac:dyDescent="0.3"/>
    <row r="931" customFormat="1" ht="15.75" customHeight="1" x14ac:dyDescent="0.3"/>
    <row r="932" customFormat="1" ht="15.75" customHeight="1" x14ac:dyDescent="0.3"/>
    <row r="933" customFormat="1" ht="15.75" customHeight="1" x14ac:dyDescent="0.3"/>
    <row r="934" customFormat="1" ht="15.75" customHeight="1" x14ac:dyDescent="0.3"/>
    <row r="935" customFormat="1" ht="15.75" customHeight="1" x14ac:dyDescent="0.3"/>
    <row r="936" customFormat="1" ht="15.75" customHeight="1" x14ac:dyDescent="0.3"/>
    <row r="937" customFormat="1" ht="15.75" customHeight="1" x14ac:dyDescent="0.3"/>
    <row r="938" customFormat="1" ht="15.75" customHeight="1" x14ac:dyDescent="0.3"/>
    <row r="939" customFormat="1" ht="15.75" customHeight="1" x14ac:dyDescent="0.3"/>
    <row r="940" customFormat="1" ht="15.75" customHeight="1" x14ac:dyDescent="0.3"/>
    <row r="941" customFormat="1" ht="15.75" customHeight="1" x14ac:dyDescent="0.3"/>
    <row r="942" customFormat="1" ht="15.75" customHeight="1" x14ac:dyDescent="0.3"/>
    <row r="943" customFormat="1" ht="15.75" customHeight="1" x14ac:dyDescent="0.3"/>
    <row r="944" customFormat="1" ht="15.75" customHeight="1" x14ac:dyDescent="0.3"/>
    <row r="945" customFormat="1" ht="15.75" customHeight="1" x14ac:dyDescent="0.3"/>
    <row r="946" customFormat="1" ht="15.75" customHeight="1" x14ac:dyDescent="0.3"/>
    <row r="947" customFormat="1" ht="15.75" customHeight="1" x14ac:dyDescent="0.3"/>
    <row r="948" customFormat="1" ht="15.75" customHeight="1" x14ac:dyDescent="0.3"/>
    <row r="949" customFormat="1" ht="15.75" customHeight="1" x14ac:dyDescent="0.3"/>
    <row r="950" customFormat="1" ht="15.75" customHeight="1" x14ac:dyDescent="0.3"/>
    <row r="951" customFormat="1" ht="15.75" customHeight="1" x14ac:dyDescent="0.3"/>
    <row r="952" customFormat="1" ht="15.75" customHeight="1" x14ac:dyDescent="0.3"/>
    <row r="953" customFormat="1" ht="15.75" customHeight="1" x14ac:dyDescent="0.3"/>
    <row r="954" customFormat="1" ht="15.75" customHeight="1" x14ac:dyDescent="0.3"/>
    <row r="955" customFormat="1" ht="15.75" customHeight="1" x14ac:dyDescent="0.3"/>
    <row r="956" customFormat="1" ht="15.75" customHeight="1" x14ac:dyDescent="0.3"/>
    <row r="957" customFormat="1" ht="15.75" customHeight="1" x14ac:dyDescent="0.3"/>
    <row r="958" customFormat="1" ht="15.75" customHeight="1" x14ac:dyDescent="0.3"/>
    <row r="959" customFormat="1" ht="15.75" customHeight="1" x14ac:dyDescent="0.3"/>
    <row r="960" customFormat="1" ht="15.75" customHeight="1" x14ac:dyDescent="0.3"/>
    <row r="961" customFormat="1" ht="15.75" customHeight="1" x14ac:dyDescent="0.3"/>
    <row r="962" customFormat="1" ht="15.75" customHeight="1" x14ac:dyDescent="0.3"/>
    <row r="963" customFormat="1" ht="15.75" customHeight="1" x14ac:dyDescent="0.3"/>
    <row r="964" customFormat="1" ht="15.75" customHeight="1" x14ac:dyDescent="0.3"/>
    <row r="965" customFormat="1" ht="15.75" customHeight="1" x14ac:dyDescent="0.3"/>
    <row r="966" customFormat="1" ht="15.75" customHeight="1" x14ac:dyDescent="0.3"/>
    <row r="967" customFormat="1" ht="15.75" customHeight="1" x14ac:dyDescent="0.3"/>
    <row r="968" customFormat="1" ht="15.75" customHeight="1" x14ac:dyDescent="0.3"/>
    <row r="969" customFormat="1" ht="15.75" customHeight="1" x14ac:dyDescent="0.3"/>
    <row r="970" customFormat="1" ht="15.75" customHeight="1" x14ac:dyDescent="0.3"/>
    <row r="971" customFormat="1" ht="15.75" customHeight="1" x14ac:dyDescent="0.3"/>
    <row r="972" customFormat="1" ht="15.75" customHeight="1" x14ac:dyDescent="0.3"/>
    <row r="973" customFormat="1" ht="15.75" customHeight="1" x14ac:dyDescent="0.3"/>
    <row r="974" customFormat="1" ht="15.75" customHeight="1" x14ac:dyDescent="0.3"/>
    <row r="975" customFormat="1" ht="15.75" customHeight="1" x14ac:dyDescent="0.3"/>
    <row r="976" customFormat="1" ht="15.75" customHeight="1" x14ac:dyDescent="0.3"/>
    <row r="977" customFormat="1" ht="15.75" customHeight="1" x14ac:dyDescent="0.3"/>
    <row r="978" customFormat="1" ht="15.75" customHeight="1" x14ac:dyDescent="0.3"/>
    <row r="979" customFormat="1" ht="15.75" customHeight="1" x14ac:dyDescent="0.3"/>
    <row r="980" customFormat="1" ht="15.75" customHeight="1" x14ac:dyDescent="0.3"/>
    <row r="981" customFormat="1" ht="15.75" customHeight="1" x14ac:dyDescent="0.3"/>
    <row r="982" customFormat="1" ht="15.75" customHeight="1" x14ac:dyDescent="0.3"/>
    <row r="983" customFormat="1" ht="15.75" customHeight="1" x14ac:dyDescent="0.3"/>
    <row r="984" customFormat="1" ht="15.75" customHeight="1" x14ac:dyDescent="0.3"/>
    <row r="985" customFormat="1" ht="15.75" customHeight="1" x14ac:dyDescent="0.3"/>
    <row r="986" customFormat="1" ht="15.75" customHeight="1" x14ac:dyDescent="0.3"/>
    <row r="987" customFormat="1" ht="15.75" customHeight="1" x14ac:dyDescent="0.3"/>
    <row r="988" customFormat="1" ht="15.75" customHeight="1" x14ac:dyDescent="0.3"/>
    <row r="989" customFormat="1" ht="15.75" customHeight="1" x14ac:dyDescent="0.3"/>
    <row r="990" customFormat="1" ht="15.75" customHeight="1" x14ac:dyDescent="0.3"/>
    <row r="991" customFormat="1" ht="15.75" customHeight="1" x14ac:dyDescent="0.3"/>
    <row r="992" customFormat="1" ht="15.75" customHeight="1" x14ac:dyDescent="0.3"/>
    <row r="993" customFormat="1" ht="15.75" customHeight="1" x14ac:dyDescent="0.3"/>
    <row r="994" customFormat="1" ht="15.75" customHeight="1" x14ac:dyDescent="0.3"/>
    <row r="995" customFormat="1" ht="15.75" customHeight="1" x14ac:dyDescent="0.3"/>
    <row r="996" customFormat="1" ht="15.75" customHeight="1" x14ac:dyDescent="0.3"/>
    <row r="997" customFormat="1" ht="15.75" customHeight="1" x14ac:dyDescent="0.3"/>
    <row r="998" customFormat="1" ht="15.75" customHeight="1" x14ac:dyDescent="0.3"/>
    <row r="999" customFormat="1" ht="15.75" customHeight="1" x14ac:dyDescent="0.3"/>
    <row r="1000" customFormat="1" ht="15.75" customHeight="1" x14ac:dyDescent="0.3"/>
  </sheetData>
  <sheetProtection algorithmName="SHA-512" hashValue="PBbxwHBy6wCgz5X6X1rXhSFfzPRpNLNkvPIk/s8rjBKFnSE/toAT461emQ2cXtZqcgbG+C/xlQcVcb4i0hNL/A==" saltValue="70zaFt1iY6qxyWbZHFZGyw==" spinCount="100000" sheet="1" objects="1" scenarios="1"/>
  <mergeCells count="18">
    <mergeCell ref="O2:W2"/>
    <mergeCell ref="AM2:AU2"/>
    <mergeCell ref="AY2:BG2"/>
    <mergeCell ref="BH2:BH3"/>
    <mergeCell ref="BI2:BJ3"/>
    <mergeCell ref="X2:X3"/>
    <mergeCell ref="Y2:Z3"/>
    <mergeCell ref="AA2:AI2"/>
    <mergeCell ref="AJ2:AJ3"/>
    <mergeCell ref="AK2:AL3"/>
    <mergeCell ref="AV2:AV3"/>
    <mergeCell ref="AW2:AX3"/>
    <mergeCell ref="A1:N1"/>
    <mergeCell ref="A2:A3"/>
    <mergeCell ref="B2:B3"/>
    <mergeCell ref="C2:K2"/>
    <mergeCell ref="L2:L3"/>
    <mergeCell ref="M2:N3"/>
  </mergeCells>
  <pageMargins left="0.7" right="0.7" top="0.75" bottom="0.75" header="0" footer="0"/>
  <pageSetup paperSize="14" scale="3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TW II (2)</vt:lpstr>
      <vt:lpstr>TW I</vt:lpstr>
      <vt:lpstr>Semua</vt:lpstr>
      <vt:lpstr>'TW I'!Print_Area</vt:lpstr>
      <vt:lpstr>'TW II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2023-09-11T03:36:27Z</cp:lastPrinted>
  <dcterms:created xsi:type="dcterms:W3CDTF">2022-09-28T01:01:23Z</dcterms:created>
  <dcterms:modified xsi:type="dcterms:W3CDTF">2023-09-30T15:52:03Z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c399ad9cd3944f2e9806fd2bee42f0ca</vt:lpwstr>
  </property>
</Properties>
</file>