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5" windowWidth="22995" windowHeight="10035" firstSheet="2" activeTab="10"/>
  </bookViews>
  <sheets>
    <sheet name="KEC WANAREJA" sheetId="1" r:id="rId1"/>
    <sheet name="KEC KAWUNGANTEN" sheetId="2" r:id="rId2"/>
    <sheet name="BAGUNAN GEDUNG" sheetId="3" r:id="rId3"/>
    <sheet name="SEKRETARIAT" sheetId="4" r:id="rId4"/>
    <sheet name="TANGGUL-TEBING" sheetId="5" r:id="rId5"/>
    <sheet name="SMPN 2 SAMPANG" sheetId="6" r:id="rId6"/>
    <sheet name="SATPOL PP" sheetId="7" r:id="rId7"/>
    <sheet name="BAPPEDA" sheetId="8" r:id="rId8"/>
    <sheet name="SCRAP 1" sheetId="9" r:id="rId9"/>
    <sheet name="ARPUS" sheetId="10" r:id="rId10"/>
    <sheet name="PSDA" sheetId="11" r:id="rId11"/>
  </sheets>
  <definedNames>
    <definedName name="_xlnm._FilterDatabase" localSheetId="7" hidden="1">BAPPEDA!$A$6:$N$311</definedName>
    <definedName name="_xlnm.Print_Area" localSheetId="6">'SATPOL PP'!$A$1:$N$160</definedName>
    <definedName name="_xlnm.Print_Area" localSheetId="3">SEKRETARIAT!$A$1:$O$42</definedName>
    <definedName name="_xlnm.Print_Area" localSheetId="5">'SMPN 2 SAMPANG'!$A$1:$O$70</definedName>
    <definedName name="_xlnm.Print_Area" localSheetId="4">'TANGGUL-TEBING'!$A$1:$O$31</definedName>
    <definedName name="_xlnm.Print_Titles" localSheetId="9">ARPUS!$4:$5</definedName>
    <definedName name="_xlnm.Print_Titles" localSheetId="2">'BAGUNAN GEDUNG'!$4:$6</definedName>
    <definedName name="_xlnm.Print_Titles" localSheetId="7">BAPPEDA!$4:$6</definedName>
    <definedName name="_xlnm.Print_Titles" localSheetId="1">'KEC KAWUNGANTEN'!$3:$4</definedName>
    <definedName name="_xlnm.Print_Titles" localSheetId="0">'KEC WANAREJA'!$3:$4</definedName>
    <definedName name="_xlnm.Print_Titles" localSheetId="10">PSDA!$4:$6</definedName>
    <definedName name="_xlnm.Print_Titles" localSheetId="6">'SATPOL PP'!$4:$5</definedName>
    <definedName name="_xlnm.Print_Titles" localSheetId="8">'SCRAP 1'!$6:$8</definedName>
    <definedName name="_xlnm.Print_Titles" localSheetId="5">'SMPN 2 SAMPANG'!$4:$6</definedName>
  </definedNames>
  <calcPr calcId="144525"/>
</workbook>
</file>

<file path=xl/calcChain.xml><?xml version="1.0" encoding="utf-8"?>
<calcChain xmlns="http://schemas.openxmlformats.org/spreadsheetml/2006/main">
  <c r="I106" i="11" l="1"/>
  <c r="I71" i="10" l="1"/>
  <c r="I93" i="9" l="1"/>
  <c r="I92" i="9"/>
  <c r="I91" i="9"/>
  <c r="I90" i="9"/>
  <c r="I89" i="9"/>
  <c r="I88" i="9"/>
  <c r="I87" i="9"/>
  <c r="I86" i="9"/>
  <c r="I85" i="9"/>
  <c r="I84" i="9"/>
  <c r="I83" i="9"/>
  <c r="I82" i="9"/>
  <c r="I81" i="9"/>
  <c r="I80" i="9"/>
  <c r="I79" i="9"/>
  <c r="I78" i="9"/>
  <c r="I77" i="9"/>
  <c r="I76" i="9"/>
  <c r="I75" i="9"/>
  <c r="I74" i="9"/>
  <c r="I73" i="9"/>
  <c r="I72" i="9"/>
  <c r="I71" i="9"/>
  <c r="I70" i="9"/>
  <c r="I69" i="9"/>
  <c r="I68" i="9"/>
  <c r="I67" i="9"/>
  <c r="I66" i="9"/>
  <c r="I65" i="9"/>
  <c r="I64" i="9"/>
  <c r="I63" i="9"/>
  <c r="I62" i="9"/>
  <c r="I61" i="9"/>
  <c r="I60" i="9"/>
  <c r="I59" i="9"/>
  <c r="I58" i="9"/>
  <c r="I57" i="9"/>
  <c r="I56" i="9"/>
  <c r="I55" i="9"/>
  <c r="I54" i="9"/>
  <c r="I53" i="9"/>
  <c r="I52" i="9"/>
  <c r="I51" i="9"/>
  <c r="I50" i="9"/>
  <c r="I49" i="9"/>
  <c r="I48" i="9"/>
  <c r="I47" i="9"/>
  <c r="I46" i="9"/>
  <c r="I45" i="9"/>
  <c r="I30" i="9"/>
  <c r="I29" i="9"/>
  <c r="I28" i="9"/>
  <c r="I27" i="9"/>
  <c r="I26" i="9"/>
  <c r="I25" i="9"/>
  <c r="I24" i="9"/>
  <c r="I23" i="9"/>
  <c r="I22" i="9"/>
  <c r="I21" i="9"/>
  <c r="I20" i="9"/>
  <c r="I96" i="9" l="1"/>
  <c r="J313" i="8" l="1"/>
  <c r="G136" i="7" l="1"/>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136" i="7" l="1"/>
  <c r="J55" i="6" l="1"/>
  <c r="J56" i="6" s="1"/>
  <c r="J52" i="6"/>
  <c r="J51" i="6"/>
  <c r="J50" i="6"/>
  <c r="J48" i="6"/>
  <c r="J47" i="6"/>
  <c r="J46" i="6"/>
  <c r="J45" i="6"/>
  <c r="J44" i="6"/>
  <c r="J41" i="6"/>
  <c r="J40" i="6"/>
  <c r="J39" i="6"/>
  <c r="J38" i="6"/>
  <c r="J37" i="6"/>
  <c r="J36" i="6"/>
  <c r="J33" i="6"/>
  <c r="J32" i="6"/>
  <c r="J31" i="6"/>
  <c r="J30" i="6"/>
  <c r="J29" i="6"/>
  <c r="J28" i="6"/>
  <c r="J27" i="6"/>
  <c r="J26" i="6"/>
  <c r="J25" i="6"/>
  <c r="J24" i="6"/>
  <c r="J23" i="6"/>
  <c r="J22" i="6"/>
  <c r="J21" i="6"/>
  <c r="J20" i="6"/>
  <c r="J19" i="6"/>
  <c r="J18" i="6"/>
  <c r="J17" i="6"/>
  <c r="J16" i="6"/>
  <c r="J15" i="6"/>
  <c r="J14" i="6"/>
  <c r="J13" i="6"/>
  <c r="J12" i="6"/>
  <c r="J11" i="6"/>
  <c r="J10" i="6"/>
  <c r="J9" i="6"/>
  <c r="J8" i="6"/>
  <c r="J53" i="6" l="1"/>
  <c r="J57" i="6" s="1"/>
  <c r="K33" i="4" l="1"/>
  <c r="J33" i="4"/>
  <c r="A32" i="4"/>
  <c r="A22" i="4"/>
  <c r="A25" i="4" s="1"/>
  <c r="A26" i="4" s="1"/>
  <c r="A29" i="4" s="1"/>
  <c r="A30" i="4" s="1"/>
  <c r="A8" i="4"/>
  <c r="A11" i="4" s="1"/>
  <c r="A12" i="4" s="1"/>
  <c r="A13" i="4" s="1"/>
  <c r="A14" i="4" s="1"/>
  <c r="A15" i="4" s="1"/>
  <c r="A16" i="4" s="1"/>
  <c r="I25" i="3" l="1"/>
  <c r="G25" i="1" l="1"/>
  <c r="J24" i="1"/>
  <c r="J23" i="1"/>
  <c r="J22" i="1"/>
  <c r="J21" i="1"/>
  <c r="J20" i="1"/>
  <c r="J19" i="1"/>
  <c r="J18" i="1"/>
  <c r="J17" i="1"/>
  <c r="J16" i="1"/>
  <c r="J15" i="1"/>
  <c r="J14" i="1"/>
  <c r="J13" i="1"/>
  <c r="J12" i="1"/>
  <c r="J11" i="1"/>
  <c r="J10" i="1"/>
  <c r="J9" i="1"/>
  <c r="J8" i="1"/>
  <c r="J7" i="1"/>
  <c r="J25" i="1" l="1"/>
</calcChain>
</file>

<file path=xl/sharedStrings.xml><?xml version="1.0" encoding="utf-8"?>
<sst xmlns="http://schemas.openxmlformats.org/spreadsheetml/2006/main" count="4867" uniqueCount="1054">
  <si>
    <t>DAFTAR BARANG MILIK DAERAH PADA KECAMATAN WANAREJA</t>
  </si>
  <si>
    <t>YANG DIHAPUS DARI DAFTAR INVENTARIS BARANG MILIK PEMERINTAH KABUPATEN CILACAP</t>
  </si>
  <si>
    <t>No</t>
  </si>
  <si>
    <t>Kode Barang</t>
  </si>
  <si>
    <t>Nama Barang</t>
  </si>
  <si>
    <t>Register</t>
  </si>
  <si>
    <t>Merk/ Type</t>
  </si>
  <si>
    <t>Tahun</t>
  </si>
  <si>
    <t>Jumlah</t>
  </si>
  <si>
    <t>Kondisi</t>
  </si>
  <si>
    <t>Harga Satuan (Rp)</t>
  </si>
  <si>
    <t>Harga (Rp)</t>
  </si>
  <si>
    <t>Barang</t>
  </si>
  <si>
    <t>1.</t>
  </si>
  <si>
    <t>1.3.2.10.02.03.003</t>
  </si>
  <si>
    <t>Printer (Peralatan Personal Komputer)</t>
  </si>
  <si>
    <t>000001</t>
  </si>
  <si>
    <t>KTX</t>
  </si>
  <si>
    <t>RB</t>
  </si>
  <si>
    <t>2.</t>
  </si>
  <si>
    <t>000002</t>
  </si>
  <si>
    <t>HP Deskjet</t>
  </si>
  <si>
    <t>3.</t>
  </si>
  <si>
    <t>000003</t>
  </si>
  <si>
    <t>Epson Stylus T20E</t>
  </si>
  <si>
    <t>4.</t>
  </si>
  <si>
    <t>000005</t>
  </si>
  <si>
    <t>Epson Stylus T11</t>
  </si>
  <si>
    <t>5.</t>
  </si>
  <si>
    <t>000007</t>
  </si>
  <si>
    <t>Epson Stylus TX121X</t>
  </si>
  <si>
    <t>6.</t>
  </si>
  <si>
    <t>000008</t>
  </si>
  <si>
    <t>Canon IP 2770</t>
  </si>
  <si>
    <t>7.</t>
  </si>
  <si>
    <t>000012</t>
  </si>
  <si>
    <t>Canon/ MP-287+infus</t>
  </si>
  <si>
    <t>8.</t>
  </si>
  <si>
    <t xml:space="preserve">1.3.2.10.02.03.018 </t>
  </si>
  <si>
    <t>Peralatan Personal Komputer Lainnya</t>
  </si>
  <si>
    <t>000006</t>
  </si>
  <si>
    <t>Optic Genius</t>
  </si>
  <si>
    <t>9.</t>
  </si>
  <si>
    <t xml:space="preserve">1.3.2.05.02.06.029 </t>
  </si>
  <si>
    <t>Gambar Presiden/Wakil Presiden</t>
  </si>
  <si>
    <t>000001 s/d 000007</t>
  </si>
  <si>
    <t>-</t>
  </si>
  <si>
    <t>10.</t>
  </si>
  <si>
    <t xml:space="preserve">1.3.2.05.01.05.003 </t>
  </si>
  <si>
    <t>Papan Visual/Papan Nama</t>
  </si>
  <si>
    <t>000001 s/d 000008</t>
  </si>
  <si>
    <t>11.</t>
  </si>
  <si>
    <t xml:space="preserve">1.3.2.05.01.05.010 </t>
  </si>
  <si>
    <t>Alat Penghancur Kertas</t>
  </si>
  <si>
    <t>Gemet/ 320 C</t>
  </si>
  <si>
    <t>12.</t>
  </si>
  <si>
    <t xml:space="preserve">1.3.2.05.02.01.014 </t>
  </si>
  <si>
    <t>Meja Resepsionis</t>
  </si>
  <si>
    <t>13.</t>
  </si>
  <si>
    <t>14.</t>
  </si>
  <si>
    <t xml:space="preserve">1.3.2.05.01.04.002 </t>
  </si>
  <si>
    <t>Lemari Kayu</t>
  </si>
  <si>
    <t>000001 s/d 000005</t>
  </si>
  <si>
    <t>15.</t>
  </si>
  <si>
    <t>Peralatan Personal Komputer lainnya</t>
  </si>
  <si>
    <t>Scroll P/ S2 SPC</t>
  </si>
  <si>
    <t>16.</t>
  </si>
  <si>
    <t xml:space="preserve">1.3.2.06.02.04.001 </t>
  </si>
  <si>
    <t>Unit Tranceiver VHF Portable</t>
  </si>
  <si>
    <t>000004</t>
  </si>
  <si>
    <t>Icom/ IC 2200 H</t>
  </si>
  <si>
    <t>17.</t>
  </si>
  <si>
    <t xml:space="preserve">1.3.2.06.02.01.003 </t>
  </si>
  <si>
    <t>Pesawat Telephone</t>
  </si>
  <si>
    <t>Tens/ 7950</t>
  </si>
  <si>
    <t>18.</t>
  </si>
  <si>
    <t>000002 s/d 000003</t>
  </si>
  <si>
    <t>Icom</t>
  </si>
  <si>
    <t>JUMLAH</t>
  </si>
  <si>
    <t>DAFTAR BARANG MILIK DAERAH PADA KECAMATAN KAWUNGANTEN</t>
  </si>
  <si>
    <t>No.</t>
  </si>
  <si>
    <t>Kode barang</t>
  </si>
  <si>
    <t>Merk</t>
  </si>
  <si>
    <t>Jml Barang</t>
  </si>
  <si>
    <t>Harga Perolehan (Rp)</t>
  </si>
  <si>
    <t>1.3.2.05.002.006.004</t>
  </si>
  <si>
    <t>Tape Recorder (Alat Rumah Tangga Lainnya ( Home Use )</t>
  </si>
  <si>
    <t>Tens</t>
  </si>
  <si>
    <t>1.3.2.05.002.006.008</t>
  </si>
  <si>
    <t>Sound System</t>
  </si>
  <si>
    <t>1.3.2.08.004.004.008</t>
  </si>
  <si>
    <t>Recorder display  lainnya (dst)</t>
  </si>
  <si>
    <t>Epson T 13</t>
  </si>
  <si>
    <t>1.3.2.10.002.003.002</t>
  </si>
  <si>
    <t>Monitor</t>
  </si>
  <si>
    <t>HP 5502</t>
  </si>
  <si>
    <t>1.3.2.10.002.003.009</t>
  </si>
  <si>
    <t>Keyboard (Peralatan Personal Komputer)</t>
  </si>
  <si>
    <t>HP</t>
  </si>
  <si>
    <t>1.3.2.10.002.003.018</t>
  </si>
  <si>
    <t>1.3.5.02.002.002.015</t>
  </si>
  <si>
    <t>Maket &amp; Foto Dokumen Lain-lain</t>
  </si>
  <si>
    <t xml:space="preserve">JUMLAH </t>
  </si>
  <si>
    <t>DAFTAR BARANG MILIK DAERAH BERUPA BANGUNAN GEDUNG</t>
  </si>
  <si>
    <t>Nama Barang/Jenis Barang</t>
  </si>
  <si>
    <r>
      <t>Luas (m</t>
    </r>
    <r>
      <rPr>
        <sz val="12"/>
        <rFont val="Arial"/>
        <family val="2"/>
      </rPr>
      <t>²</t>
    </r>
    <r>
      <rPr>
        <sz val="12"/>
        <rFont val="Bookman Old Style"/>
        <family val="1"/>
      </rPr>
      <t>)</t>
    </r>
  </si>
  <si>
    <t>Konstuksi Bangunan</t>
  </si>
  <si>
    <t>Asal  usul</t>
  </si>
  <si>
    <t>Nilai Perolehan (Rp)</t>
  </si>
  <si>
    <t xml:space="preserve">Keterangan </t>
  </si>
  <si>
    <t>Bertingkat/     Tidak</t>
  </si>
  <si>
    <t>Beton/Tidak</t>
  </si>
  <si>
    <t>Bangunan Gedung Kantor Permanen</t>
  </si>
  <si>
    <t>1.3.3.01.001.001.001</t>
  </si>
  <si>
    <t>0000001</t>
  </si>
  <si>
    <t>Bertingkat</t>
  </si>
  <si>
    <t>Beton</t>
  </si>
  <si>
    <t>Hibah</t>
  </si>
  <si>
    <t>SDN Pamulihan 01 Kecamatan Karangpucung</t>
  </si>
  <si>
    <t>Bangunan Gedung Tempat Ibadah Permanen</t>
  </si>
  <si>
    <t>1.3.3.01.001.008.001</t>
  </si>
  <si>
    <t>Tidak</t>
  </si>
  <si>
    <t>Bangunan Gudang Lain-lain (dst)</t>
  </si>
  <si>
    <t>1.3.3.01.001.002.014</t>
  </si>
  <si>
    <t>SDN Bangkal 03 Kecamatan Binangun</t>
  </si>
  <si>
    <t>Bangunan Rumah Sakit Umum</t>
  </si>
  <si>
    <t>1.3.3.01.001.006.001</t>
  </si>
  <si>
    <t>0000002</t>
  </si>
  <si>
    <t>Pembelian</t>
  </si>
  <si>
    <t>RSUD Cilacap (Ruang Bougenville)</t>
  </si>
  <si>
    <t>0000041</t>
  </si>
  <si>
    <t>RSUD Cilacap (Ruang Rekam Medik)</t>
  </si>
  <si>
    <t>Bangunan Klinik / Puskesmas</t>
  </si>
  <si>
    <t>1.3.3.01.001.006.010</t>
  </si>
  <si>
    <t>Puskesmas Gandrungmangu I (Pustu Desa Cisumur)</t>
  </si>
  <si>
    <t>Bangunan Gedung Instalasi Permanen</t>
  </si>
  <si>
    <t>1.3.3.01.001.004.007</t>
  </si>
  <si>
    <t>BPPKAD Kabupaten Cilacap (Rumah Genset)</t>
  </si>
  <si>
    <t>Bangunan Gedung Tempat OR Lain-lain (dst)</t>
  </si>
  <si>
    <t>1.3.3.01.001.011.008</t>
  </si>
  <si>
    <t>BPPKAD Kabupaten Cilacap (Kamar Mandi)</t>
  </si>
  <si>
    <t>Gedung Garasi / Pool Permanen</t>
  </si>
  <si>
    <t>1.3.3.01.001.014.001</t>
  </si>
  <si>
    <t>BPPKAD Kabupaten Cilacap (Garasi Kepala Dinas dan Sekdin)</t>
  </si>
  <si>
    <t>Bangunan Menara Telekomunikasi Lain-lain (dst)</t>
  </si>
  <si>
    <t>1.3.3.01.001.003.006</t>
  </si>
  <si>
    <t>BPPKAD Kabupaten Cilacap (Tower Wave LAN)</t>
  </si>
  <si>
    <t>Rumah Negara Gol. I Tipe C Permanen</t>
  </si>
  <si>
    <t>1.3.3.01.002.001.007</t>
  </si>
  <si>
    <t>UPTD Puskesmas Patimuan (R.D Paramedis)</t>
  </si>
  <si>
    <t>Rumah Negara Gol. I Lain-lain (dst)</t>
  </si>
  <si>
    <t>1.3.3.01.002.001.016</t>
  </si>
  <si>
    <t>SDN Cimrutu 01 Kecamatan Patimuan</t>
  </si>
  <si>
    <t>Rumah Negara Gol.II Tipe C Permanen</t>
  </si>
  <si>
    <t>1.3.3.01.002.002.007</t>
  </si>
  <si>
    <t>SDN Lomanis 02 Kecamatan Cilacap Tengah (Tanah eks Bengkok)</t>
  </si>
  <si>
    <t>Rumah Negara Gol. III Tipe E Permanen</t>
  </si>
  <si>
    <t>1.3.3.01.002.003.013</t>
  </si>
  <si>
    <t>SDN Karanganyar 04 Kecamatan Gandrungmangu</t>
  </si>
  <si>
    <t>Pagar Permanen</t>
  </si>
  <si>
    <t>1.3.3.04.001.004.001</t>
  </si>
  <si>
    <t>SDN Patimuan 05 Kecamatan Patimuan</t>
  </si>
  <si>
    <t>Rambu Tidak Bersuar Lainnya (dst)</t>
  </si>
  <si>
    <t>1.3.2.18.001.002.011</t>
  </si>
  <si>
    <t>0000192</t>
  </si>
  <si>
    <t>Dinas Perhubungan Kabupaten Cilacap</t>
  </si>
  <si>
    <t>0000193</t>
  </si>
  <si>
    <t>Tugu Lainnya (dst)</t>
  </si>
  <si>
    <t>1.3.3.02.001.002.004</t>
  </si>
  <si>
    <t>0000026</t>
  </si>
  <si>
    <t>Dinas KB, PP, PA Kabupaten Cilacap</t>
  </si>
  <si>
    <t>BARANG MILIK DAERAH PADA SEKRETARIAT DAERAH KABUPATEN CILACAP</t>
  </si>
  <si>
    <t>NO</t>
  </si>
  <si>
    <t>Jenis Barang/Nama Barang</t>
  </si>
  <si>
    <t>Merk/Model</t>
  </si>
  <si>
    <t>No.Seri Pabrik</t>
  </si>
  <si>
    <t>Ukuran</t>
  </si>
  <si>
    <t>Bahan</t>
  </si>
  <si>
    <t>Tahun Pembuatan/Pembelian</t>
  </si>
  <si>
    <t>No.Kode Barang</t>
  </si>
  <si>
    <t>Jumlah Barang</t>
  </si>
  <si>
    <t>Kondisi Barang</t>
  </si>
  <si>
    <t>SEKDA &amp; ASISTEN</t>
  </si>
  <si>
    <t>Meja Rapat Pejabat Lainnya</t>
  </si>
  <si>
    <t>Panjang</t>
  </si>
  <si>
    <t>Kayu</t>
  </si>
  <si>
    <t>1.3.2.05.003.002.014</t>
  </si>
  <si>
    <t>BAG. PERENCANAAN DAN KEUANGAN</t>
  </si>
  <si>
    <t>Formika</t>
  </si>
  <si>
    <t>1.3.2.05.001.005.003</t>
  </si>
  <si>
    <t>000001 dan 000002</t>
  </si>
  <si>
    <t>White Board</t>
  </si>
  <si>
    <t>1.3.2.05.001.005.005</t>
  </si>
  <si>
    <t>Meja Panjang</t>
  </si>
  <si>
    <t>Kayu Jati</t>
  </si>
  <si>
    <t>1971</t>
  </si>
  <si>
    <t>1.3.2.05.002.001.017</t>
  </si>
  <si>
    <t>Meja Komputer</t>
  </si>
  <si>
    <t>Eklusive</t>
  </si>
  <si>
    <t>1.3.2.05.002.001.039</t>
  </si>
  <si>
    <t>Paradise</t>
  </si>
  <si>
    <t>000001 s/d 000003</t>
  </si>
  <si>
    <t>Sofa</t>
  </si>
  <si>
    <t>Kayu Jati&amp;Busa</t>
  </si>
  <si>
    <t>1.3.2.05.002.001.048</t>
  </si>
  <si>
    <t>B</t>
  </si>
  <si>
    <t>BAG. KESRA</t>
  </si>
  <si>
    <t>Kursi Kayu</t>
  </si>
  <si>
    <t>1990</t>
  </si>
  <si>
    <t>1.3.2.05.002.001.004</t>
  </si>
  <si>
    <t>000001 s/d 000013</t>
  </si>
  <si>
    <t>BAG. HUKUM</t>
  </si>
  <si>
    <t>Rak Kayu</t>
  </si>
  <si>
    <t>1989</t>
  </si>
  <si>
    <t>1.3.2.05.001.004.004</t>
  </si>
  <si>
    <t>BAG. PEREKONOMIAN DAN SDA</t>
  </si>
  <si>
    <t>Meja Kerja Kayu</t>
  </si>
  <si>
    <t>1994</t>
  </si>
  <si>
    <t>1.3.2.05.002.001.002</t>
  </si>
  <si>
    <t>1996</t>
  </si>
  <si>
    <t>BAG. PEMERINTAHAN</t>
  </si>
  <si>
    <t>2001</t>
  </si>
  <si>
    <t>KB</t>
  </si>
  <si>
    <t>Olimpic</t>
  </si>
  <si>
    <t>2013</t>
  </si>
  <si>
    <t>Kursi Kerja Pegawai Non Struktural</t>
  </si>
  <si>
    <t>Kursi Kerja Staf</t>
  </si>
  <si>
    <t>Kayu/Busa</t>
  </si>
  <si>
    <t>1980</t>
  </si>
  <si>
    <t>1.3.2.05.003.003.008</t>
  </si>
  <si>
    <t>000002 s/d 000020</t>
  </si>
  <si>
    <t>000021 dan 000022</t>
  </si>
  <si>
    <t>SEKRETARIS DAERAH</t>
  </si>
  <si>
    <t>KABUPATEN CILACAP,</t>
  </si>
  <si>
    <t>AWALUDDIN MUURI</t>
  </si>
  <si>
    <t>Dinas Pengelolaan Sumber Daya Air Kabupaten Cilacap</t>
  </si>
  <si>
    <t>NAMA BARANG</t>
  </si>
  <si>
    <t>KODE BARANG</t>
  </si>
  <si>
    <t>NO REGISTER</t>
  </si>
  <si>
    <t>LETAK/LOKASI ALAMAT</t>
  </si>
  <si>
    <t>ASAL USUL</t>
  </si>
  <si>
    <t>HARGA PEROLEHAN (Rp)</t>
  </si>
  <si>
    <t>KONDISI</t>
  </si>
  <si>
    <t>KIB D :</t>
  </si>
  <si>
    <t>Bangunan Penguat Tebing / Pantai</t>
  </si>
  <si>
    <t>1.3.4.02.004.005.007</t>
  </si>
  <si>
    <t>Kelurahan Tegalkamulyan</t>
  </si>
  <si>
    <t>Kecamatan Cilacap Selatan</t>
  </si>
  <si>
    <t>Desa Bunton</t>
  </si>
  <si>
    <t>Kecamatan Adipala</t>
  </si>
  <si>
    <t xml:space="preserve">Pembelian </t>
  </si>
  <si>
    <t>Rusak Berat</t>
  </si>
  <si>
    <t>Rusak Berat karena bencana alam (gelombang tinggi)</t>
  </si>
  <si>
    <t xml:space="preserve">JUMLAH                                                                                </t>
  </si>
  <si>
    <t xml:space="preserve">Dinas Pemuda, Olahraga dan Pariwisata Kabupaten Cilacap                                                                          </t>
  </si>
  <si>
    <t>KONSTRUKSI BANGUNAN</t>
  </si>
  <si>
    <t>STATUS TANAH</t>
  </si>
  <si>
    <t>DOKUMEN GEDUNG</t>
  </si>
  <si>
    <t>KET</t>
  </si>
  <si>
    <t>KIB C :</t>
  </si>
  <si>
    <t>Bangunan Gedung Kantor Lain-lain</t>
  </si>
  <si>
    <t>1.3.3.01.001.001.005</t>
  </si>
  <si>
    <t>Tidak Bertingkat / Beton</t>
  </si>
  <si>
    <t>Jalan Kalimantan, Kelurahan Tegalkamulyan</t>
  </si>
  <si>
    <t>HPL</t>
  </si>
  <si>
    <t>602.1/PPK-09/V/2015</t>
  </si>
  <si>
    <t>Gapura dan Loket Pantai</t>
  </si>
  <si>
    <t xml:space="preserve">DAFTAR PENGHAPUSAN BARANG MILIK DAERAH BERUPA </t>
  </si>
  <si>
    <t>BANGUNAN PENGUAT TEBING/PANTAI PADA DINAS PENGELOLAAN SUMBER DAYA AIR KABUPATEN CILACAP</t>
  </si>
  <si>
    <t>DAN BANGUNAN GEDUNG KANTOR LAIN-LAIN PADA DINAS PEMUDA, OLAHRAGA DAN PARIWISATA KABUPATEN CILACAP</t>
  </si>
  <si>
    <t>MILIK PEMERINTAH KABUPATEN CILACAP</t>
  </si>
  <si>
    <t>BARANG MILIK DAERAH PADA SEKOLAH MENENGAH PERTAMA NEGERI 2 SAMPANG</t>
  </si>
  <si>
    <t>Uraian Barang</t>
  </si>
  <si>
    <t>Nama Barang - BMD</t>
  </si>
  <si>
    <t>Nomor Registrasi</t>
  </si>
  <si>
    <t>Tahun Pembelian</t>
  </si>
  <si>
    <t>KIB B ( Peralatan dan Mesin )</t>
  </si>
  <si>
    <t>Rol meter</t>
  </si>
  <si>
    <t>1.3.2.03.002.011.003</t>
  </si>
  <si>
    <t>Rol Meter</t>
  </si>
  <si>
    <t>001</t>
  </si>
  <si>
    <t>plat tipis</t>
  </si>
  <si>
    <t>Stopwach</t>
  </si>
  <si>
    <t>1.3.2.03.003.008.017</t>
  </si>
  <si>
    <t>003-010</t>
  </si>
  <si>
    <t>plastik</t>
  </si>
  <si>
    <t>1.3.2.05.001.004.002</t>
  </si>
  <si>
    <t>004</t>
  </si>
  <si>
    <t>kayu</t>
  </si>
  <si>
    <t>005</t>
  </si>
  <si>
    <t>Papan Kayu</t>
  </si>
  <si>
    <t>056-063</t>
  </si>
  <si>
    <t>064-068</t>
  </si>
  <si>
    <t>Papan Tulis</t>
  </si>
  <si>
    <t>1.3.2.05.001.005.078</t>
  </si>
  <si>
    <t>001-008</t>
  </si>
  <si>
    <t>Papan Absen</t>
  </si>
  <si>
    <t>1.3.2.05.001.005.079</t>
  </si>
  <si>
    <t>002</t>
  </si>
  <si>
    <t>Meja Guru</t>
  </si>
  <si>
    <t>460-463</t>
  </si>
  <si>
    <t>Meja Siswa</t>
  </si>
  <si>
    <t>395-444</t>
  </si>
  <si>
    <t>Meja Kayu</t>
  </si>
  <si>
    <t>069-072</t>
  </si>
  <si>
    <t>Kursi Siswa</t>
  </si>
  <si>
    <t>692-793</t>
  </si>
  <si>
    <t>072-074</t>
  </si>
  <si>
    <t>Kursi Rapat</t>
  </si>
  <si>
    <t>1.3.2.05.002.001.030</t>
  </si>
  <si>
    <t>001-005</t>
  </si>
  <si>
    <t>Kursi Putar</t>
  </si>
  <si>
    <t>1.3.2.05.002.001.032</t>
  </si>
  <si>
    <t>001-011</t>
  </si>
  <si>
    <t>013</t>
  </si>
  <si>
    <t>besi</t>
  </si>
  <si>
    <t>Jam Dinding</t>
  </si>
  <si>
    <t>1.3.2.05.002.002.001</t>
  </si>
  <si>
    <t>Jam Mekanis</t>
  </si>
  <si>
    <t>034-040</t>
  </si>
  <si>
    <t>kaca</t>
  </si>
  <si>
    <t>Kipas Angin</t>
  </si>
  <si>
    <t>1.3.2.05.002.004.006</t>
  </si>
  <si>
    <t>013-015</t>
  </si>
  <si>
    <t>plastik/besi</t>
  </si>
  <si>
    <t>1.3.2.06.002.001.003</t>
  </si>
  <si>
    <t>Kerangka</t>
  </si>
  <si>
    <t>1.3.2.08.003.004.001</t>
  </si>
  <si>
    <t>Kerangka Karet</t>
  </si>
  <si>
    <t>CD</t>
  </si>
  <si>
    <t>1.3.2.08.003.008.003</t>
  </si>
  <si>
    <t>Alat peraga praktek sekolah bidang studi : agama lainnya (dst)</t>
  </si>
  <si>
    <t>001-002</t>
  </si>
  <si>
    <t>logam/plastik</t>
  </si>
  <si>
    <t>Komputer</t>
  </si>
  <si>
    <t>001-019</t>
  </si>
  <si>
    <t>Keyboard, mouse dll</t>
  </si>
  <si>
    <t>023-033</t>
  </si>
  <si>
    <t>Tenda</t>
  </si>
  <si>
    <t>1.3.2.15.003.002.005</t>
  </si>
  <si>
    <t>021-024</t>
  </si>
  <si>
    <t>kain</t>
  </si>
  <si>
    <t>025-026</t>
  </si>
  <si>
    <t>Bola Voli</t>
  </si>
  <si>
    <t>1.3.2.19.001.002.002</t>
  </si>
  <si>
    <t>Alat Volley</t>
  </si>
  <si>
    <t>karet</t>
  </si>
  <si>
    <t>003-004</t>
  </si>
  <si>
    <t>019-021</t>
  </si>
  <si>
    <t>005-008</t>
  </si>
  <si>
    <t>Bola Basket</t>
  </si>
  <si>
    <t>1.3.2.19.001.002.018</t>
  </si>
  <si>
    <t>Peralatan Permainan lainnya</t>
  </si>
  <si>
    <t>036</t>
  </si>
  <si>
    <t>037</t>
  </si>
  <si>
    <t>067-068</t>
  </si>
  <si>
    <t>Bola Kaki</t>
  </si>
  <si>
    <t>001-006</t>
  </si>
  <si>
    <t>Tali Pramuka</t>
  </si>
  <si>
    <t>007-030</t>
  </si>
  <si>
    <t>032-033</t>
  </si>
  <si>
    <t>120-122</t>
  </si>
  <si>
    <t>Bola Futsal</t>
  </si>
  <si>
    <t>023-025</t>
  </si>
  <si>
    <t>020-022</t>
  </si>
  <si>
    <t>Bola Penjas</t>
  </si>
  <si>
    <t>133-136</t>
  </si>
  <si>
    <t>007-008</t>
  </si>
  <si>
    <t>009-010</t>
  </si>
  <si>
    <t>100-101</t>
  </si>
  <si>
    <t>1.3.2.19.001.006.005</t>
  </si>
  <si>
    <t>Peralatan Olahraga lainnya (dst)</t>
  </si>
  <si>
    <t>024-047</t>
  </si>
  <si>
    <t>Tas P3K dan isi 14 item</t>
  </si>
  <si>
    <t>048</t>
  </si>
  <si>
    <t>Jumlah KIB B (Peralatan dan Mesin)</t>
  </si>
  <si>
    <t>KIB E ( Aset Tetap Lainnya )</t>
  </si>
  <si>
    <t>Gambar Presiden dan Lambang Garuda</t>
  </si>
  <si>
    <t>1.3.5.02.001.002.006</t>
  </si>
  <si>
    <t>Lukisan lain-lain</t>
  </si>
  <si>
    <t>001-040</t>
  </si>
  <si>
    <t>kertas</t>
  </si>
  <si>
    <t>Jumlah KIB E (Aset Tetap Lainnya)</t>
  </si>
  <si>
    <t>J U M L A H</t>
  </si>
  <si>
    <t>BARANG MILIK DAERAH PADA SATUAN POLISI PAMONG PRAJA KABUPATEN CILACAP</t>
  </si>
  <si>
    <t>No Register</t>
  </si>
  <si>
    <t>Jenis Barang</t>
  </si>
  <si>
    <t>Merk/Type</t>
  </si>
  <si>
    <t>Harga Satuan</t>
  </si>
  <si>
    <t>Harga Total</t>
  </si>
  <si>
    <t>Keterangan</t>
  </si>
  <si>
    <t>1.3.2.02.004.002.003</t>
  </si>
  <si>
    <t>Alat angkutan apung tak bermotor untuk penumpang  lainnya (dst) (Perahu Karet)</t>
  </si>
  <si>
    <t>Olympic</t>
  </si>
  <si>
    <t>1.3.2.05.001.005.010</t>
  </si>
  <si>
    <t>GEMET</t>
  </si>
  <si>
    <t>GEMET 320C</t>
  </si>
  <si>
    <t>000001 s/d 000044</t>
  </si>
  <si>
    <t>1.3.2.05.002.001.003</t>
  </si>
  <si>
    <t>000005 s/d 000024</t>
  </si>
  <si>
    <t>Kursi Besi/Metal</t>
  </si>
  <si>
    <t>Vios</t>
  </si>
  <si>
    <t>000035 s/d 000044</t>
  </si>
  <si>
    <t>000014 s/d 000038</t>
  </si>
  <si>
    <t>FUTURA</t>
  </si>
  <si>
    <t>000039 s/d 000083</t>
  </si>
  <si>
    <t>000084 s/d 000095</t>
  </si>
  <si>
    <t>000096</t>
  </si>
  <si>
    <t>000097 s/d 000108</t>
  </si>
  <si>
    <t>1.3.2.05.002.001.031</t>
  </si>
  <si>
    <t>Kursi Tamu</t>
  </si>
  <si>
    <t>CHITOS NBK</t>
  </si>
  <si>
    <t>tonic</t>
  </si>
  <si>
    <t>1.3.2.05.002.001.036</t>
  </si>
  <si>
    <t>000051 s/d 000065</t>
  </si>
  <si>
    <t>Kursi Lipat</t>
  </si>
  <si>
    <t>CHITOSE</t>
  </si>
  <si>
    <t>FADO</t>
  </si>
  <si>
    <t>1.3.2.05.002.004.004</t>
  </si>
  <si>
    <t>A.C. Split</t>
  </si>
  <si>
    <t>PANASONIC</t>
  </si>
  <si>
    <t>SAMSUNG</t>
  </si>
  <si>
    <t>GREAT STAR</t>
  </si>
  <si>
    <t>MITSUBHISI</t>
  </si>
  <si>
    <t>Polytron</t>
  </si>
  <si>
    <t>000009</t>
  </si>
  <si>
    <t>000011</t>
  </si>
  <si>
    <t>000013</t>
  </si>
  <si>
    <t>000014</t>
  </si>
  <si>
    <t>UCHIDA</t>
  </si>
  <si>
    <t>000016 s/d 000017</t>
  </si>
  <si>
    <t>UCHIDA / MPS5EFL</t>
  </si>
  <si>
    <t>000020</t>
  </si>
  <si>
    <t>000023</t>
  </si>
  <si>
    <t>AQUA</t>
  </si>
  <si>
    <t>National</t>
  </si>
  <si>
    <t>000003 s/d 000009</t>
  </si>
  <si>
    <t>MASPION</t>
  </si>
  <si>
    <t>000010 s/d 000017</t>
  </si>
  <si>
    <t>MIYAKO</t>
  </si>
  <si>
    <t>1.3.2.05.002.005.002</t>
  </si>
  <si>
    <t>Kompor Gas (Alat Dapur)</t>
  </si>
  <si>
    <t>QUANTUM</t>
  </si>
  <si>
    <t>RINAI</t>
  </si>
  <si>
    <t>1.3.2.05.002.006.002</t>
  </si>
  <si>
    <t>Televisi</t>
  </si>
  <si>
    <t>LG</t>
  </si>
  <si>
    <t>1.3.2.05.002.006.007</t>
  </si>
  <si>
    <t>Loudspeaker</t>
  </si>
  <si>
    <t>LINK MASTER</t>
  </si>
  <si>
    <t>1.3.2.05.002.007.010</t>
  </si>
  <si>
    <t>Pakaian Panas/Lengkap (Pakaian Tahan Api)</t>
  </si>
  <si>
    <t>Pakaian Panas/Lengkap (Pakaian Tahan Panas)</t>
  </si>
  <si>
    <t>000010</t>
  </si>
  <si>
    <t>000015</t>
  </si>
  <si>
    <t>000016</t>
  </si>
  <si>
    <t>000017</t>
  </si>
  <si>
    <t>000018 s/d 000026</t>
  </si>
  <si>
    <t>000027 s/d 000031</t>
  </si>
  <si>
    <t>Pakaian Panas/Lengkap (Jaket Tahan Panas)</t>
  </si>
  <si>
    <t>000032 s/d 000034</t>
  </si>
  <si>
    <t>Pakaian Panas/Lengkap (Sepatu Pemadam)</t>
  </si>
  <si>
    <t>Harvik</t>
  </si>
  <si>
    <t>000035</t>
  </si>
  <si>
    <t>Pakaian Panas/Lengkap (Helm Pemadam)</t>
  </si>
  <si>
    <t>000036 s/d 000039</t>
  </si>
  <si>
    <t>Pakaian Panas/Lengkap (Sarung Tangan Pemadam)</t>
  </si>
  <si>
    <t>000040 s/d 000043</t>
  </si>
  <si>
    <t>000044 s/d 000047</t>
  </si>
  <si>
    <t>000048 s/d 000053</t>
  </si>
  <si>
    <t>1.3.2.05.002.007.016</t>
  </si>
  <si>
    <t>000003 s/d 000013</t>
  </si>
  <si>
    <t>Alat Pembantu Kebakaran (Selang Pemadam)</t>
  </si>
  <si>
    <t>000021</t>
  </si>
  <si>
    <t>000022</t>
  </si>
  <si>
    <t>000032 s/d 000036</t>
  </si>
  <si>
    <t>000043 s/d 000046</t>
  </si>
  <si>
    <t>000047 s/d 000050</t>
  </si>
  <si>
    <t>000053</t>
  </si>
  <si>
    <t>000067 s/d 000068</t>
  </si>
  <si>
    <t>000069 s/d 000070</t>
  </si>
  <si>
    <t>000077 s/d 000078</t>
  </si>
  <si>
    <t>1.3.2.05.003.003.005</t>
  </si>
  <si>
    <t>Kursi Kerja Pejabat Eselon III</t>
  </si>
  <si>
    <t>TILT TENSION</t>
  </si>
  <si>
    <t>1.3.2.05.003.003.006</t>
  </si>
  <si>
    <t>000003 s/d 000004</t>
  </si>
  <si>
    <t>Kursi Kerja Pejabat Eselon IV</t>
  </si>
  <si>
    <t>000007 s/d 000010</t>
  </si>
  <si>
    <t>000001 s/d 000002</t>
  </si>
  <si>
    <t>000003 s/d 000007</t>
  </si>
  <si>
    <t>1.3.2.06.001.001.059</t>
  </si>
  <si>
    <t>Power Amplifier</t>
  </si>
  <si>
    <t>MADOL</t>
  </si>
  <si>
    <t>1.3.2.06.001.002.003</t>
  </si>
  <si>
    <t>Camera Electronic</t>
  </si>
  <si>
    <t>OLYMPUS</t>
  </si>
  <si>
    <t>SONY / DSC-W810</t>
  </si>
  <si>
    <t>VIKOM</t>
  </si>
  <si>
    <t>1.3.2.06.002.001.006</t>
  </si>
  <si>
    <t>000012 s/d 000016</t>
  </si>
  <si>
    <t>Handy Talky (HT)</t>
  </si>
  <si>
    <t>KENWOOD</t>
  </si>
  <si>
    <t>000017 s/d 000027</t>
  </si>
  <si>
    <t>WEIWERWY</t>
  </si>
  <si>
    <t>000028 s/d 000034</t>
  </si>
  <si>
    <t>MOTOROLA / CP1300</t>
  </si>
  <si>
    <t>1.3.2.06.002.001.010</t>
  </si>
  <si>
    <t>Facsimile</t>
  </si>
  <si>
    <t>1.3.2.08.007.003.001</t>
  </si>
  <si>
    <t>Tape Recorder (Alat Laboratorium Kebisingan Dan Getaran)</t>
  </si>
  <si>
    <t>1.3.2.09.004.002.028</t>
  </si>
  <si>
    <t>Tameng</t>
  </si>
  <si>
    <t>1.3.2.10.001.002.001</t>
  </si>
  <si>
    <t>P.C Unit</t>
  </si>
  <si>
    <t>ACER</t>
  </si>
  <si>
    <t>Compaq</t>
  </si>
  <si>
    <t>INTEL (R) PENTIUM</t>
  </si>
  <si>
    <t>1.3.2.10.001.002.002</t>
  </si>
  <si>
    <t>Lap Top</t>
  </si>
  <si>
    <t>COMPAQ</t>
  </si>
  <si>
    <t>ASUS X 450 IB-WXOOID</t>
  </si>
  <si>
    <t>1.3.2.10.001.002.003</t>
  </si>
  <si>
    <t>Note Book</t>
  </si>
  <si>
    <t>DELL</t>
  </si>
  <si>
    <t>1.3.2.10.001.002.010</t>
  </si>
  <si>
    <t>Personal Komputer lainnya (Tablet)</t>
  </si>
  <si>
    <t>ASUS</t>
  </si>
  <si>
    <t>1.3.2.10.002.003.001</t>
  </si>
  <si>
    <t>CPU (Peralatan Personal Komputer)</t>
  </si>
  <si>
    <t>INTEL</t>
  </si>
  <si>
    <t>ION</t>
  </si>
  <si>
    <t xml:space="preserve">LENOVO </t>
  </si>
  <si>
    <t>LENOVO</t>
  </si>
  <si>
    <t>HP COMPAQ</t>
  </si>
  <si>
    <t>AON</t>
  </si>
  <si>
    <t>1.3.2.10.002.003.003</t>
  </si>
  <si>
    <t>CANON</t>
  </si>
  <si>
    <t>000004 s/d 000005</t>
  </si>
  <si>
    <t>000006 s/d 000007</t>
  </si>
  <si>
    <t>000008 s/d 000009</t>
  </si>
  <si>
    <t>LASERJET MONO</t>
  </si>
  <si>
    <t>000010 s/d 000011</t>
  </si>
  <si>
    <t>DP DESKJET</t>
  </si>
  <si>
    <t>000012 s/d 000013</t>
  </si>
  <si>
    <t>INKJET</t>
  </si>
  <si>
    <t>000014 s/d 000015</t>
  </si>
  <si>
    <t>EPSON</t>
  </si>
  <si>
    <t>HP LASERJET P1102W</t>
  </si>
  <si>
    <t>BARANG MILIK DAERAH PADA BADAN PERENCANAAN PEMBANGUNAN PENELITIAN DAN PENGEMBANGAN DAERAH KABUPATEN CILACAP</t>
  </si>
  <si>
    <t>Jenis Barang / Nama Barang</t>
  </si>
  <si>
    <t>Nomor Register</t>
  </si>
  <si>
    <t>Ukuran/ CC</t>
  </si>
  <si>
    <t>Tahun Pem- belian</t>
  </si>
  <si>
    <t>Harga (Rp.)</t>
  </si>
  <si>
    <t>Pemadat Sampah</t>
  </si>
  <si>
    <t>1.3.</t>
  </si>
  <si>
    <t>02.01.01.07.010</t>
  </si>
  <si>
    <t>Plastik</t>
  </si>
  <si>
    <t>Timbangan Meja Capasitas 10 Kg</t>
  </si>
  <si>
    <t>02.03.03.10.002</t>
  </si>
  <si>
    <t>Campuran</t>
  </si>
  <si>
    <t>02.05.01.04.002</t>
  </si>
  <si>
    <t>Lemari Sorok</t>
  </si>
  <si>
    <t>02.05.01.04.026</t>
  </si>
  <si>
    <t>CCTV - Camera Control Television System</t>
  </si>
  <si>
    <t>02.05.01.05.002</t>
  </si>
  <si>
    <t>CCTV</t>
  </si>
  <si>
    <t>02.05.01.05.005</t>
  </si>
  <si>
    <t>Casio</t>
  </si>
  <si>
    <t>GM New Ek</t>
  </si>
  <si>
    <t>02.05.01.05.010</t>
  </si>
  <si>
    <t>Numerator</t>
  </si>
  <si>
    <t>02.05.01.05.018</t>
  </si>
  <si>
    <t>Alat Pemotong Kertas</t>
  </si>
  <si>
    <t>02.05.01.05.019</t>
  </si>
  <si>
    <t>White Board Electronic</t>
  </si>
  <si>
    <t>02.05.01.05.032</t>
  </si>
  <si>
    <t>Papan Nama Instansi</t>
  </si>
  <si>
    <t>02.05.01.05.076</t>
  </si>
  <si>
    <t>Papan Pengumuman</t>
  </si>
  <si>
    <t>02.05.01.05.077</t>
  </si>
  <si>
    <t>Papan Urgensi</t>
  </si>
  <si>
    <t>Alat Kantor Lainnya</t>
  </si>
  <si>
    <t>02.05.01.05.088</t>
  </si>
  <si>
    <t>Western Digital</t>
  </si>
  <si>
    <t>Touro</t>
  </si>
  <si>
    <t>Meja Telepon</t>
  </si>
  <si>
    <t>02.05.02.01.012</t>
  </si>
  <si>
    <t>Kasur/Spring Bed</t>
  </si>
  <si>
    <t>02.05.02.01.025</t>
  </si>
  <si>
    <t>Busa</t>
  </si>
  <si>
    <t>02.05.02.01.032</t>
  </si>
  <si>
    <t>Chitose</t>
  </si>
  <si>
    <t>Kursi Biasa</t>
  </si>
  <si>
    <t>02.05.02.01.033</t>
  </si>
  <si>
    <t>02.05.02.01.036</t>
  </si>
  <si>
    <t>Nila</t>
  </si>
  <si>
    <t>02.05.02.01.039</t>
  </si>
  <si>
    <t>Paradis</t>
  </si>
  <si>
    <t>Link</t>
  </si>
  <si>
    <t>Buterfly</t>
  </si>
  <si>
    <t>AZTEC</t>
  </si>
  <si>
    <t>02.05.02.02.001</t>
  </si>
  <si>
    <t>Mesin Penghisap Debu/Vacuum Cleaner</t>
  </si>
  <si>
    <t>02.05.02.03.001</t>
  </si>
  <si>
    <t>Denpro VC / 0012-S</t>
  </si>
  <si>
    <t>02.05.02.04.004</t>
  </si>
  <si>
    <t>PANASONIC CSPC18NKP</t>
  </si>
  <si>
    <t>NATIONAL</t>
  </si>
  <si>
    <t>02.05.02.04.006</t>
  </si>
  <si>
    <t>Panasonic / F-EU409</t>
  </si>
  <si>
    <t>Exhause Fan</t>
  </si>
  <si>
    <t>02.05.02.04.007</t>
  </si>
  <si>
    <t>Panasonic/FV30RUN5</t>
  </si>
  <si>
    <t>Panasonic/FV30RUN6</t>
  </si>
  <si>
    <t>02.05.02.05.002</t>
  </si>
  <si>
    <t>Phoenix</t>
  </si>
  <si>
    <t>02.05.02.06.007</t>
  </si>
  <si>
    <t>Toa</t>
  </si>
  <si>
    <t>02.05.02.06.008</t>
  </si>
  <si>
    <t>Microphone</t>
  </si>
  <si>
    <t>02.05.02.06.014</t>
  </si>
  <si>
    <t>TOA / ZM-270</t>
  </si>
  <si>
    <t>Camera Video</t>
  </si>
  <si>
    <t>02.05.02.06.021</t>
  </si>
  <si>
    <t>Olimpus</t>
  </si>
  <si>
    <t>Tustel</t>
  </si>
  <si>
    <t>02.05.02.06.023</t>
  </si>
  <si>
    <t>Canon / Powershoot SZ410 IS</t>
  </si>
  <si>
    <t>Dispenser</t>
  </si>
  <si>
    <t>02.05.02.06.038</t>
  </si>
  <si>
    <t>Miyako / WD 289 HC</t>
  </si>
  <si>
    <t>Meja Tamu Biasa</t>
  </si>
  <si>
    <t>02.05.03.02.011</t>
  </si>
  <si>
    <t>Kursi Hadap Depan Meja Kerja Pejabat Eselon III</t>
  </si>
  <si>
    <t>02.05.03.05.005</t>
  </si>
  <si>
    <t>Microphone/Wireless MIC</t>
  </si>
  <si>
    <t>02.06.01.01.036</t>
  </si>
  <si>
    <t>Chairman/Audio Conference</t>
  </si>
  <si>
    <t>02.06.01.01.064</t>
  </si>
  <si>
    <t>Bosch LBB 3331/00 SPEEC</t>
  </si>
  <si>
    <t>02.06.01.02.003</t>
  </si>
  <si>
    <t>Olimpus / SP-600 UZ BLA</t>
  </si>
  <si>
    <t>Canon</t>
  </si>
  <si>
    <t>Layar Film/Projector</t>
  </si>
  <si>
    <t>02.06.01.02.105</t>
  </si>
  <si>
    <t>Thosiba</t>
  </si>
  <si>
    <t>HITACHI CPX3030 WN</t>
  </si>
  <si>
    <t>HITACHI CPEX300 WN</t>
  </si>
  <si>
    <t>Hitachi / CP-X4041 WN</t>
  </si>
  <si>
    <t>Wireless Amplifier</t>
  </si>
  <si>
    <t>02.06.02.06.002</t>
  </si>
  <si>
    <t>alat laboratorium bahan bangunan konstruksi  lainnya (dst)</t>
  </si>
  <si>
    <t>02.08.01.06.089</t>
  </si>
  <si>
    <t>Brite</t>
  </si>
  <si>
    <t>alat laboratorium umum  lainnya (dst)</t>
  </si>
  <si>
    <t>02.08.01.11.208</t>
  </si>
  <si>
    <t>Lumpang Keramik</t>
  </si>
  <si>
    <t>02.08.01.54.005</t>
  </si>
  <si>
    <t>keramik</t>
  </si>
  <si>
    <t>Gelas Kimia</t>
  </si>
  <si>
    <t>02.08.03.03.003</t>
  </si>
  <si>
    <t>Orgen/Electrone</t>
  </si>
  <si>
    <t>02.08.03.10.004</t>
  </si>
  <si>
    <t>campuran</t>
  </si>
  <si>
    <t>02.10.01.02.001</t>
  </si>
  <si>
    <t>IBM</t>
  </si>
  <si>
    <t>Samsung</t>
  </si>
  <si>
    <t>PC</t>
  </si>
  <si>
    <t>HURICAN</t>
  </si>
  <si>
    <t>VIEW SONIC</t>
  </si>
  <si>
    <t>02.10.01.02.002</t>
  </si>
  <si>
    <t>HP Pavilion 14E015TX</t>
  </si>
  <si>
    <t>TOSHIBA</t>
  </si>
  <si>
    <t>02.10.01.02.003</t>
  </si>
  <si>
    <t>HP Pro Book 4431s</t>
  </si>
  <si>
    <t>HP Pro Book 4320s</t>
  </si>
  <si>
    <t>UBUD 611</t>
  </si>
  <si>
    <t xml:space="preserve">000012  </t>
  </si>
  <si>
    <t>HP  PAVILION</t>
  </si>
  <si>
    <t>Sony VAIO  / SV-D13211SG</t>
  </si>
  <si>
    <t>Lenovo</t>
  </si>
  <si>
    <t>Lenovo  / G40-30</t>
  </si>
  <si>
    <t>ASUS / J200TA</t>
  </si>
  <si>
    <t>ASUS / T100HA</t>
  </si>
  <si>
    <t>Personal Komputer lainnya</t>
  </si>
  <si>
    <t>02.10.01.02.010</t>
  </si>
  <si>
    <t xml:space="preserve"> Samsung  / Galaxy Tab 2 10.1 GT-p5100</t>
  </si>
  <si>
    <t>Floppy Disk Unit (Peralatan Mainframe)</t>
  </si>
  <si>
    <t>02.10.02.01.003</t>
  </si>
  <si>
    <t xml:space="preserve">000005 </t>
  </si>
  <si>
    <t>Hard Disk</t>
  </si>
  <si>
    <t>02.10.02.01.012</t>
  </si>
  <si>
    <t xml:space="preserve">000001 </t>
  </si>
  <si>
    <t>Scanner (Peralatan Mini Komputer)</t>
  </si>
  <si>
    <t>02.10.02.02.009</t>
  </si>
  <si>
    <t>Speaker Komputer</t>
  </si>
  <si>
    <t>02.10.02.02.016</t>
  </si>
  <si>
    <t>Philips</t>
  </si>
  <si>
    <t>Peralatan Minikomputer lainnya</t>
  </si>
  <si>
    <t>02.10.02.02.017</t>
  </si>
  <si>
    <t>Acer 4740 G Original</t>
  </si>
  <si>
    <t>Asus A43E</t>
  </si>
  <si>
    <t>02.10.02.03.003</t>
  </si>
  <si>
    <t>Epson Stylus 1390 A3</t>
  </si>
  <si>
    <t>Canon IP 100</t>
  </si>
  <si>
    <t>FUJI  XEROX PHASER 3125N</t>
  </si>
  <si>
    <t xml:space="preserve">000012 </t>
  </si>
  <si>
    <t>HP / Laserjet</t>
  </si>
  <si>
    <t>000019</t>
  </si>
  <si>
    <t>HP / Laserjet Pro MFP M125A</t>
  </si>
  <si>
    <t>HP / Pro 400 M451</t>
  </si>
  <si>
    <t>Canon / MX 497 tinta</t>
  </si>
  <si>
    <t>Scanner (Peralatan Personal Komputer)</t>
  </si>
  <si>
    <t>02.10.02.03.004</t>
  </si>
  <si>
    <t>02.10.02.03.018</t>
  </si>
  <si>
    <t>Stabilizer</t>
  </si>
  <si>
    <t xml:space="preserve">000016 </t>
  </si>
  <si>
    <t>000018</t>
  </si>
  <si>
    <t>000024</t>
  </si>
  <si>
    <t>000025</t>
  </si>
  <si>
    <t>000026</t>
  </si>
  <si>
    <t>000027</t>
  </si>
  <si>
    <t>000028</t>
  </si>
  <si>
    <t>000029</t>
  </si>
  <si>
    <t>000030</t>
  </si>
  <si>
    <t>000031</t>
  </si>
  <si>
    <t>000032</t>
  </si>
  <si>
    <t>000033</t>
  </si>
  <si>
    <t>000034</t>
  </si>
  <si>
    <t>POWER THREE</t>
  </si>
  <si>
    <t>000036</t>
  </si>
  <si>
    <t>PROLINK</t>
  </si>
  <si>
    <t>000037</t>
  </si>
  <si>
    <t>000038</t>
  </si>
  <si>
    <t>UPS 1400VA</t>
  </si>
  <si>
    <t>000039</t>
  </si>
  <si>
    <t>000040</t>
  </si>
  <si>
    <t xml:space="preserve">Jumlah Harga     </t>
  </si>
  <si>
    <t>BARANG MILIK DAERAH PADA DINAS KESEHATAN, DINAS KEARSIPAN DAN PERPUSTAKAAN, KECAMATAN KAMPUNGLAUT, KECAMATAN WANAREJA,</t>
  </si>
  <si>
    <t xml:space="preserve">KECAMATAN GANDRUNGMANGU, BADAN LAYANAN UMUM DAERAH RUMAH SAKIT UMUM DAERAH MAJENANG, </t>
  </si>
  <si>
    <t xml:space="preserve">DAN SEKOLAH MENENGAH PERTAMA NEGERI 3 WANAREJA DARI DAFTAR INVENTARIS BARANG </t>
  </si>
  <si>
    <t>Reg</t>
  </si>
  <si>
    <t>Tahun Perolehan</t>
  </si>
  <si>
    <t>Jml</t>
  </si>
  <si>
    <t>Nilai Satuan</t>
  </si>
  <si>
    <t>Nilai Perolehan</t>
  </si>
  <si>
    <t>Nama SKPD</t>
  </si>
  <si>
    <t>Portable Generating Set</t>
  </si>
  <si>
    <t>1.3.02.01.03.04.002</t>
  </si>
  <si>
    <t>Honda / 3500 W</t>
  </si>
  <si>
    <t>DINAS KESEHATAN</t>
  </si>
  <si>
    <t>Krisbow / 3800 W</t>
  </si>
  <si>
    <t>Krisbow / 8500 W</t>
  </si>
  <si>
    <t>Krisbow / 3500 W</t>
  </si>
  <si>
    <t>Krisbow / 5500 W</t>
  </si>
  <si>
    <t>Krisbow / 2700 W</t>
  </si>
  <si>
    <t>Wataro</t>
  </si>
  <si>
    <t>Mainframe (Komputer Jaringan)</t>
  </si>
  <si>
    <t>1.3.02.10.01.01.001</t>
  </si>
  <si>
    <t>Baik</t>
  </si>
  <si>
    <t>000014 - 000015</t>
  </si>
  <si>
    <t>Mesin Ketik Manual Portable (11-13 inci)</t>
  </si>
  <si>
    <t>1.3.2.05.001.001.001</t>
  </si>
  <si>
    <t>Olympia/SG 3</t>
  </si>
  <si>
    <t>DINAS ARPUS</t>
  </si>
  <si>
    <t>Mesin Ketik Manual Standard (14-16 inci)</t>
  </si>
  <si>
    <t>1.3.2.05.001.001.002</t>
  </si>
  <si>
    <t>Olivety/Linea 98</t>
  </si>
  <si>
    <t>Olympia</t>
  </si>
  <si>
    <t>Olympia/SM18</t>
  </si>
  <si>
    <t>Brother/Model15</t>
  </si>
  <si>
    <t>Mesin Ketik Manual Langewagon (18-27 inci)</t>
  </si>
  <si>
    <t>1.3.2.05.001.001.003</t>
  </si>
  <si>
    <t>Filling Cabinet Besi</t>
  </si>
  <si>
    <t>1.3.2.05.001.004.005</t>
  </si>
  <si>
    <t>Brother 104</t>
  </si>
  <si>
    <t>Kardex Besi</t>
  </si>
  <si>
    <t>1.3.2.05.001.004.009</t>
  </si>
  <si>
    <t>000001 - 000003</t>
  </si>
  <si>
    <t>Notebook</t>
  </si>
  <si>
    <t>1.3.02.10.01.02.003</t>
  </si>
  <si>
    <t>Toshiba</t>
  </si>
  <si>
    <t>KEC. KAMPUNGLAUT</t>
  </si>
  <si>
    <t>1.3.02.05.02.04.006</t>
  </si>
  <si>
    <t>Panasonic</t>
  </si>
  <si>
    <t>Kurang Baik</t>
  </si>
  <si>
    <t>TGS</t>
  </si>
  <si>
    <t>1.3.02.01.03.04.001</t>
  </si>
  <si>
    <t>Kubota</t>
  </si>
  <si>
    <t>Motor Boat</t>
  </si>
  <si>
    <t>1.3.02.02.03.02.002</t>
  </si>
  <si>
    <t>Yamaha 40pk</t>
  </si>
  <si>
    <t>KEC. WANAREJA</t>
  </si>
  <si>
    <t>Olympia / Writer</t>
  </si>
  <si>
    <t>Filing Cabinet Besi</t>
  </si>
  <si>
    <t>Brother / 4laci</t>
  </si>
  <si>
    <t>Hidran Kebakaran</t>
  </si>
  <si>
    <t>1.3.2.05.002.007.008</t>
  </si>
  <si>
    <t>CHUBB</t>
  </si>
  <si>
    <t>Timbangan Barang</t>
  </si>
  <si>
    <t>Mesin Pemotong Rumput</t>
  </si>
  <si>
    <t>1.3.2.05.002.003.003</t>
  </si>
  <si>
    <t>1.3.2.05.001.005.019</t>
  </si>
  <si>
    <t>Lemari Besi/Metal</t>
  </si>
  <si>
    <t>1.3.2.05.001.004.001</t>
  </si>
  <si>
    <t>President</t>
  </si>
  <si>
    <t>KEC. GANDRUNGMANGU</t>
  </si>
  <si>
    <t>Brother</t>
  </si>
  <si>
    <t>1-3</t>
  </si>
  <si>
    <t>Uchida</t>
  </si>
  <si>
    <t>RSUD MAJENANG</t>
  </si>
  <si>
    <t>1.3.2.05.002.004.005</t>
  </si>
  <si>
    <t>dast</t>
  </si>
  <si>
    <t>Nasional</t>
  </si>
  <si>
    <t>Gree</t>
  </si>
  <si>
    <t>44-48</t>
  </si>
  <si>
    <t>Dast</t>
  </si>
  <si>
    <t>67-69</t>
  </si>
  <si>
    <t>Alat Kedokteran Umum Lainnya</t>
  </si>
  <si>
    <t>1.3.2.07.001.001.169</t>
  </si>
  <si>
    <t>01-72</t>
  </si>
  <si>
    <t>Lokal / Besi</t>
  </si>
  <si>
    <t>91-105</t>
  </si>
  <si>
    <t>Supramak – 1 Crank</t>
  </si>
  <si>
    <t>194-197</t>
  </si>
  <si>
    <t>170-181</t>
  </si>
  <si>
    <t>Blessmed /BOO2DLX / 2 Crank</t>
  </si>
  <si>
    <t>1.3.2.07.001.001.170</t>
  </si>
  <si>
    <t>251-252</t>
  </si>
  <si>
    <t>SKN</t>
  </si>
  <si>
    <t>1.3.2.07.001.001.171</t>
  </si>
  <si>
    <t>256-264</t>
  </si>
  <si>
    <t>Bangku Tunggu</t>
  </si>
  <si>
    <t>1.3.2.05.002.001.035</t>
  </si>
  <si>
    <t>1-8</t>
  </si>
  <si>
    <t>69 - 73</t>
  </si>
  <si>
    <t>74 - 99</t>
  </si>
  <si>
    <t>102-105</t>
  </si>
  <si>
    <t>Dental Chair</t>
  </si>
  <si>
    <t>1.3.2.07.001.002.001</t>
  </si>
  <si>
    <t>Gnats / Busa-Plastik-Besi</t>
  </si>
  <si>
    <t>Dental X-Ray Unit</t>
  </si>
  <si>
    <t>1.3.2.07.001.002.003</t>
  </si>
  <si>
    <t>Villa/Rotograph plus</t>
  </si>
  <si>
    <t>Exercise Treadmil</t>
  </si>
  <si>
    <t>1.3.2.07.001.012.019</t>
  </si>
  <si>
    <t>BTL, England/09-ERGO</t>
  </si>
  <si>
    <t>General Purpose X-Ray Unit</t>
  </si>
  <si>
    <t>1.3.2.07.001.015.008</t>
  </si>
  <si>
    <t>Infant Incubator Mobile</t>
  </si>
  <si>
    <t>1.3.2.07.001.010.076</t>
  </si>
  <si>
    <t>GEA/HKN-9010 / Busa-Plastik</t>
  </si>
  <si>
    <t>01-50</t>
  </si>
  <si>
    <t>- / Besi-Busa</t>
  </si>
  <si>
    <t>51 - 104</t>
  </si>
  <si>
    <t>Futura / Besi-Busa</t>
  </si>
  <si>
    <t>116 - 117</t>
  </si>
  <si>
    <t>159 - 161</t>
  </si>
  <si>
    <t>Chitose / Besi-Busa</t>
  </si>
  <si>
    <t>164 - 175</t>
  </si>
  <si>
    <t>176 - 184</t>
  </si>
  <si>
    <t>Lemari Es</t>
  </si>
  <si>
    <t>1.3.2.05.002.004.001</t>
  </si>
  <si>
    <t>29-31</t>
  </si>
  <si>
    <t>Mesin Cuci</t>
  </si>
  <si>
    <t>1.3.2.05.002.003.004</t>
  </si>
  <si>
    <t>Imesa, Italy, RC 23</t>
  </si>
  <si>
    <t>Mesin proses lainnya (dst)</t>
  </si>
  <si>
    <t>1.3.2.01.001.011.007</t>
  </si>
  <si>
    <t>ICC 800 / Incinerator / Besi</t>
  </si>
  <si>
    <t>BUMA / 50 SSTD / Besi</t>
  </si>
  <si>
    <t>Timbangan Badan (Alat Kedokteran Umum)</t>
  </si>
  <si>
    <t>1.3.2.07.001.001.009</t>
  </si>
  <si>
    <t>Seca, Germany</t>
  </si>
  <si>
    <t>U S G For Obsgyn</t>
  </si>
  <si>
    <t>1.3.2.07.001.005.119</t>
  </si>
  <si>
    <t>Honda, Japan</t>
  </si>
  <si>
    <t>UV Sterilizer</t>
  </si>
  <si>
    <t>1.3.2.07.001.001.154</t>
  </si>
  <si>
    <t>Lokal / Seng - Kaca</t>
  </si>
  <si>
    <t>02-03</t>
  </si>
  <si>
    <t>Lokal-Lampu UV / Seng - Kaca</t>
  </si>
  <si>
    <t>04</t>
  </si>
  <si>
    <t>- / Seng - Kaca</t>
  </si>
  <si>
    <t>22-23</t>
  </si>
  <si>
    <t>My Life, Germany</t>
  </si>
  <si>
    <t>24-25</t>
  </si>
  <si>
    <t>Meditec, Indonesia</t>
  </si>
  <si>
    <t>26-28</t>
  </si>
  <si>
    <t>Onemed, Indonesia</t>
  </si>
  <si>
    <t>Ventilator Internal Medicine</t>
  </si>
  <si>
    <t>1.3.2.07.001.008.033</t>
  </si>
  <si>
    <t>Stephan / Besi – Plastik</t>
  </si>
  <si>
    <t>Neumovement/Graphnet</t>
  </si>
  <si>
    <t>X-Ray Mobile Unit</t>
  </si>
  <si>
    <t>1.3.2.07.001.015.014</t>
  </si>
  <si>
    <t>Indorays, India</t>
  </si>
  <si>
    <t>Brand Kas</t>
  </si>
  <si>
    <t>1.3.2.05.001.004.007</t>
  </si>
  <si>
    <t>Okida</t>
  </si>
  <si>
    <t>SMPN 3 WANAREJA</t>
  </si>
  <si>
    <t>Exercise Tread Mill</t>
  </si>
  <si>
    <t>Hanapha</t>
  </si>
  <si>
    <t>BARANG MILIK DAERAH PADA DINAS KEARSIPAN DAN PERPUSTAKAAN KABUPATEN CILACAP</t>
  </si>
  <si>
    <t>Keadaan Barang (B,KB,RB)</t>
  </si>
  <si>
    <t>1.3.2.05.001.005.002</t>
  </si>
  <si>
    <t>Alat Pendingin Lainnya</t>
  </si>
  <si>
    <t>1.3.2.05.002.004.015</t>
  </si>
  <si>
    <t>Kompor  Gas</t>
  </si>
  <si>
    <t>1.3.2.05.002.006.023</t>
  </si>
  <si>
    <t>Cannon</t>
  </si>
  <si>
    <t>Alat Rumah Tangga Lain-Lain</t>
  </si>
  <si>
    <t>1.3.2.05.002.006.077</t>
  </si>
  <si>
    <t>000003 s/d  000097</t>
  </si>
  <si>
    <t>000018 s/d 000019</t>
  </si>
  <si>
    <t>000022 s/d 000026</t>
  </si>
  <si>
    <t>000001 s/d 000016</t>
  </si>
  <si>
    <t>FUTURA FTR-405</t>
  </si>
  <si>
    <t>000053 s/d 000054</t>
  </si>
  <si>
    <t>Peralatan Studio Audio Lainnya (dst)</t>
  </si>
  <si>
    <t>1.3.2.06.001.001.096</t>
  </si>
  <si>
    <t>A.C Split</t>
  </si>
  <si>
    <t>Mitsubishi</t>
  </si>
  <si>
    <t>Lap top</t>
  </si>
  <si>
    <t>A NOTE</t>
  </si>
  <si>
    <t>Note book</t>
  </si>
  <si>
    <t>Mechine</t>
  </si>
  <si>
    <t>DEL</t>
  </si>
  <si>
    <t>Lenovo / G400</t>
  </si>
  <si>
    <t>1.3.2.10.002.002.009</t>
  </si>
  <si>
    <t>Fujitshu</t>
  </si>
  <si>
    <t>1.3.2.10.002.003.004</t>
  </si>
  <si>
    <t>BRITE TRI 2121</t>
  </si>
  <si>
    <t>Epson / Lq 2180</t>
  </si>
  <si>
    <t>Laser Jet P1006</t>
  </si>
  <si>
    <t>Epson / L 110</t>
  </si>
  <si>
    <t>Data Card / SD260</t>
  </si>
  <si>
    <t>Zerox/Paser 3125</t>
  </si>
  <si>
    <t>Canon/MP195</t>
  </si>
  <si>
    <t>Zebra / GT 820</t>
  </si>
  <si>
    <t>Canon/Ip1980</t>
  </si>
  <si>
    <t>Canon / IP2770</t>
  </si>
  <si>
    <t>000021 s/d 000022</t>
  </si>
  <si>
    <t>Canon MP 287/ Printer+Scan</t>
  </si>
  <si>
    <t>000001 s/d 000103</t>
  </si>
  <si>
    <t>000104</t>
  </si>
  <si>
    <t>000109 s/d 000114</t>
  </si>
  <si>
    <t>000115</t>
  </si>
  <si>
    <t>000118 s/d 000120</t>
  </si>
  <si>
    <t>A4 Tech / PK900</t>
  </si>
  <si>
    <t>000010 s/d 000019</t>
  </si>
  <si>
    <t>1.3.2.06.001.002.105</t>
  </si>
  <si>
    <t>Hitachi</t>
  </si>
  <si>
    <t>Thosiba TOP581</t>
  </si>
  <si>
    <t>Toshiba/Tlp vc2000</t>
  </si>
  <si>
    <t>Toshiba / XP 1</t>
  </si>
  <si>
    <t>Mesin Hitung Elektronik/Calculator</t>
  </si>
  <si>
    <t>1.3.2.05.001.002.003</t>
  </si>
  <si>
    <t>Casio / DF120</t>
  </si>
  <si>
    <t>1.3.2.10.002.002.016</t>
  </si>
  <si>
    <t>Alat Studio Video Lainnya</t>
  </si>
  <si>
    <t>1.3.2.06.001.002.164</t>
  </si>
  <si>
    <t>BARANG MILIK DAERAH PADA DINAS PENGELOLAAN SUMBER DAYA AIR KABUPATEN CILACAP</t>
  </si>
  <si>
    <t>No Reg</t>
  </si>
  <si>
    <t>Satuan</t>
  </si>
  <si>
    <t>Total</t>
  </si>
  <si>
    <t>LEMARI KAYU</t>
  </si>
  <si>
    <t>RUSAK BERAT</t>
  </si>
  <si>
    <t>WHITE BOARD</t>
  </si>
  <si>
    <t>FOCUSHING SCREEN/ LAYAR LCD</t>
  </si>
  <si>
    <t>1.3.2.05.001.005.053</t>
  </si>
  <si>
    <t>MEJA KERJA KAYU</t>
  </si>
  <si>
    <t>MEJA PANJANG</t>
  </si>
  <si>
    <t>KURSI BESI / METAL</t>
  </si>
  <si>
    <t>000175</t>
  </si>
  <si>
    <t>KURSI RAPAT</t>
  </si>
  <si>
    <t>000176</t>
  </si>
  <si>
    <t>000177</t>
  </si>
  <si>
    <t>000178</t>
  </si>
  <si>
    <t>000179</t>
  </si>
  <si>
    <t>000180</t>
  </si>
  <si>
    <t>000181</t>
  </si>
  <si>
    <t>000182</t>
  </si>
  <si>
    <t>000183</t>
  </si>
  <si>
    <t>000184</t>
  </si>
  <si>
    <t>000185</t>
  </si>
  <si>
    <t>000186</t>
  </si>
  <si>
    <t>000187</t>
  </si>
  <si>
    <t>000188</t>
  </si>
  <si>
    <t>000189</t>
  </si>
  <si>
    <t>000190</t>
  </si>
  <si>
    <t>000191</t>
  </si>
  <si>
    <t>000192</t>
  </si>
  <si>
    <t>000193</t>
  </si>
  <si>
    <t>000194</t>
  </si>
  <si>
    <t>000195</t>
  </si>
  <si>
    <t>000196</t>
  </si>
  <si>
    <t>000197</t>
  </si>
  <si>
    <t>000198</t>
  </si>
  <si>
    <t>000199</t>
  </si>
  <si>
    <t>000200</t>
  </si>
  <si>
    <t>000201</t>
  </si>
  <si>
    <t>000202</t>
  </si>
  <si>
    <t>000203</t>
  </si>
  <si>
    <t>000204</t>
  </si>
  <si>
    <t>KURSI TAMU</t>
  </si>
  <si>
    <t>KURSI PUTAR</t>
  </si>
  <si>
    <t>MEUBELEUR LAINNYA</t>
  </si>
  <si>
    <t>1.3.2.05.002.001.050</t>
  </si>
  <si>
    <t>A.C SPLIT</t>
  </si>
  <si>
    <t>TELEVISI</t>
  </si>
  <si>
    <t>MEJA KERJA PEJABAT ESELON III</t>
  </si>
  <si>
    <t>1.3.2.05.003.001.005</t>
  </si>
  <si>
    <t>MEJA KERJA PEJABAT ESELON IV</t>
  </si>
  <si>
    <t>1.3.2.05.003.001.006</t>
  </si>
  <si>
    <t>1.3.2.05.003.001.007</t>
  </si>
  <si>
    <t>1.3.2.05.003.001.008</t>
  </si>
  <si>
    <t>1.3.2.05.003.001.009</t>
  </si>
  <si>
    <t>1.3.2.05.003.001.010</t>
  </si>
  <si>
    <t>1.3.2.05.003.001.011</t>
  </si>
  <si>
    <t>1.3.2.05.003.001.012</t>
  </si>
  <si>
    <t>1.3.2.05.003.001.013</t>
  </si>
  <si>
    <t>1.3.2.05.003.001.014</t>
  </si>
  <si>
    <t>1.3.2.05.003.001.015</t>
  </si>
  <si>
    <t>ALTIMETER</t>
  </si>
  <si>
    <t>1.3.2.06.001.005.025</t>
  </si>
  <si>
    <t>TELEPHONE MOBILE</t>
  </si>
  <si>
    <t>1.3.2.06.002.001.004</t>
  </si>
  <si>
    <t>LAP TOP</t>
  </si>
  <si>
    <t>000041</t>
  </si>
  <si>
    <t>000042</t>
  </si>
  <si>
    <t>000043</t>
  </si>
  <si>
    <t>PRINTER</t>
  </si>
  <si>
    <t>PERALATAN PERSONAL KOMPUTER LAINNYA</t>
  </si>
  <si>
    <t>MODEM</t>
  </si>
  <si>
    <t>1.3.2.10.002.004.004</t>
  </si>
  <si>
    <t>ALAT PELINDUNG LAINNYA</t>
  </si>
  <si>
    <t>1.3.2.15.002.006.001</t>
  </si>
  <si>
    <t>TOTAL</t>
  </si>
  <si>
    <t>Berdasarkan Surat Keputusan Sekretaris Daerah Kabupaten Cilacap Nomor : 028.1/297/40/TAHUN 2023 tanggal 19 September 2023 tentang Penghapusan Barang Milik Daerah Pada Dinas Pengelolan Sumber Daya Air Kabupaten Cilacap Dari Daftar Inventaris Barang Milik Pemerintah Kabupaten Cilacap</t>
  </si>
  <si>
    <t>Berdasarkan Surat Keputusan Sekretaris Daerah Kabupaten Cilacap Nomor : 028.1/296/40/TAHUN 2023 tanggal 19 September 2023 tentang Penghapusan Barang Milik Daerah Pada Dinas Kearsipan dan Perpustakaan Kabupaten Cilacap Dari Daftar Inventaris Barang Milik Pemerintah Kabupaten Cilacap</t>
  </si>
  <si>
    <t>Berdasarkan Surat Keputusan Sekretaris Daerah Kabupaten Cilacap Nomor : 028.1/280/40/TAHUN 2023 tanggal 10 Juli 2023 tentang Penghapusan Barang Milik Daerah Pada Dinas Kesehatan, Dinas Kearsipan dan Perpustakaan, Kecamatan Kampunglaut, Kecamatan Wanareja, Kecamatan Gandrungmangu, Badan Layanan Umum Daerah Rumah Sakit Umum Daerah Majenang, dan Sekolah Menengah Pertama Negeri 3 Wanareja Dari Daftar Inventaris Barang Milik Pemerintah Kabupaten Cilacap</t>
  </si>
  <si>
    <t>Berdasarkan Keputusan Sekretaris Daerah Kabupaten Cilacap Nomor : 028.1/279/40/TAHUN 2023 tanggal 10 Juli 2023 tentang Penghapusan Barang Milik Daerah Pada Badan Perencanaan Pembangunan Penelitian Dan Pengembangan Kabupaten Cilacap Dari Daftar Inventaris Barang Milik Pemerintah Kabupaten Cilacap</t>
  </si>
  <si>
    <t>Berdasarkan Keputusan Sekretaris Daerah Kabupaten Cilacap nomor : 028.1/262/40/TAHUN 2023 tanggal 5 Juni 2023 tentang Penghapusan Barang Milik Daerah Pada Satuan Polisi Pamong Praja Kabupaten Cilacap Dari Daftar Inventaris Barang Milik Pemerintah Kabupaten Cilacap</t>
  </si>
  <si>
    <t>Berdasarkan Keputusan Sekretaris Daerah Kabupaten Cilacap Nomor : 028.1/243/40/TAHUN 2023 tanggal 15 Maret 2023 tentang Penghapusan Barang Milik Daerah Pada Sekolah Menengah Pertama Negeri 2 Sampang Dari Daftar Inventaris Barang Milik Pemerintah Kabupaten Cilacap</t>
  </si>
  <si>
    <t>PENJELASAN</t>
  </si>
  <si>
    <t xml:space="preserve">Berdasarkan Keputusan Sekretaris Daerah Kabupaten Cilacap Nomor : 028.1/233/40/TAHUN 2023 tanggal 1 Maret 2023 tentang Penghapusan Barang Milik Daerah Berupa Bangunan Penguat Tebing/Pantai Pada Dinas Pengelolaan Sumber Daya Air Kabupaten Cilacap Dan bangunan Gedung Kantor Lain-lain Pada Dinas Pemuda Olahraga Dan Pariwisata Kabupaten Cilacap </t>
  </si>
  <si>
    <t>Berdasarkan Keputusan Sekretaris Daerah kabupaten Cilacap Nomor : 028.1/232/40/TAHUN 2023 tanggal 1 Maret 2023 tentang Penghapusan Barang Milik Daerah Pada Sekretariat Daerah Kabupaten Cilacap Dari Daftar Inventaris Barang Milik Pemerintah Kabupaten Cilacap</t>
  </si>
  <si>
    <t>SKPD</t>
  </si>
  <si>
    <t>Berdasarkan Keputusan Bupati Cilacap Nomor : 028.1/263/40/TAHUN 2023 tanggal 5 Mei 2023 tentang Penghapusan Barang Milik Daerah Berupa Bangunan Gedung Dari Daftar Inventaris Barang Milik Pemerintah Kabupaten Cilacap</t>
  </si>
  <si>
    <t>Berdasarkan Keputusan Bupati Cilacap Nomor : 028.1/196/40/TAHUN 2023 tanggal 24 Februari 2023 tentang Penghapusan Barang Milik Daerah Pada Kecamatan Kawunganten Dari Daftar Inventaris Barang Milik Pemerintah Kabupaten Cilacap</t>
  </si>
  <si>
    <t>Berdasarkan Keputusan Bupati Cilacap Nomor : 028.1/19/40/TAHUN 2023 tanggal 2 Januari 2023 tentang Penghapusan Barang Milik Daerah Pada Kecamatan Wanareja Dari Daftar Inventaris Barang Milik Pemerintah Kabupaten Cilacap</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</si>
</sst>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Rp&quot;* #,##0.00_);_(&quot;Rp&quot;* \(#,##0.00\);_(&quot;Rp&quot;* &quot;-&quot;??_);_(@_)"/>
    <numFmt numFmtId="43" formatCode="_(* #,##0.00_);_(* \(#,##0.00\);_(* &quot;-&quot;??_);_(@_)"/>
    <numFmt numFmtId="164" formatCode="_-[$Rp-421]* #,##0_-;\-[$Rp-421]* #,##0_-;_-[$Rp-421]* &quot;-&quot;_-;_-@_-"/>
    <numFmt numFmtId="165" formatCode="_-* #,##0_-;\-* #,##0_-;_-* &quot;-&quot;_-;_-@_-"/>
    <numFmt numFmtId="166" formatCode="yyyy\-mm\-dd;@"/>
    <numFmt numFmtId="171" formatCode="\ d\-mmm\-yyyy"/>
  </numFmts>
  <fonts count="43" x14ac:knownFonts="1">
    <font>
      <sz val="10"/>
      <color theme="1"/>
      <name val="Arial"/>
      <family val="2"/>
    </font>
    <font>
      <sz val="11"/>
      <color theme="1"/>
      <name val="Calibri"/>
      <family val="2"/>
      <charset val="1"/>
      <scheme val="minor"/>
    </font>
    <font>
      <sz val="10"/>
      <color theme="1"/>
      <name val="Arial"/>
      <family val="2"/>
    </font>
    <font>
      <sz val="11"/>
      <color theme="1"/>
      <name val="Arial"/>
      <family val="2"/>
    </font>
    <font>
      <sz val="11"/>
      <color theme="1"/>
      <name val="Bookman Old Style"/>
      <family val="1"/>
    </font>
    <font>
      <sz val="10"/>
      <color theme="1"/>
      <name val="Bookman Old Style"/>
      <family val="1"/>
    </font>
    <font>
      <b/>
      <sz val="11"/>
      <color theme="1"/>
      <name val="Bookman Old Style"/>
      <family val="1"/>
    </font>
    <font>
      <i/>
      <sz val="9"/>
      <color theme="1"/>
      <name val="Bookman Old Style"/>
      <family val="1"/>
    </font>
    <font>
      <sz val="10"/>
      <color rgb="FF000000"/>
      <name val="Bookman Old Style"/>
      <family val="1"/>
    </font>
    <font>
      <b/>
      <sz val="10"/>
      <color theme="1"/>
      <name val="Bookman Old Style"/>
      <family val="1"/>
    </font>
    <font>
      <b/>
      <u/>
      <sz val="12"/>
      <color theme="1"/>
      <name val="Bookman Old Style"/>
      <family val="1"/>
    </font>
    <font>
      <sz val="12"/>
      <color theme="1"/>
      <name val="Bookman Old Style"/>
      <family val="1"/>
    </font>
    <font>
      <b/>
      <i/>
      <sz val="9"/>
      <color theme="1"/>
      <name val="Bookman Old Style"/>
      <family val="1"/>
    </font>
    <font>
      <sz val="11"/>
      <color theme="1"/>
      <name val="Calibri"/>
      <family val="2"/>
      <scheme val="minor"/>
    </font>
    <font>
      <b/>
      <sz val="12"/>
      <name val="Bookman Old Style"/>
      <family val="1"/>
    </font>
    <font>
      <sz val="12"/>
      <name val="Bookman Old Style"/>
      <family val="1"/>
    </font>
    <font>
      <sz val="12"/>
      <name val="Arial"/>
      <family val="2"/>
    </font>
    <font>
      <sz val="11"/>
      <name val="Bookman Old Style"/>
      <family val="1"/>
    </font>
    <font>
      <sz val="9"/>
      <name val="Bookman Old Style"/>
      <family val="1"/>
    </font>
    <font>
      <b/>
      <i/>
      <sz val="9"/>
      <name val="Bookman Old Style"/>
      <family val="1"/>
    </font>
    <font>
      <b/>
      <sz val="11"/>
      <name val="Bookman Old Style"/>
      <family val="1"/>
    </font>
    <font>
      <b/>
      <sz val="11"/>
      <color theme="1"/>
      <name val="Arial"/>
      <family val="2"/>
    </font>
    <font>
      <b/>
      <sz val="10"/>
      <color theme="1"/>
      <name val="Arial"/>
      <family val="2"/>
    </font>
    <font>
      <sz val="8"/>
      <color theme="1"/>
      <name val="Arial"/>
      <family val="2"/>
    </font>
    <font>
      <sz val="9"/>
      <color theme="1"/>
      <name val="Bookman Old Style"/>
      <family val="1"/>
    </font>
    <font>
      <b/>
      <sz val="12"/>
      <color theme="1"/>
      <name val="Bookman Old Style"/>
      <family val="1"/>
    </font>
    <font>
      <b/>
      <sz val="9"/>
      <color theme="1"/>
      <name val="Bookman Old Style"/>
      <family val="1"/>
    </font>
    <font>
      <sz val="11"/>
      <color theme="1"/>
      <name val="Calibri"/>
      <family val="2"/>
    </font>
    <font>
      <sz val="10"/>
      <name val="Bookman Old Style"/>
      <family val="1"/>
    </font>
    <font>
      <sz val="10"/>
      <color indexed="8"/>
      <name val="Arial"/>
      <family val="2"/>
    </font>
    <font>
      <sz val="11"/>
      <color indexed="8"/>
      <name val="Bookman Old Style"/>
      <family val="1"/>
    </font>
    <font>
      <b/>
      <sz val="10"/>
      <color indexed="8"/>
      <name val="Bookman Old Style"/>
      <family val="1"/>
    </font>
    <font>
      <b/>
      <i/>
      <sz val="8"/>
      <color indexed="8"/>
      <name val="Bookman Old Style"/>
      <family val="1"/>
    </font>
    <font>
      <b/>
      <i/>
      <sz val="8"/>
      <color theme="1"/>
      <name val="Bookman Old Style"/>
      <family val="1"/>
    </font>
    <font>
      <sz val="8"/>
      <color theme="1"/>
      <name val="Bookman Old Style"/>
      <family val="1"/>
    </font>
    <font>
      <b/>
      <sz val="11"/>
      <color theme="1"/>
      <name val="Calibri"/>
      <family val="2"/>
      <scheme val="minor"/>
    </font>
    <font>
      <sz val="10"/>
      <color indexed="8"/>
      <name val="Bookman Old Style"/>
      <family val="1"/>
    </font>
    <font>
      <b/>
      <i/>
      <sz val="10"/>
      <color theme="1"/>
      <name val="Bookman Old Style"/>
      <family val="1"/>
    </font>
    <font>
      <b/>
      <sz val="10"/>
      <name val="Bookman Old Style"/>
      <family val="1"/>
    </font>
    <font>
      <b/>
      <sz val="10"/>
      <color theme="0"/>
      <name val="Bookman Old Style"/>
      <family val="1"/>
    </font>
    <font>
      <sz val="4.5"/>
      <color theme="1"/>
      <name val="Bookman Old Style"/>
      <family val="1"/>
    </font>
    <font>
      <sz val="14"/>
      <color theme="1"/>
      <name val="Bookman Old Style"/>
      <family val="1"/>
    </font>
    <font>
      <sz val="12"/>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top style="medium">
        <color rgb="FF000000"/>
      </top>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auto="1"/>
      </left>
      <right style="medium">
        <color auto="1"/>
      </right>
      <top/>
      <bottom/>
      <diagonal/>
    </border>
    <border>
      <left style="medium">
        <color auto="1"/>
      </left>
      <right style="medium">
        <color auto="1"/>
      </right>
      <top/>
      <bottom style="medium">
        <color rgb="FF000000"/>
      </bottom>
      <diagonal/>
    </border>
    <border>
      <left style="medium">
        <color auto="1"/>
      </left>
      <right/>
      <top/>
      <bottom/>
      <diagonal/>
    </border>
    <border>
      <left/>
      <right style="medium">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right style="thin">
        <color auto="1"/>
      </right>
      <top style="hair">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style="hair">
        <color auto="1"/>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style="medium">
        <color auto="1"/>
      </right>
      <top/>
      <bottom/>
      <diagonal/>
    </border>
  </borders>
  <cellStyleXfs count="9">
    <xf numFmtId="0" fontId="0" fillId="0" borderId="0"/>
    <xf numFmtId="0" fontId="13" fillId="0" borderId="0"/>
    <xf numFmtId="41"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0" fontId="29" fillId="0" borderId="0">
      <alignment vertical="top"/>
    </xf>
    <xf numFmtId="0" fontId="1" fillId="0" borderId="0"/>
    <xf numFmtId="41" fontId="1" fillId="0" borderId="0" applyFont="0" applyFill="0" applyBorder="0" applyAlignment="0" applyProtection="0"/>
    <xf numFmtId="0" fontId="29" fillId="0" borderId="0">
      <alignment vertical="top"/>
    </xf>
  </cellStyleXfs>
  <cellXfs count="583">
    <xf numFmtId="0" fontId="0" fillId="0" borderId="0" xfId="0"/>
    <xf numFmtId="0" fontId="3" fillId="0" borderId="0" xfId="0" applyFont="1"/>
    <xf numFmtId="0" fontId="6" fillId="0" borderId="0" xfId="0" applyFont="1" applyAlignment="1">
      <alignment horizontal="center" vertical="center"/>
    </xf>
    <xf numFmtId="0" fontId="3" fillId="0" borderId="0" xfId="0" applyFont="1" applyAlignment="1">
      <alignment horizontal="justify"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top" wrapText="1"/>
    </xf>
    <xf numFmtId="0" fontId="7" fillId="2"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2" xfId="0" quotePrefix="1" applyFont="1" applyBorder="1" applyAlignment="1">
      <alignment horizontal="center" vertical="center" wrapText="1"/>
    </xf>
    <xf numFmtId="4" fontId="5" fillId="0" borderId="4" xfId="0" applyNumberFormat="1" applyFont="1" applyBorder="1" applyAlignment="1">
      <alignment horizontal="right" vertical="center" wrapText="1" indent="1"/>
    </xf>
    <xf numFmtId="4" fontId="5" fillId="0" borderId="3" xfId="0" applyNumberFormat="1" applyFont="1" applyBorder="1" applyAlignment="1">
      <alignment horizontal="right" vertical="center" wrapText="1" indent="1"/>
    </xf>
    <xf numFmtId="0" fontId="5" fillId="0" borderId="3" xfId="0" applyFont="1" applyBorder="1" applyAlignment="1">
      <alignment horizontal="center" vertical="center" wrapText="1"/>
    </xf>
    <xf numFmtId="0" fontId="5" fillId="0" borderId="3" xfId="0" quotePrefix="1" applyFont="1" applyBorder="1" applyAlignment="1">
      <alignment horizontal="center" vertical="center" wrapText="1"/>
    </xf>
    <xf numFmtId="0" fontId="8" fillId="0" borderId="3" xfId="0" applyFont="1" applyBorder="1" applyAlignment="1">
      <alignment horizontal="center" vertical="center" wrapText="1"/>
    </xf>
    <xf numFmtId="0" fontId="5" fillId="0" borderId="2" xfId="0" applyFont="1" applyBorder="1" applyAlignment="1">
      <alignment horizontal="center" vertical="center" wrapText="1"/>
    </xf>
    <xf numFmtId="0" fontId="8" fillId="0" borderId="2" xfId="0" applyFont="1" applyBorder="1" applyAlignment="1">
      <alignment horizontal="center" vertical="center" wrapText="1"/>
    </xf>
    <xf numFmtId="4" fontId="5" fillId="0" borderId="2" xfId="0" applyNumberFormat="1" applyFont="1" applyBorder="1" applyAlignment="1">
      <alignment horizontal="right" vertical="center" wrapText="1" indent="1"/>
    </xf>
    <xf numFmtId="0" fontId="9" fillId="0" borderId="5" xfId="0" applyFont="1" applyBorder="1" applyAlignment="1">
      <alignment horizontal="right" vertical="center" indent="2"/>
    </xf>
    <xf numFmtId="0" fontId="9" fillId="0" borderId="6" xfId="0" applyFont="1" applyBorder="1" applyAlignment="1">
      <alignment horizontal="right" vertical="center" indent="2"/>
    </xf>
    <xf numFmtId="0" fontId="9" fillId="0" borderId="7" xfId="0" applyFont="1" applyBorder="1" applyAlignment="1">
      <alignment horizontal="right" vertical="center" indent="2"/>
    </xf>
    <xf numFmtId="0" fontId="9" fillId="0" borderId="8" xfId="0" applyFont="1" applyBorder="1" applyAlignment="1">
      <alignment horizontal="center" vertical="center"/>
    </xf>
    <xf numFmtId="0" fontId="9" fillId="0" borderId="8" xfId="0" applyFont="1" applyBorder="1" applyAlignment="1">
      <alignment vertical="center"/>
    </xf>
    <xf numFmtId="4" fontId="9" fillId="0" borderId="8" xfId="0" applyNumberFormat="1" applyFont="1" applyBorder="1" applyAlignment="1">
      <alignment horizontal="right" vertical="center" indent="1"/>
    </xf>
    <xf numFmtId="0" fontId="0" fillId="0" borderId="0" xfId="0" applyFont="1"/>
    <xf numFmtId="0" fontId="6"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 xfId="0" quotePrefix="1" applyFont="1" applyBorder="1" applyAlignment="1">
      <alignment horizontal="center" vertical="center" wrapText="1"/>
    </xf>
    <xf numFmtId="3" fontId="4" fillId="0" borderId="3" xfId="0" applyNumberFormat="1" applyFont="1" applyBorder="1" applyAlignment="1">
      <alignment horizontal="right" vertical="center" wrapText="1" indent="1"/>
    </xf>
    <xf numFmtId="0" fontId="4" fillId="0" borderId="3" xfId="0" quotePrefix="1" applyFont="1" applyBorder="1" applyAlignment="1">
      <alignment horizontal="center" vertical="center"/>
    </xf>
    <xf numFmtId="0" fontId="6" fillId="0" borderId="8" xfId="0" applyFont="1" applyBorder="1" applyAlignment="1">
      <alignment horizontal="right" vertical="center" wrapText="1" indent="1"/>
    </xf>
    <xf numFmtId="0" fontId="6" fillId="0" borderId="8" xfId="0" applyFont="1" applyBorder="1" applyAlignment="1">
      <alignment horizontal="center" vertical="center" wrapText="1"/>
    </xf>
    <xf numFmtId="3" fontId="6" fillId="0" borderId="8" xfId="0" applyNumberFormat="1" applyFont="1" applyBorder="1" applyAlignment="1">
      <alignment horizontal="right" vertical="center" wrapText="1" indent="1"/>
    </xf>
    <xf numFmtId="0" fontId="13" fillId="0" borderId="0" xfId="1"/>
    <xf numFmtId="0" fontId="4" fillId="0" borderId="0" xfId="1" applyFont="1"/>
    <xf numFmtId="0" fontId="14" fillId="0" borderId="0" xfId="1" applyFont="1" applyFill="1" applyAlignment="1">
      <alignment horizontal="center"/>
    </xf>
    <xf numFmtId="0" fontId="11" fillId="0" borderId="0" xfId="1" applyFont="1" applyFill="1"/>
    <xf numFmtId="0" fontId="11" fillId="0" borderId="0" xfId="1" applyFont="1" applyFill="1" applyAlignment="1">
      <alignment horizontal="center"/>
    </xf>
    <xf numFmtId="0" fontId="15" fillId="0" borderId="3" xfId="1" applyFont="1" applyFill="1" applyBorder="1" applyAlignment="1">
      <alignment horizontal="center" vertical="center"/>
    </xf>
    <xf numFmtId="0" fontId="15" fillId="0" borderId="1"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7" fillId="0" borderId="3" xfId="1" applyFont="1" applyFill="1" applyBorder="1" applyAlignment="1">
      <alignment horizontal="center" vertical="center" wrapText="1"/>
    </xf>
    <xf numFmtId="164" fontId="15" fillId="0" borderId="1" xfId="2" applyNumberFormat="1" applyFont="1" applyFill="1" applyBorder="1" applyAlignment="1">
      <alignment horizontal="center" vertical="center" wrapText="1"/>
    </xf>
    <xf numFmtId="164" fontId="15" fillId="0" borderId="3" xfId="2" applyNumberFormat="1" applyFont="1" applyFill="1" applyBorder="1" applyAlignment="1">
      <alignment horizontal="center" vertical="center" wrapText="1"/>
    </xf>
    <xf numFmtId="0" fontId="11" fillId="0" borderId="1" xfId="1" applyFont="1" applyFill="1" applyBorder="1" applyAlignment="1">
      <alignment horizontal="center" vertical="center"/>
    </xf>
    <xf numFmtId="0" fontId="15" fillId="0" borderId="2"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18" fillId="0" borderId="3" xfId="1" applyFont="1" applyFill="1" applyBorder="1" applyAlignment="1">
      <alignment horizontal="center" vertical="center" wrapText="1"/>
    </xf>
    <xf numFmtId="164" fontId="15" fillId="0" borderId="2" xfId="2" applyNumberFormat="1" applyFont="1" applyFill="1" applyBorder="1" applyAlignment="1">
      <alignment horizontal="center" vertical="center" wrapText="1"/>
    </xf>
    <xf numFmtId="0" fontId="11" fillId="0" borderId="2" xfId="1" applyFont="1" applyFill="1" applyBorder="1" applyAlignment="1">
      <alignment horizontal="center" vertical="center"/>
    </xf>
    <xf numFmtId="0" fontId="19" fillId="2" borderId="3" xfId="1" applyFont="1" applyFill="1" applyBorder="1" applyAlignment="1">
      <alignment horizontal="center" vertical="center"/>
    </xf>
    <xf numFmtId="0" fontId="19" fillId="2" borderId="3"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2" fillId="2" borderId="3" xfId="1" applyFont="1" applyFill="1" applyBorder="1" applyAlignment="1">
      <alignment horizontal="center" vertical="center"/>
    </xf>
    <xf numFmtId="0" fontId="17" fillId="0" borderId="3" xfId="1" applyFont="1" applyFill="1" applyBorder="1" applyAlignment="1">
      <alignment horizontal="center" vertical="center"/>
    </xf>
    <xf numFmtId="0" fontId="17" fillId="0" borderId="3" xfId="1" applyFont="1" applyFill="1" applyBorder="1" applyAlignment="1">
      <alignment horizontal="left" vertical="center" wrapText="1"/>
    </xf>
    <xf numFmtId="0" fontId="17" fillId="0" borderId="3" xfId="1" quotePrefix="1" applyFont="1" applyFill="1" applyBorder="1" applyAlignment="1">
      <alignment horizontal="center" vertical="center"/>
    </xf>
    <xf numFmtId="0" fontId="17" fillId="0" borderId="3" xfId="1" applyFont="1" applyFill="1" applyBorder="1" applyAlignment="1">
      <alignment horizontal="center" vertical="center" wrapText="1"/>
    </xf>
    <xf numFmtId="164" fontId="17" fillId="0" borderId="3" xfId="2" applyNumberFormat="1" applyFont="1" applyFill="1" applyBorder="1" applyAlignment="1">
      <alignment horizontal="center" vertical="center" wrapText="1"/>
    </xf>
    <xf numFmtId="41" fontId="17" fillId="0" borderId="3" xfId="2" applyNumberFormat="1" applyFont="1" applyFill="1" applyBorder="1" applyAlignment="1">
      <alignment horizontal="center" vertical="center" wrapText="1"/>
    </xf>
    <xf numFmtId="0" fontId="4" fillId="0" borderId="3" xfId="1" applyFont="1" applyFill="1" applyBorder="1" applyAlignment="1">
      <alignment horizontal="left" vertical="center" wrapText="1"/>
    </xf>
    <xf numFmtId="0" fontId="17" fillId="0" borderId="3" xfId="1" quotePrefix="1" applyFont="1" applyFill="1" applyBorder="1" applyAlignment="1">
      <alignment horizontal="center" vertical="center" wrapText="1"/>
    </xf>
    <xf numFmtId="0" fontId="17" fillId="0" borderId="3" xfId="1" applyFont="1" applyFill="1" applyBorder="1" applyAlignment="1">
      <alignment vertical="center" wrapText="1"/>
    </xf>
    <xf numFmtId="0" fontId="17" fillId="0" borderId="3" xfId="1" applyFont="1" applyFill="1" applyBorder="1" applyAlignment="1">
      <alignment wrapText="1"/>
    </xf>
    <xf numFmtId="0" fontId="17" fillId="0" borderId="3" xfId="1" applyFont="1" applyFill="1" applyBorder="1" applyAlignment="1">
      <alignment vertical="center"/>
    </xf>
    <xf numFmtId="0" fontId="17" fillId="0" borderId="1" xfId="1" applyFont="1" applyFill="1" applyBorder="1" applyAlignment="1">
      <alignment vertical="center"/>
    </xf>
    <xf numFmtId="0" fontId="17" fillId="0" borderId="1" xfId="1" applyFont="1" applyFill="1" applyBorder="1" applyAlignment="1">
      <alignment horizontal="center" vertical="center"/>
    </xf>
    <xf numFmtId="0" fontId="17" fillId="0" borderId="1" xfId="1" quotePrefix="1" applyFont="1" applyFill="1" applyBorder="1" applyAlignment="1">
      <alignment horizontal="center" vertical="center"/>
    </xf>
    <xf numFmtId="0" fontId="17" fillId="0" borderId="1" xfId="1" quotePrefix="1" applyFont="1" applyFill="1" applyBorder="1" applyAlignment="1">
      <alignment horizontal="center" vertical="center" wrapText="1"/>
    </xf>
    <xf numFmtId="0" fontId="17" fillId="0" borderId="1" xfId="1" applyFont="1" applyFill="1" applyBorder="1" applyAlignment="1">
      <alignment horizontal="center" vertical="center" wrapText="1"/>
    </xf>
    <xf numFmtId="164" fontId="17" fillId="0" borderId="1" xfId="2" applyNumberFormat="1" applyFont="1" applyFill="1" applyBorder="1" applyAlignment="1">
      <alignment horizontal="center" vertical="center" wrapText="1"/>
    </xf>
    <xf numFmtId="41" fontId="17" fillId="0" borderId="1" xfId="2" applyNumberFormat="1" applyFont="1" applyFill="1" applyBorder="1" applyAlignment="1">
      <alignment horizontal="center" vertical="center" wrapText="1"/>
    </xf>
    <xf numFmtId="0" fontId="17" fillId="0" borderId="1" xfId="1" applyFont="1" applyFill="1" applyBorder="1" applyAlignment="1">
      <alignment horizontal="left" vertical="center" wrapText="1"/>
    </xf>
    <xf numFmtId="0" fontId="6" fillId="0" borderId="5" xfId="1" applyFont="1" applyBorder="1" applyAlignment="1">
      <alignment horizontal="right" vertical="center" indent="1"/>
    </xf>
    <xf numFmtId="0" fontId="6" fillId="0" borderId="6" xfId="1" applyFont="1" applyBorder="1" applyAlignment="1">
      <alignment horizontal="right" vertical="center" indent="1"/>
    </xf>
    <xf numFmtId="0" fontId="6" fillId="0" borderId="7" xfId="1" applyFont="1" applyBorder="1" applyAlignment="1">
      <alignment horizontal="right" vertical="center" indent="1"/>
    </xf>
    <xf numFmtId="41" fontId="20" fillId="0" borderId="8" xfId="2" applyNumberFormat="1" applyFont="1" applyFill="1" applyBorder="1" applyAlignment="1">
      <alignment vertical="center"/>
    </xf>
    <xf numFmtId="0" fontId="6" fillId="0" borderId="8" xfId="1" applyFont="1" applyFill="1" applyBorder="1" applyAlignment="1">
      <alignment vertical="center"/>
    </xf>
    <xf numFmtId="0" fontId="11" fillId="0" borderId="0" xfId="1" applyFont="1" applyAlignment="1">
      <alignment horizontal="center" vertical="center"/>
    </xf>
    <xf numFmtId="0" fontId="11" fillId="0" borderId="0" xfId="1" applyFont="1" applyAlignment="1">
      <alignment vertical="center"/>
    </xf>
    <xf numFmtId="0" fontId="3" fillId="0" borderId="0" xfId="1" applyFont="1"/>
    <xf numFmtId="0" fontId="21" fillId="0" borderId="0" xfId="1" applyFont="1"/>
    <xf numFmtId="0" fontId="4" fillId="0" borderId="0" xfId="1" applyFont="1" applyAlignment="1">
      <alignment horizontal="center"/>
    </xf>
    <xf numFmtId="0" fontId="6" fillId="0" borderId="0" xfId="1" applyFont="1" applyAlignment="1">
      <alignment horizontal="center"/>
    </xf>
    <xf numFmtId="0" fontId="6" fillId="0" borderId="3" xfId="1" applyFont="1" applyBorder="1" applyAlignment="1">
      <alignment horizontal="center" vertical="center" wrapText="1"/>
    </xf>
    <xf numFmtId="0" fontId="6" fillId="0" borderId="3" xfId="1" applyFont="1" applyBorder="1" applyAlignment="1">
      <alignment horizontal="center" vertical="center"/>
    </xf>
    <xf numFmtId="0" fontId="22" fillId="0" borderId="0" xfId="1" applyFont="1" applyAlignment="1">
      <alignment horizontal="center" vertical="center" wrapText="1"/>
    </xf>
    <xf numFmtId="0" fontId="7" fillId="0" borderId="3" xfId="1" applyFont="1" applyBorder="1" applyAlignment="1">
      <alignment horizontal="center" vertical="center"/>
    </xf>
    <xf numFmtId="0" fontId="23" fillId="0" borderId="0" xfId="1" applyFont="1" applyAlignment="1">
      <alignment horizontal="center" vertical="center"/>
    </xf>
    <xf numFmtId="0" fontId="4" fillId="0" borderId="3" xfId="1" applyFont="1" applyBorder="1" applyAlignment="1">
      <alignment horizontal="center" vertical="center"/>
    </xf>
    <xf numFmtId="0" fontId="6" fillId="0" borderId="3" xfId="1" applyFont="1" applyBorder="1" applyAlignment="1">
      <alignment horizontal="left" vertical="center"/>
    </xf>
    <xf numFmtId="0" fontId="4" fillId="0" borderId="1" xfId="1" applyFont="1" applyBorder="1" applyAlignment="1">
      <alignment horizontal="center" vertical="center"/>
    </xf>
    <xf numFmtId="0" fontId="4" fillId="0" borderId="3" xfId="1" applyFont="1" applyBorder="1" applyAlignment="1">
      <alignment horizontal="left" vertical="center"/>
    </xf>
    <xf numFmtId="0" fontId="4" fillId="0" borderId="1" xfId="1" applyFont="1" applyBorder="1" applyAlignment="1">
      <alignment horizontal="left" vertical="center"/>
    </xf>
    <xf numFmtId="0" fontId="4" fillId="0" borderId="1" xfId="1" quotePrefix="1" applyFont="1" applyBorder="1" applyAlignment="1">
      <alignment horizontal="left" vertical="center"/>
    </xf>
    <xf numFmtId="0" fontId="4" fillId="0" borderId="3" xfId="1" quotePrefix="1" applyFont="1" applyBorder="1" applyAlignment="1">
      <alignment horizontal="center" vertical="center"/>
    </xf>
    <xf numFmtId="165" fontId="4" fillId="0" borderId="3" xfId="3" applyFont="1" applyBorder="1" applyAlignment="1">
      <alignment horizontal="right" vertical="center"/>
    </xf>
    <xf numFmtId="0" fontId="4" fillId="0" borderId="4" xfId="1" applyFont="1" applyBorder="1" applyAlignment="1">
      <alignment horizontal="left" vertical="center"/>
    </xf>
    <xf numFmtId="0" fontId="4" fillId="0" borderId="1" xfId="1" quotePrefix="1" applyFont="1" applyBorder="1" applyAlignment="1">
      <alignment horizontal="center" vertical="center"/>
    </xf>
    <xf numFmtId="0" fontId="4" fillId="0" borderId="1" xfId="1" applyFont="1" applyBorder="1"/>
    <xf numFmtId="43" fontId="4" fillId="0" borderId="3" xfId="4" applyFont="1" applyBorder="1" applyAlignment="1">
      <alignment horizontal="center" vertical="center"/>
    </xf>
    <xf numFmtId="0" fontId="4" fillId="0" borderId="3" xfId="1" applyFont="1" applyBorder="1" applyAlignment="1">
      <alignment horizontal="center"/>
    </xf>
    <xf numFmtId="0" fontId="4" fillId="0" borderId="3" xfId="1" applyFont="1" applyBorder="1"/>
    <xf numFmtId="0" fontId="4" fillId="0" borderId="3" xfId="1" applyFont="1" applyBorder="1" applyAlignment="1">
      <alignment horizontal="left"/>
    </xf>
    <xf numFmtId="165" fontId="4" fillId="3" borderId="3" xfId="3" applyFont="1" applyFill="1" applyBorder="1" applyAlignment="1">
      <alignment vertical="top" wrapText="1"/>
    </xf>
    <xf numFmtId="0" fontId="13" fillId="0" borderId="0" xfId="1" applyAlignment="1">
      <alignment horizontal="left"/>
    </xf>
    <xf numFmtId="166" fontId="4" fillId="3" borderId="3" xfId="1" quotePrefix="1" applyNumberFormat="1" applyFont="1" applyFill="1" applyBorder="1" applyAlignment="1">
      <alignment horizontal="center" vertical="top" wrapText="1"/>
    </xf>
    <xf numFmtId="0" fontId="4" fillId="0" borderId="0" xfId="1" applyFont="1" applyAlignment="1">
      <alignment horizontal="left"/>
    </xf>
    <xf numFmtId="0" fontId="4" fillId="0" borderId="3" xfId="1" quotePrefix="1" applyFont="1" applyBorder="1" applyAlignment="1">
      <alignment horizontal="center"/>
    </xf>
    <xf numFmtId="0" fontId="4" fillId="0" borderId="3" xfId="1" quotePrefix="1" applyFont="1" applyBorder="1"/>
    <xf numFmtId="0" fontId="6" fillId="0" borderId="3" xfId="1" applyFont="1" applyBorder="1"/>
    <xf numFmtId="0" fontId="4" fillId="3" borderId="3" xfId="1" applyFont="1" applyFill="1" applyBorder="1" applyAlignment="1">
      <alignment horizontal="center" vertical="center"/>
    </xf>
    <xf numFmtId="0" fontId="4" fillId="3" borderId="3" xfId="1" applyFont="1" applyFill="1" applyBorder="1"/>
    <xf numFmtId="0" fontId="4" fillId="3" borderId="3" xfId="1" applyFont="1" applyFill="1" applyBorder="1" applyAlignment="1">
      <alignment horizontal="center"/>
    </xf>
    <xf numFmtId="0" fontId="4" fillId="3" borderId="3" xfId="1" quotePrefix="1" applyFont="1" applyFill="1" applyBorder="1" applyAlignment="1">
      <alignment horizontal="center" vertical="center"/>
    </xf>
    <xf numFmtId="0" fontId="4" fillId="3" borderId="3" xfId="1" applyFont="1" applyFill="1" applyBorder="1" applyAlignment="1">
      <alignment horizontal="left" vertical="center"/>
    </xf>
    <xf numFmtId="0" fontId="4" fillId="3" borderId="3" xfId="1" quotePrefix="1" applyFont="1" applyFill="1" applyBorder="1"/>
    <xf numFmtId="0" fontId="4" fillId="3" borderId="3" xfId="1" quotePrefix="1" applyFont="1" applyFill="1" applyBorder="1" applyAlignment="1">
      <alignment horizontal="center"/>
    </xf>
    <xf numFmtId="0" fontId="6" fillId="3" borderId="3" xfId="1" applyFont="1" applyFill="1" applyBorder="1"/>
    <xf numFmtId="0" fontId="4" fillId="3" borderId="0" xfId="1" applyFont="1" applyFill="1" applyAlignment="1">
      <alignment horizontal="center"/>
    </xf>
    <xf numFmtId="0" fontId="17" fillId="3" borderId="3" xfId="1" applyFont="1" applyFill="1" applyBorder="1" applyAlignment="1">
      <alignment horizontal="center" vertical="center"/>
    </xf>
    <xf numFmtId="0" fontId="17" fillId="3" borderId="3" xfId="1" applyFont="1" applyFill="1" applyBorder="1"/>
    <xf numFmtId="0" fontId="17" fillId="3" borderId="3" xfId="1" applyFont="1" applyFill="1" applyBorder="1" applyAlignment="1">
      <alignment horizontal="left"/>
    </xf>
    <xf numFmtId="0" fontId="17" fillId="3" borderId="3" xfId="1" quotePrefix="1" applyFont="1" applyFill="1" applyBorder="1" applyAlignment="1">
      <alignment horizontal="center" vertical="center"/>
    </xf>
    <xf numFmtId="0" fontId="17" fillId="3" borderId="3" xfId="1" applyFont="1" applyFill="1" applyBorder="1" applyAlignment="1">
      <alignment horizontal="left" vertical="center"/>
    </xf>
    <xf numFmtId="166" fontId="17" fillId="3" borderId="3" xfId="1" quotePrefix="1" applyNumberFormat="1" applyFont="1" applyFill="1" applyBorder="1" applyAlignment="1">
      <alignment horizontal="center" vertical="top" wrapText="1"/>
    </xf>
    <xf numFmtId="0" fontId="17" fillId="3" borderId="3" xfId="1" quotePrefix="1" applyFont="1" applyFill="1" applyBorder="1"/>
    <xf numFmtId="165" fontId="17" fillId="3" borderId="3" xfId="3" applyFont="1" applyFill="1" applyBorder="1" applyAlignment="1">
      <alignment vertical="top" wrapText="1"/>
    </xf>
    <xf numFmtId="0" fontId="4" fillId="3" borderId="3" xfId="1" applyFont="1" applyFill="1" applyBorder="1" applyAlignment="1">
      <alignment horizontal="left"/>
    </xf>
    <xf numFmtId="0" fontId="6" fillId="3" borderId="5" xfId="1" applyFont="1" applyFill="1" applyBorder="1" applyAlignment="1">
      <alignment horizontal="right" vertical="center" indent="1"/>
    </xf>
    <xf numFmtId="0" fontId="6" fillId="3" borderId="6" xfId="1" applyFont="1" applyFill="1" applyBorder="1" applyAlignment="1">
      <alignment horizontal="right" vertical="center" indent="1"/>
    </xf>
    <xf numFmtId="0" fontId="6" fillId="3" borderId="7" xfId="1" applyFont="1" applyFill="1" applyBorder="1" applyAlignment="1">
      <alignment horizontal="right" vertical="center" indent="1"/>
    </xf>
    <xf numFmtId="0" fontId="6" fillId="3" borderId="8" xfId="1" applyFont="1" applyFill="1" applyBorder="1" applyAlignment="1">
      <alignment horizontal="center" vertical="center"/>
    </xf>
    <xf numFmtId="165" fontId="6" fillId="3" borderId="8" xfId="3" applyFont="1" applyFill="1" applyBorder="1" applyAlignment="1">
      <alignment vertical="center" wrapText="1"/>
    </xf>
    <xf numFmtId="0" fontId="4" fillId="3" borderId="8" xfId="1" applyFont="1" applyFill="1" applyBorder="1" applyAlignment="1">
      <alignment horizontal="left"/>
    </xf>
    <xf numFmtId="0" fontId="4" fillId="3" borderId="8" xfId="1" applyFont="1" applyFill="1" applyBorder="1"/>
    <xf numFmtId="0" fontId="4" fillId="0" borderId="0" xfId="1" applyFont="1" applyBorder="1" applyAlignment="1">
      <alignment horizontal="center" vertical="center"/>
    </xf>
    <xf numFmtId="49" fontId="24" fillId="0" borderId="0" xfId="1" applyNumberFormat="1" applyFont="1" applyBorder="1" applyAlignment="1">
      <alignment vertical="top" wrapText="1"/>
    </xf>
    <xf numFmtId="0" fontId="4" fillId="0" borderId="0" xfId="1" applyFont="1" applyBorder="1"/>
    <xf numFmtId="0" fontId="4" fillId="0" borderId="0" xfId="1" quotePrefix="1" applyFont="1" applyBorder="1" applyAlignment="1">
      <alignment horizontal="center" vertical="center"/>
    </xf>
    <xf numFmtId="0" fontId="4" fillId="0" borderId="0" xfId="1" applyFont="1" applyBorder="1" applyAlignment="1">
      <alignment horizontal="left"/>
    </xf>
    <xf numFmtId="166" fontId="24" fillId="0" borderId="0" xfId="1" applyNumberFormat="1" applyFont="1" applyBorder="1" applyAlignment="1">
      <alignment horizontal="center" vertical="top" wrapText="1"/>
    </xf>
    <xf numFmtId="0" fontId="4" fillId="0" borderId="0" xfId="1" quotePrefix="1" applyFont="1" applyBorder="1"/>
    <xf numFmtId="165" fontId="24" fillId="3" borderId="0" xfId="3" applyFont="1" applyFill="1" applyBorder="1" applyAlignment="1">
      <alignment vertical="top" wrapText="1"/>
    </xf>
    <xf numFmtId="0" fontId="11" fillId="0" borderId="0" xfId="1" applyFont="1" applyAlignment="1">
      <alignment horizontal="center" vertical="center"/>
    </xf>
    <xf numFmtId="0" fontId="4" fillId="0" borderId="0" xfId="1" applyFont="1" applyAlignment="1"/>
    <xf numFmtId="0" fontId="4" fillId="0" borderId="0" xfId="1" applyFont="1" applyAlignment="1">
      <alignment horizontal="center"/>
    </xf>
    <xf numFmtId="0" fontId="25" fillId="0" borderId="0" xfId="1" applyFont="1" applyAlignment="1">
      <alignment horizontal="center" vertical="center"/>
    </xf>
    <xf numFmtId="0" fontId="10" fillId="0" borderId="0" xfId="1" applyFont="1" applyAlignment="1">
      <alignment horizontal="center" vertical="center"/>
    </xf>
    <xf numFmtId="0" fontId="13" fillId="0" borderId="0" xfId="1" applyAlignment="1">
      <alignment horizontal="center"/>
    </xf>
    <xf numFmtId="0" fontId="6" fillId="0" borderId="0" xfId="1" applyFont="1" applyAlignment="1">
      <alignment horizontal="center"/>
    </xf>
    <xf numFmtId="0" fontId="26" fillId="0" borderId="0" xfId="0" applyFont="1"/>
    <xf numFmtId="0" fontId="24" fillId="0" borderId="13"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9" xfId="0" applyFont="1" applyBorder="1" applyAlignment="1">
      <alignment horizontal="center" vertical="center" wrapText="1"/>
    </xf>
    <xf numFmtId="0" fontId="27" fillId="0" borderId="0" xfId="0" applyFont="1" applyAlignment="1">
      <alignment vertical="center" wrapText="1"/>
    </xf>
    <xf numFmtId="0" fontId="24" fillId="0" borderId="18" xfId="0" applyFont="1" applyBorder="1" applyAlignment="1">
      <alignment vertical="center" wrapText="1"/>
    </xf>
    <xf numFmtId="0" fontId="24" fillId="0" borderId="12" xfId="0" applyFont="1" applyBorder="1" applyAlignment="1">
      <alignment vertical="center" wrapText="1"/>
    </xf>
    <xf numFmtId="0" fontId="24" fillId="0" borderId="12" xfId="0" applyFont="1" applyBorder="1" applyAlignment="1">
      <alignment horizontal="center" vertical="center" wrapText="1"/>
    </xf>
    <xf numFmtId="0" fontId="0" fillId="0" borderId="13" xfId="0" applyBorder="1" applyAlignment="1">
      <alignment vertical="top" wrapText="1"/>
    </xf>
    <xf numFmtId="0" fontId="26" fillId="0" borderId="16" xfId="0" applyFont="1" applyBorder="1" applyAlignment="1">
      <alignment vertical="center" wrapText="1"/>
    </xf>
    <xf numFmtId="0" fontId="24" fillId="0" borderId="16" xfId="0" applyFont="1" applyBorder="1" applyAlignment="1">
      <alignment vertical="center" wrapText="1"/>
    </xf>
    <xf numFmtId="0" fontId="0" fillId="0" borderId="17" xfId="0" applyBorder="1" applyAlignment="1">
      <alignment vertical="top" wrapText="1"/>
    </xf>
    <xf numFmtId="0" fontId="24" fillId="0" borderId="16" xfId="0" applyFont="1" applyBorder="1" applyAlignment="1">
      <alignment horizontal="center" vertical="center" wrapText="1"/>
    </xf>
    <xf numFmtId="0" fontId="0" fillId="0" borderId="19" xfId="0" applyBorder="1" applyAlignment="1">
      <alignment vertical="top" wrapText="1"/>
    </xf>
    <xf numFmtId="0" fontId="24" fillId="0" borderId="17" xfId="0" applyFont="1" applyBorder="1" applyAlignment="1">
      <alignment horizontal="right" vertical="center" wrapText="1"/>
    </xf>
    <xf numFmtId="14" fontId="24" fillId="0" borderId="16" xfId="0" applyNumberFormat="1" applyFont="1" applyBorder="1" applyAlignment="1">
      <alignment horizontal="center" vertical="center" wrapText="1"/>
    </xf>
    <xf numFmtId="0" fontId="24" fillId="0" borderId="18"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21" xfId="0" applyFont="1" applyBorder="1" applyAlignment="1">
      <alignment vertical="center" wrapText="1"/>
    </xf>
    <xf numFmtId="0" fontId="24" fillId="0" borderId="15" xfId="0" applyFont="1" applyBorder="1" applyAlignment="1">
      <alignment vertical="center" wrapText="1"/>
    </xf>
    <xf numFmtId="0" fontId="24" fillId="0" borderId="22" xfId="0" applyFont="1" applyBorder="1" applyAlignment="1">
      <alignment vertical="center" wrapText="1"/>
    </xf>
    <xf numFmtId="0" fontId="24" fillId="0" borderId="16" xfId="0" applyFont="1" applyBorder="1" applyAlignment="1">
      <alignment vertical="center" wrapText="1"/>
    </xf>
    <xf numFmtId="0" fontId="24" fillId="0" borderId="20" xfId="0" applyFont="1" applyBorder="1" applyAlignment="1">
      <alignment vertical="center" wrapText="1"/>
    </xf>
    <xf numFmtId="0" fontId="24" fillId="0" borderId="17" xfId="0" applyFont="1" applyBorder="1" applyAlignment="1">
      <alignment vertical="center" wrapText="1"/>
    </xf>
    <xf numFmtId="0" fontId="0" fillId="0" borderId="19" xfId="0" applyBorder="1" applyAlignment="1">
      <alignment vertical="top" wrapText="1"/>
    </xf>
    <xf numFmtId="0" fontId="0" fillId="0" borderId="20" xfId="0" applyBorder="1" applyAlignment="1">
      <alignment vertical="top" wrapText="1"/>
    </xf>
    <xf numFmtId="0" fontId="0" fillId="0" borderId="17" xfId="0" applyBorder="1" applyAlignment="1">
      <alignment vertical="top" wrapText="1"/>
    </xf>
    <xf numFmtId="0" fontId="26" fillId="0" borderId="23" xfId="0" applyFont="1" applyBorder="1" applyAlignment="1">
      <alignment horizontal="right" vertical="center" wrapText="1"/>
    </xf>
    <xf numFmtId="0" fontId="26" fillId="0" borderId="24" xfId="0" applyFont="1" applyBorder="1" applyAlignment="1">
      <alignment horizontal="right" vertical="center" wrapText="1"/>
    </xf>
    <xf numFmtId="0" fontId="26" fillId="0" borderId="14" xfId="0" applyFont="1" applyBorder="1" applyAlignment="1">
      <alignment horizontal="right" vertical="center" wrapText="1"/>
    </xf>
    <xf numFmtId="0" fontId="24" fillId="0" borderId="23" xfId="0" applyFont="1" applyBorder="1" applyAlignment="1">
      <alignment vertical="center" wrapText="1"/>
    </xf>
    <xf numFmtId="0" fontId="24" fillId="0" borderId="24" xfId="0" applyFont="1" applyBorder="1" applyAlignment="1">
      <alignment vertical="center" wrapText="1"/>
    </xf>
    <xf numFmtId="0" fontId="26" fillId="0" borderId="18" xfId="0" applyFont="1" applyBorder="1" applyAlignment="1">
      <alignment vertical="center" wrapText="1"/>
    </xf>
    <xf numFmtId="0" fontId="26" fillId="0" borderId="19" xfId="0" applyFont="1" applyBorder="1" applyAlignment="1">
      <alignment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21" xfId="0" applyFont="1" applyBorder="1" applyAlignment="1">
      <alignment vertical="center" wrapText="1"/>
    </xf>
    <xf numFmtId="0" fontId="9" fillId="0" borderId="0" xfId="0" applyFont="1" applyAlignment="1">
      <alignment horizontal="center" vertical="center"/>
    </xf>
    <xf numFmtId="0" fontId="24" fillId="0" borderId="11" xfId="0" applyFont="1" applyBorder="1" applyAlignment="1">
      <alignment vertical="center" wrapText="1"/>
    </xf>
    <xf numFmtId="0" fontId="24" fillId="0" borderId="25" xfId="0" applyFont="1" applyBorder="1" applyAlignment="1">
      <alignment horizontal="center" vertical="center" wrapText="1"/>
    </xf>
    <xf numFmtId="0" fontId="24" fillId="0" borderId="25" xfId="0" applyFont="1" applyBorder="1" applyAlignment="1">
      <alignment vertical="center" wrapText="1"/>
    </xf>
    <xf numFmtId="0" fontId="24" fillId="0" borderId="25" xfId="0" applyFont="1" applyBorder="1" applyAlignment="1">
      <alignment vertical="center" wrapText="1"/>
    </xf>
    <xf numFmtId="0" fontId="24" fillId="0" borderId="25" xfId="0" applyFont="1" applyBorder="1" applyAlignment="1">
      <alignment horizontal="center" vertical="center" wrapText="1"/>
    </xf>
    <xf numFmtId="0" fontId="13" fillId="0" borderId="25" xfId="1" applyBorder="1"/>
    <xf numFmtId="0" fontId="24" fillId="0" borderId="25" xfId="0" applyFont="1" applyBorder="1" applyAlignment="1">
      <alignment horizontal="left" vertical="center" wrapText="1"/>
    </xf>
    <xf numFmtId="0" fontId="0" fillId="0" borderId="25" xfId="0" applyBorder="1" applyAlignment="1">
      <alignment vertical="top" wrapText="1"/>
    </xf>
    <xf numFmtId="0" fontId="24" fillId="0" borderId="26" xfId="0" applyFont="1" applyBorder="1" applyAlignment="1">
      <alignment vertical="center" wrapText="1"/>
    </xf>
    <xf numFmtId="0" fontId="0" fillId="0" borderId="25" xfId="0" applyBorder="1" applyAlignment="1">
      <alignment vertical="top" wrapText="1"/>
    </xf>
    <xf numFmtId="0" fontId="13" fillId="0" borderId="27" xfId="1" applyBorder="1" applyAlignment="1">
      <alignment horizontal="center"/>
    </xf>
    <xf numFmtId="0" fontId="13" fillId="0" borderId="0" xfId="1" applyBorder="1" applyAlignment="1">
      <alignment horizontal="center"/>
    </xf>
    <xf numFmtId="0" fontId="13" fillId="0" borderId="28" xfId="1" applyBorder="1" applyAlignment="1">
      <alignment horizontal="center"/>
    </xf>
    <xf numFmtId="0" fontId="13" fillId="0" borderId="23" xfId="1" applyBorder="1" applyAlignment="1">
      <alignment horizontal="center"/>
    </xf>
    <xf numFmtId="0" fontId="13" fillId="0" borderId="14" xfId="1" applyBorder="1" applyAlignment="1">
      <alignment horizontal="center"/>
    </xf>
    <xf numFmtId="0" fontId="5" fillId="0" borderId="29" xfId="1" applyFont="1" applyBorder="1" applyAlignment="1">
      <alignment horizontal="center" vertical="center" wrapText="1"/>
    </xf>
    <xf numFmtId="0" fontId="5" fillId="0" borderId="1" xfId="1" applyFont="1" applyBorder="1" applyAlignment="1">
      <alignment horizontal="center" vertical="center" wrapText="1"/>
    </xf>
    <xf numFmtId="0" fontId="5" fillId="0" borderId="30" xfId="1" applyFont="1" applyBorder="1" applyAlignment="1">
      <alignment horizontal="center" vertical="center" wrapText="1"/>
    </xf>
    <xf numFmtId="0" fontId="5" fillId="0" borderId="9"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1" xfId="1" applyFont="1" applyBorder="1" applyAlignment="1">
      <alignment horizontal="center" vertical="center" wrapText="1"/>
    </xf>
    <xf numFmtId="0" fontId="7" fillId="2" borderId="9"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9" fillId="0" borderId="3" xfId="1" applyFont="1" applyBorder="1" applyAlignment="1">
      <alignment horizontal="center" vertical="center"/>
    </xf>
    <xf numFmtId="0" fontId="5" fillId="0" borderId="4" xfId="1" applyFont="1" applyBorder="1" applyAlignment="1">
      <alignment horizontal="center" vertical="center"/>
    </xf>
    <xf numFmtId="0" fontId="5" fillId="0" borderId="4" xfId="1" applyFont="1" applyBorder="1" applyAlignment="1">
      <alignment vertical="center"/>
    </xf>
    <xf numFmtId="0" fontId="5" fillId="0" borderId="4" xfId="1" applyFont="1" applyBorder="1" applyAlignment="1">
      <alignment horizontal="center" vertical="center" wrapText="1"/>
    </xf>
    <xf numFmtId="0" fontId="5" fillId="0" borderId="4" xfId="1" quotePrefix="1" applyFont="1" applyBorder="1" applyAlignment="1">
      <alignment horizontal="center" vertical="center" wrapText="1"/>
    </xf>
    <xf numFmtId="39" fontId="28" fillId="0" borderId="32" xfId="1" applyNumberFormat="1" applyFont="1" applyBorder="1" applyAlignment="1">
      <alignment vertical="center"/>
    </xf>
    <xf numFmtId="0" fontId="5" fillId="0" borderId="33" xfId="1" applyFont="1" applyBorder="1" applyAlignment="1">
      <alignment horizontal="center" vertical="center"/>
    </xf>
    <xf numFmtId="0" fontId="5" fillId="0" borderId="34" xfId="1" applyFont="1" applyBorder="1" applyAlignment="1">
      <alignment horizontal="center" vertical="center"/>
    </xf>
    <xf numFmtId="0" fontId="5" fillId="0" borderId="34" xfId="1" applyFont="1" applyBorder="1" applyAlignment="1">
      <alignment vertical="center" wrapText="1"/>
    </xf>
    <xf numFmtId="0" fontId="5" fillId="0" borderId="34" xfId="1" applyFont="1" applyBorder="1" applyAlignment="1">
      <alignment horizontal="center" vertical="center" wrapText="1"/>
    </xf>
    <xf numFmtId="39" fontId="28" fillId="0" borderId="34" xfId="1" applyNumberFormat="1" applyFont="1" applyBorder="1" applyAlignment="1">
      <alignment vertical="center"/>
    </xf>
    <xf numFmtId="39" fontId="28" fillId="0" borderId="35" xfId="1" applyNumberFormat="1" applyFont="1" applyBorder="1" applyAlignment="1">
      <alignment vertical="center"/>
    </xf>
    <xf numFmtId="0" fontId="5" fillId="0" borderId="34" xfId="1" quotePrefix="1" applyFont="1" applyBorder="1" applyAlignment="1">
      <alignment horizontal="center" vertical="center" wrapText="1"/>
    </xf>
    <xf numFmtId="0" fontId="5" fillId="0" borderId="33" xfId="1" applyFont="1" applyBorder="1" applyAlignment="1">
      <alignment vertical="center" wrapText="1"/>
    </xf>
    <xf numFmtId="0" fontId="5" fillId="0" borderId="33" xfId="1" applyFont="1" applyBorder="1" applyAlignment="1">
      <alignment horizontal="center" vertical="center" wrapText="1"/>
    </xf>
    <xf numFmtId="39" fontId="28" fillId="0" borderId="33" xfId="1" applyNumberFormat="1" applyFont="1" applyBorder="1" applyAlignment="1">
      <alignment vertical="center"/>
    </xf>
    <xf numFmtId="39" fontId="28" fillId="0" borderId="36" xfId="1" applyNumberFormat="1" applyFont="1" applyBorder="1" applyAlignment="1">
      <alignment vertical="center"/>
    </xf>
    <xf numFmtId="0" fontId="5" fillId="0" borderId="37" xfId="1" applyFont="1" applyBorder="1" applyAlignment="1">
      <alignment horizontal="center" vertical="center"/>
    </xf>
    <xf numFmtId="0" fontId="5" fillId="0" borderId="37" xfId="1" applyFont="1" applyBorder="1" applyAlignment="1">
      <alignment horizontal="left" vertical="center"/>
    </xf>
    <xf numFmtId="39" fontId="28" fillId="0" borderId="37" xfId="1" applyNumberFormat="1" applyFont="1" applyBorder="1" applyAlignment="1">
      <alignment horizontal="right" vertical="center"/>
    </xf>
    <xf numFmtId="0" fontId="5" fillId="0" borderId="33" xfId="1" applyFont="1" applyBorder="1" applyAlignment="1">
      <alignment horizontal="center" vertical="center"/>
    </xf>
    <xf numFmtId="0" fontId="5" fillId="0" borderId="33" xfId="1" applyFont="1" applyBorder="1" applyAlignment="1">
      <alignment horizontal="left" vertical="center"/>
    </xf>
    <xf numFmtId="39" fontId="28" fillId="0" borderId="33" xfId="1" applyNumberFormat="1" applyFont="1" applyBorder="1" applyAlignment="1">
      <alignment horizontal="right" vertical="center"/>
    </xf>
    <xf numFmtId="0" fontId="5" fillId="0" borderId="38" xfId="1" applyFont="1" applyBorder="1" applyAlignment="1">
      <alignment horizontal="center" vertical="center"/>
    </xf>
    <xf numFmtId="0" fontId="5" fillId="0" borderId="38" xfId="1" applyFont="1" applyBorder="1" applyAlignment="1">
      <alignment vertical="center" wrapText="1"/>
    </xf>
    <xf numFmtId="0" fontId="5" fillId="0" borderId="38" xfId="1" applyFont="1" applyBorder="1" applyAlignment="1">
      <alignment horizontal="center" vertical="center" wrapText="1"/>
    </xf>
    <xf numFmtId="39" fontId="28" fillId="0" borderId="38" xfId="1" applyNumberFormat="1" applyFont="1" applyBorder="1" applyAlignment="1">
      <alignment vertical="center"/>
    </xf>
    <xf numFmtId="39" fontId="28" fillId="0" borderId="39" xfId="1" applyNumberFormat="1" applyFont="1" applyBorder="1" applyAlignment="1">
      <alignment vertical="center"/>
    </xf>
    <xf numFmtId="0" fontId="5" fillId="0" borderId="4" xfId="1" applyFont="1" applyBorder="1" applyAlignment="1">
      <alignment horizontal="center" vertical="center"/>
    </xf>
    <xf numFmtId="39" fontId="28" fillId="0" borderId="4" xfId="1" applyNumberFormat="1" applyFont="1" applyBorder="1" applyAlignment="1">
      <alignment horizontal="right" vertical="center"/>
    </xf>
    <xf numFmtId="0" fontId="5" fillId="0" borderId="2" xfId="1" applyFont="1" applyBorder="1" applyAlignment="1">
      <alignment vertical="center" wrapText="1"/>
    </xf>
    <xf numFmtId="0" fontId="5" fillId="0" borderId="2" xfId="1" applyFont="1" applyBorder="1" applyAlignment="1">
      <alignment horizontal="center" vertical="center" wrapText="1"/>
    </xf>
    <xf numFmtId="0" fontId="5" fillId="0" borderId="2" xfId="1" quotePrefix="1" applyFont="1" applyBorder="1" applyAlignment="1">
      <alignment horizontal="center" vertical="center" wrapText="1"/>
    </xf>
    <xf numFmtId="0" fontId="5" fillId="0" borderId="2" xfId="1" applyFont="1" applyBorder="1" applyAlignment="1">
      <alignment horizontal="center" vertical="center"/>
    </xf>
    <xf numFmtId="0" fontId="5" fillId="0" borderId="10" xfId="1" applyFont="1" applyBorder="1" applyAlignment="1">
      <alignment horizontal="right" vertical="center" indent="1"/>
    </xf>
    <xf numFmtId="0" fontId="5" fillId="0" borderId="40" xfId="1" applyFont="1" applyBorder="1" applyAlignment="1">
      <alignment horizontal="right" vertical="center" indent="1"/>
    </xf>
    <xf numFmtId="0" fontId="5" fillId="0" borderId="41" xfId="1" applyFont="1" applyBorder="1" applyAlignment="1">
      <alignment horizontal="right" vertical="center" indent="1"/>
    </xf>
    <xf numFmtId="39" fontId="28" fillId="0" borderId="3" xfId="1" applyNumberFormat="1" applyFont="1" applyBorder="1" applyAlignment="1">
      <alignment vertical="center"/>
    </xf>
    <xf numFmtId="0" fontId="5" fillId="0" borderId="3" xfId="1" applyFont="1" applyBorder="1" applyAlignment="1">
      <alignment horizontal="center" vertical="center" wrapText="1"/>
    </xf>
    <xf numFmtId="0" fontId="9" fillId="0" borderId="10" xfId="1" applyFont="1" applyBorder="1" applyAlignment="1">
      <alignment horizontal="center" vertical="center"/>
    </xf>
    <xf numFmtId="0" fontId="9" fillId="0" borderId="40" xfId="1" applyFont="1" applyBorder="1" applyAlignment="1">
      <alignment horizontal="center" vertical="center"/>
    </xf>
    <xf numFmtId="0" fontId="9" fillId="0" borderId="41" xfId="1" applyFont="1" applyBorder="1" applyAlignment="1">
      <alignment horizontal="center" vertical="center"/>
    </xf>
    <xf numFmtId="0" fontId="5" fillId="0" borderId="42" xfId="1" applyFont="1" applyBorder="1" applyAlignment="1">
      <alignment horizontal="center" vertical="center"/>
    </xf>
    <xf numFmtId="0" fontId="5" fillId="0" borderId="1" xfId="1" applyFont="1" applyBorder="1" applyAlignment="1">
      <alignment vertical="center" wrapText="1"/>
    </xf>
    <xf numFmtId="0" fontId="5" fillId="0" borderId="32" xfId="1" applyFont="1" applyBorder="1" applyAlignment="1">
      <alignment horizontal="center" vertical="center" wrapText="1"/>
    </xf>
    <xf numFmtId="39" fontId="28" fillId="0" borderId="43" xfId="1" applyNumberFormat="1" applyFont="1" applyBorder="1" applyAlignment="1">
      <alignment vertical="center"/>
    </xf>
    <xf numFmtId="0" fontId="5" fillId="0" borderId="1" xfId="1" applyFont="1" applyBorder="1" applyAlignment="1">
      <alignment horizontal="center" vertical="center" wrapText="1"/>
    </xf>
    <xf numFmtId="0" fontId="5" fillId="0" borderId="3" xfId="1" applyFont="1" applyBorder="1" applyAlignment="1">
      <alignment vertical="center"/>
    </xf>
    <xf numFmtId="0" fontId="9" fillId="0" borderId="5" xfId="1" applyFont="1" applyBorder="1" applyAlignment="1">
      <alignment horizontal="right" vertical="center" indent="1"/>
    </xf>
    <xf numFmtId="0" fontId="9" fillId="0" borderId="6" xfId="1" applyFont="1" applyBorder="1" applyAlignment="1">
      <alignment horizontal="right" vertical="center" indent="1"/>
    </xf>
    <xf numFmtId="0" fontId="9" fillId="0" borderId="7" xfId="1" applyFont="1" applyBorder="1" applyAlignment="1">
      <alignment horizontal="right" vertical="center" indent="1"/>
    </xf>
    <xf numFmtId="39" fontId="9" fillId="0" borderId="8" xfId="1" applyNumberFormat="1" applyFont="1" applyBorder="1" applyAlignment="1">
      <alignment vertical="center"/>
    </xf>
    <xf numFmtId="0" fontId="9" fillId="0" borderId="8" xfId="1" applyFont="1" applyBorder="1" applyAlignment="1">
      <alignment vertical="center"/>
    </xf>
    <xf numFmtId="0" fontId="6" fillId="2" borderId="3"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2" fillId="2" borderId="41" xfId="1" applyFont="1" applyFill="1" applyBorder="1" applyAlignment="1">
      <alignment horizontal="center" vertical="center" wrapText="1"/>
    </xf>
    <xf numFmtId="3" fontId="30" fillId="3" borderId="3" xfId="5" applyNumberFormat="1" applyFont="1" applyFill="1" applyBorder="1" applyAlignment="1">
      <alignment horizontal="center" vertical="center"/>
    </xf>
    <xf numFmtId="0" fontId="30" fillId="3" borderId="3" xfId="5" applyFont="1" applyFill="1" applyBorder="1" applyAlignment="1">
      <alignment horizontal="center" vertical="center"/>
    </xf>
    <xf numFmtId="3" fontId="30" fillId="3" borderId="3" xfId="5" quotePrefix="1" applyNumberFormat="1" applyFont="1" applyFill="1" applyBorder="1" applyAlignment="1">
      <alignment horizontal="center" vertical="center"/>
    </xf>
    <xf numFmtId="0" fontId="30" fillId="3" borderId="3" xfId="5" applyFont="1" applyFill="1" applyBorder="1" applyAlignment="1">
      <alignment horizontal="left" vertical="center" wrapText="1"/>
    </xf>
    <xf numFmtId="171" fontId="30" fillId="3" borderId="3" xfId="5" applyNumberFormat="1" applyFont="1" applyFill="1" applyBorder="1" applyAlignment="1">
      <alignment horizontal="center" vertical="center"/>
    </xf>
    <xf numFmtId="0" fontId="4" fillId="3" borderId="3" xfId="1" applyFont="1" applyFill="1" applyBorder="1" applyAlignment="1">
      <alignment horizontal="center" vertical="center" wrapText="1"/>
    </xf>
    <xf numFmtId="4" fontId="30" fillId="3" borderId="3" xfId="5" applyNumberFormat="1" applyFont="1" applyFill="1" applyBorder="1" applyAlignment="1">
      <alignment horizontal="right" vertical="center" indent="1"/>
    </xf>
    <xf numFmtId="4" fontId="4" fillId="3" borderId="3" xfId="1" applyNumberFormat="1" applyFont="1" applyFill="1" applyBorder="1" applyAlignment="1">
      <alignment horizontal="right" vertical="center" wrapText="1" indent="1"/>
    </xf>
    <xf numFmtId="0" fontId="30" fillId="3" borderId="10" xfId="5" applyFont="1" applyFill="1" applyBorder="1" applyAlignment="1">
      <alignment horizontal="center" vertical="center"/>
    </xf>
    <xf numFmtId="0" fontId="30" fillId="3" borderId="41" xfId="5" applyFont="1" applyFill="1" applyBorder="1" applyAlignment="1">
      <alignment horizontal="center" vertical="center"/>
    </xf>
    <xf numFmtId="0" fontId="30" fillId="3" borderId="3" xfId="5" applyFont="1" applyFill="1" applyBorder="1" applyAlignment="1">
      <alignment horizontal="left" vertical="center"/>
    </xf>
    <xf numFmtId="3" fontId="30" fillId="3" borderId="3" xfId="5" quotePrefix="1" applyNumberFormat="1" applyFont="1" applyFill="1" applyBorder="1" applyAlignment="1">
      <alignment horizontal="center" vertical="center" wrapText="1"/>
    </xf>
    <xf numFmtId="0" fontId="30" fillId="3" borderId="3" xfId="5" applyFont="1" applyFill="1" applyBorder="1" applyAlignment="1">
      <alignment horizontal="center" vertical="center" wrapText="1"/>
    </xf>
    <xf numFmtId="171" fontId="30" fillId="3" borderId="3" xfId="5" quotePrefix="1" applyNumberFormat="1" applyFont="1" applyFill="1" applyBorder="1" applyAlignment="1">
      <alignment horizontal="center" vertical="center"/>
    </xf>
    <xf numFmtId="0" fontId="30" fillId="3" borderId="10" xfId="5" applyFont="1" applyFill="1" applyBorder="1" applyAlignment="1">
      <alignment horizontal="center" vertical="center"/>
    </xf>
    <xf numFmtId="0" fontId="30" fillId="3" borderId="41" xfId="5" applyFont="1" applyFill="1" applyBorder="1" applyAlignment="1">
      <alignment horizontal="center" vertical="center"/>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7" xfId="1" applyFont="1" applyFill="1" applyBorder="1" applyAlignment="1">
      <alignment horizontal="center" vertical="center"/>
    </xf>
    <xf numFmtId="4" fontId="6" fillId="3" borderId="8" xfId="1" applyNumberFormat="1" applyFont="1" applyFill="1" applyBorder="1" applyAlignment="1">
      <alignment horizontal="right" vertical="center"/>
    </xf>
    <xf numFmtId="4" fontId="6" fillId="3" borderId="8" xfId="1" applyNumberFormat="1" applyFont="1" applyFill="1" applyBorder="1" applyAlignment="1">
      <alignment horizontal="right" vertical="center" wrapText="1" indent="1"/>
    </xf>
    <xf numFmtId="0" fontId="4" fillId="3" borderId="5" xfId="1" applyFont="1" applyFill="1" applyBorder="1" applyAlignment="1">
      <alignment horizontal="center" vertical="center"/>
    </xf>
    <xf numFmtId="0" fontId="4" fillId="3" borderId="6" xfId="1" applyFont="1" applyFill="1" applyBorder="1" applyAlignment="1">
      <alignment horizontal="center" vertical="center"/>
    </xf>
    <xf numFmtId="0" fontId="4" fillId="3" borderId="7" xfId="1" applyFont="1" applyFill="1" applyBorder="1" applyAlignment="1">
      <alignment horizontal="center" vertical="center"/>
    </xf>
    <xf numFmtId="0" fontId="4" fillId="0" borderId="0" xfId="1" applyFont="1" applyFill="1"/>
    <xf numFmtId="0" fontId="13" fillId="0" borderId="0" xfId="1" applyFill="1"/>
    <xf numFmtId="0" fontId="4" fillId="0" borderId="0" xfId="1" applyFont="1" applyFill="1" applyAlignment="1">
      <alignment horizontal="center" vertical="center"/>
    </xf>
    <xf numFmtId="0" fontId="13" fillId="0" borderId="0" xfId="1" applyFill="1" applyAlignment="1">
      <alignment horizontal="center" vertical="center"/>
    </xf>
    <xf numFmtId="165" fontId="0" fillId="0" borderId="0" xfId="3" applyFont="1" applyFill="1" applyAlignment="1">
      <alignment horizontal="center" vertical="center"/>
    </xf>
    <xf numFmtId="0" fontId="31" fillId="0" borderId="1" xfId="1" applyFont="1" applyFill="1" applyBorder="1" applyAlignment="1">
      <alignment horizontal="center" vertical="center" wrapText="1"/>
    </xf>
    <xf numFmtId="0" fontId="31" fillId="0" borderId="29" xfId="1" applyFont="1" applyFill="1" applyBorder="1" applyAlignment="1">
      <alignment horizontal="center" vertical="center" wrapText="1"/>
    </xf>
    <xf numFmtId="0" fontId="31" fillId="0" borderId="30"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31" fillId="0" borderId="2" xfId="1" applyFont="1" applyFill="1" applyBorder="1" applyAlignment="1">
      <alignment horizontal="center" vertical="center" wrapText="1"/>
    </xf>
    <xf numFmtId="0" fontId="31" fillId="0" borderId="9" xfId="1" applyFont="1" applyFill="1" applyBorder="1" applyAlignment="1">
      <alignment horizontal="center" vertical="center" wrapText="1"/>
    </xf>
    <xf numFmtId="0" fontId="31" fillId="0" borderId="31"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32" fillId="4" borderId="3" xfId="1" applyFont="1" applyFill="1" applyBorder="1" applyAlignment="1">
      <alignment horizontal="center" vertical="center" wrapText="1"/>
    </xf>
    <xf numFmtId="0" fontId="32" fillId="4" borderId="10" xfId="1" applyFont="1" applyFill="1" applyBorder="1" applyAlignment="1">
      <alignment horizontal="center" vertical="center" wrapText="1"/>
    </xf>
    <xf numFmtId="0" fontId="32" fillId="4" borderId="41" xfId="1" applyFont="1" applyFill="1" applyBorder="1" applyAlignment="1">
      <alignment horizontal="center" vertical="center" wrapText="1"/>
    </xf>
    <xf numFmtId="0" fontId="33" fillId="4" borderId="3" xfId="1" applyFont="1" applyFill="1" applyBorder="1" applyAlignment="1">
      <alignment horizontal="center" vertical="center" wrapText="1"/>
    </xf>
    <xf numFmtId="0" fontId="4" fillId="0" borderId="44" xfId="1" applyFont="1" applyFill="1" applyBorder="1" applyAlignment="1">
      <alignment horizontal="center" vertical="center"/>
    </xf>
    <xf numFmtId="0" fontId="4" fillId="0" borderId="33" xfId="1" applyFont="1" applyFill="1" applyBorder="1" applyAlignment="1">
      <alignment horizontal="left" vertical="center" wrapText="1"/>
    </xf>
    <xf numFmtId="0" fontId="4" fillId="0" borderId="45" xfId="1" quotePrefix="1" applyFont="1" applyFill="1" applyBorder="1" applyAlignment="1">
      <alignment horizontal="right" vertical="center"/>
    </xf>
    <xf numFmtId="0" fontId="4" fillId="0" borderId="46" xfId="1" applyFont="1" applyFill="1" applyBorder="1" applyAlignment="1">
      <alignment vertical="center"/>
    </xf>
    <xf numFmtId="0" fontId="4" fillId="0" borderId="33" xfId="1" applyFont="1" applyFill="1" applyBorder="1" applyAlignment="1">
      <alignment horizontal="center" vertical="center"/>
    </xf>
    <xf numFmtId="0" fontId="4" fillId="0" borderId="33" xfId="1" applyFont="1" applyFill="1" applyBorder="1" applyAlignment="1">
      <alignment horizontal="center" vertical="center" wrapText="1"/>
    </xf>
    <xf numFmtId="4" fontId="4" fillId="0" borderId="33" xfId="3" applyNumberFormat="1" applyFont="1" applyFill="1" applyBorder="1" applyAlignment="1">
      <alignment horizontal="right" vertical="center" indent="1"/>
    </xf>
    <xf numFmtId="0" fontId="4" fillId="0" borderId="34" xfId="1" applyFont="1" applyFill="1" applyBorder="1" applyAlignment="1">
      <alignment horizontal="center" vertical="center"/>
    </xf>
    <xf numFmtId="0" fontId="4" fillId="0" borderId="37" xfId="1" applyFont="1" applyFill="1" applyBorder="1" applyAlignment="1">
      <alignment horizontal="left" vertical="center" wrapText="1"/>
    </xf>
    <xf numFmtId="0" fontId="4" fillId="0" borderId="43" xfId="1" applyFont="1" applyFill="1" applyBorder="1" applyAlignment="1">
      <alignment vertical="center"/>
    </xf>
    <xf numFmtId="0" fontId="4" fillId="0" borderId="37" xfId="1" quotePrefix="1" applyFont="1" applyFill="1" applyBorder="1" applyAlignment="1">
      <alignment horizontal="center" vertical="center" wrapText="1"/>
    </xf>
    <xf numFmtId="0" fontId="4" fillId="0" borderId="37" xfId="1" applyFont="1" applyFill="1" applyBorder="1" applyAlignment="1">
      <alignment horizontal="center" vertical="center" wrapText="1"/>
    </xf>
    <xf numFmtId="0" fontId="4" fillId="0" borderId="37" xfId="1" applyFont="1" applyFill="1" applyBorder="1" applyAlignment="1">
      <alignment horizontal="center" vertical="center"/>
    </xf>
    <xf numFmtId="4" fontId="4" fillId="0" borderId="37" xfId="3" applyNumberFormat="1" applyFont="1" applyFill="1" applyBorder="1" applyAlignment="1">
      <alignment horizontal="right" vertical="center" indent="1"/>
    </xf>
    <xf numFmtId="0" fontId="4" fillId="0" borderId="37" xfId="1" quotePrefix="1" applyFont="1" applyFill="1" applyBorder="1" applyAlignment="1">
      <alignment horizontal="center" vertical="center"/>
    </xf>
    <xf numFmtId="0" fontId="4" fillId="0" borderId="38" xfId="1" applyFont="1" applyFill="1" applyBorder="1" applyAlignment="1">
      <alignment horizontal="center" vertical="center"/>
    </xf>
    <xf numFmtId="0" fontId="4" fillId="0" borderId="38" xfId="1" applyFont="1" applyFill="1" applyBorder="1" applyAlignment="1">
      <alignment horizontal="left" vertical="center" wrapText="1"/>
    </xf>
    <xf numFmtId="0" fontId="4" fillId="0" borderId="47" xfId="1" quotePrefix="1" applyFont="1" applyFill="1" applyBorder="1" applyAlignment="1">
      <alignment horizontal="right" vertical="center"/>
    </xf>
    <xf numFmtId="0" fontId="4" fillId="0" borderId="39" xfId="1" applyFont="1" applyFill="1" applyBorder="1" applyAlignment="1">
      <alignment vertical="center"/>
    </xf>
    <xf numFmtId="0" fontId="4" fillId="0" borderId="38" xfId="1" quotePrefix="1" applyFont="1" applyFill="1" applyBorder="1" applyAlignment="1">
      <alignment horizontal="center" vertical="center" wrapText="1"/>
    </xf>
    <xf numFmtId="0" fontId="4" fillId="0" borderId="38" xfId="1" applyFont="1" applyFill="1" applyBorder="1" applyAlignment="1">
      <alignment horizontal="center" vertical="center" wrapText="1"/>
    </xf>
    <xf numFmtId="4" fontId="4" fillId="0" borderId="38" xfId="3" applyNumberFormat="1" applyFont="1" applyFill="1" applyBorder="1" applyAlignment="1">
      <alignment horizontal="right" vertical="center" indent="1"/>
    </xf>
    <xf numFmtId="0" fontId="4" fillId="0" borderId="4" xfId="1" applyFont="1" applyFill="1" applyBorder="1" applyAlignment="1">
      <alignment horizontal="left" vertical="center" wrapText="1"/>
    </xf>
    <xf numFmtId="0" fontId="4" fillId="0" borderId="32" xfId="1" applyFont="1" applyFill="1" applyBorder="1" applyAlignment="1">
      <alignment vertical="center"/>
    </xf>
    <xf numFmtId="0" fontId="4" fillId="0" borderId="4" xfId="1" applyFont="1" applyFill="1" applyBorder="1" applyAlignment="1">
      <alignment horizontal="center" vertical="center"/>
    </xf>
    <xf numFmtId="0" fontId="4" fillId="0" borderId="4" xfId="1" applyFont="1" applyFill="1" applyBorder="1" applyAlignment="1">
      <alignment horizontal="center" vertical="center" wrapText="1"/>
    </xf>
    <xf numFmtId="4" fontId="4" fillId="0" borderId="4" xfId="3" applyNumberFormat="1" applyFont="1" applyFill="1" applyBorder="1" applyAlignment="1">
      <alignment horizontal="right" vertical="center" indent="1"/>
    </xf>
    <xf numFmtId="0" fontId="4" fillId="0" borderId="34" xfId="1" applyFont="1" applyFill="1" applyBorder="1" applyAlignment="1">
      <alignment horizontal="left" vertical="center" wrapText="1"/>
    </xf>
    <xf numFmtId="0" fontId="4" fillId="0" borderId="48" xfId="1" quotePrefix="1" applyFont="1" applyFill="1" applyBorder="1" applyAlignment="1">
      <alignment horizontal="right" vertical="center"/>
    </xf>
    <xf numFmtId="0" fontId="4" fillId="0" borderId="35" xfId="1" applyFont="1" applyFill="1" applyBorder="1" applyAlignment="1">
      <alignment vertical="center"/>
    </xf>
    <xf numFmtId="0" fontId="4" fillId="0" borderId="34" xfId="1" quotePrefix="1" applyFont="1" applyFill="1" applyBorder="1" applyAlignment="1">
      <alignment horizontal="center" vertical="center" wrapText="1"/>
    </xf>
    <xf numFmtId="0" fontId="4" fillId="0" borderId="34" xfId="1" applyFont="1" applyFill="1" applyBorder="1" applyAlignment="1">
      <alignment horizontal="center" vertical="center" wrapText="1"/>
    </xf>
    <xf numFmtId="4" fontId="4" fillId="0" borderId="34" xfId="3" applyNumberFormat="1" applyFont="1" applyFill="1" applyBorder="1" applyAlignment="1">
      <alignment horizontal="right" vertical="center" indent="1"/>
    </xf>
    <xf numFmtId="0" fontId="4" fillId="0" borderId="4" xfId="1" quotePrefix="1" applyFont="1" applyFill="1" applyBorder="1" applyAlignment="1">
      <alignment horizontal="center" vertical="center" wrapText="1"/>
    </xf>
    <xf numFmtId="0" fontId="4" fillId="0" borderId="36" xfId="1" applyFont="1" applyFill="1" applyBorder="1" applyAlignment="1">
      <alignment vertical="center"/>
    </xf>
    <xf numFmtId="0" fontId="4" fillId="0" borderId="33" xfId="1" quotePrefix="1" applyFont="1" applyFill="1" applyBorder="1" applyAlignment="1">
      <alignment horizontal="center" vertical="center" wrapText="1"/>
    </xf>
    <xf numFmtId="0" fontId="5" fillId="0" borderId="37" xfId="1" applyFont="1" applyFill="1" applyBorder="1" applyAlignment="1">
      <alignment horizontal="center" vertical="center" wrapText="1"/>
    </xf>
    <xf numFmtId="0" fontId="24" fillId="0" borderId="37" xfId="1" applyFont="1" applyFill="1" applyBorder="1" applyAlignment="1">
      <alignment horizontal="center" vertical="center" wrapText="1"/>
    </xf>
    <xf numFmtId="0" fontId="24" fillId="0" borderId="38" xfId="1" applyFont="1" applyFill="1" applyBorder="1" applyAlignment="1">
      <alignment horizontal="center" vertical="center" wrapText="1"/>
    </xf>
    <xf numFmtId="0" fontId="4" fillId="0" borderId="34" xfId="1" quotePrefix="1" applyFont="1" applyFill="1" applyBorder="1" applyAlignment="1">
      <alignment horizontal="center" vertical="center"/>
    </xf>
    <xf numFmtId="0" fontId="4" fillId="0" borderId="4" xfId="1" quotePrefix="1" applyFont="1" applyFill="1" applyBorder="1" applyAlignment="1">
      <alignment horizontal="center" vertical="center"/>
    </xf>
    <xf numFmtId="0" fontId="4" fillId="0" borderId="38" xfId="1" quotePrefix="1" applyFont="1" applyFill="1" applyBorder="1" applyAlignment="1">
      <alignment horizontal="center" vertical="center"/>
    </xf>
    <xf numFmtId="0" fontId="4" fillId="0" borderId="33" xfId="1" quotePrefix="1" applyFont="1" applyFill="1" applyBorder="1" applyAlignment="1">
      <alignment horizontal="center" vertical="center"/>
    </xf>
    <xf numFmtId="0" fontId="24" fillId="0" borderId="37" xfId="1" applyFont="1" applyFill="1" applyBorder="1" applyAlignment="1">
      <alignment horizontal="left" vertical="center" wrapText="1"/>
    </xf>
    <xf numFmtId="0" fontId="34" fillId="0" borderId="37" xfId="1" applyFont="1" applyFill="1" applyBorder="1" applyAlignment="1">
      <alignment horizontal="center" vertical="center" wrapText="1"/>
    </xf>
    <xf numFmtId="0" fontId="17" fillId="0" borderId="37" xfId="1" applyFont="1" applyFill="1" applyBorder="1" applyAlignment="1">
      <alignment horizontal="left" vertical="center" wrapText="1"/>
    </xf>
    <xf numFmtId="0" fontId="17" fillId="0" borderId="37" xfId="1" quotePrefix="1" applyFont="1" applyFill="1" applyBorder="1" applyAlignment="1">
      <alignment horizontal="center" vertical="center"/>
    </xf>
    <xf numFmtId="0" fontId="17" fillId="0" borderId="37" xfId="1" applyFont="1" applyFill="1" applyBorder="1" applyAlignment="1">
      <alignment horizontal="center" vertical="center" wrapText="1"/>
    </xf>
    <xf numFmtId="0" fontId="17" fillId="0" borderId="37" xfId="1" applyFont="1" applyFill="1" applyBorder="1" applyAlignment="1">
      <alignment horizontal="center" vertical="center"/>
    </xf>
    <xf numFmtId="4" fontId="17" fillId="0" borderId="37" xfId="3" applyNumberFormat="1" applyFont="1" applyFill="1" applyBorder="1" applyAlignment="1">
      <alignment horizontal="right" vertical="center" indent="1"/>
    </xf>
    <xf numFmtId="0" fontId="17" fillId="0" borderId="38" xfId="1" applyFont="1" applyFill="1" applyBorder="1" applyAlignment="1">
      <alignment horizontal="left" vertical="center" wrapText="1"/>
    </xf>
    <xf numFmtId="0" fontId="17" fillId="0" borderId="38" xfId="1" quotePrefix="1" applyFont="1" applyFill="1" applyBorder="1" applyAlignment="1">
      <alignment horizontal="center" vertical="center"/>
    </xf>
    <xf numFmtId="0" fontId="17" fillId="0" borderId="38" xfId="1" applyFont="1" applyFill="1" applyBorder="1" applyAlignment="1">
      <alignment horizontal="center" vertical="center" wrapText="1"/>
    </xf>
    <xf numFmtId="0" fontId="17" fillId="0" borderId="38" xfId="1" applyFont="1" applyFill="1" applyBorder="1" applyAlignment="1">
      <alignment horizontal="center" vertical="center"/>
    </xf>
    <xf numFmtId="4" fontId="17" fillId="0" borderId="38" xfId="3" applyNumberFormat="1" applyFont="1" applyFill="1" applyBorder="1" applyAlignment="1">
      <alignment horizontal="right" vertical="center" indent="1"/>
    </xf>
    <xf numFmtId="0" fontId="17" fillId="0" borderId="4" xfId="1" applyFont="1" applyFill="1" applyBorder="1" applyAlignment="1">
      <alignment horizontal="left" vertical="center" wrapText="1"/>
    </xf>
    <xf numFmtId="0" fontId="17" fillId="0" borderId="4" xfId="1" quotePrefix="1" applyFont="1" applyFill="1" applyBorder="1" applyAlignment="1">
      <alignment horizontal="center" vertical="center"/>
    </xf>
    <xf numFmtId="0" fontId="17" fillId="0" borderId="4" xfId="1" applyFont="1" applyFill="1" applyBorder="1" applyAlignment="1">
      <alignment horizontal="center" vertical="center" wrapText="1"/>
    </xf>
    <xf numFmtId="0" fontId="17" fillId="0" borderId="4" xfId="1" applyFont="1" applyFill="1" applyBorder="1" applyAlignment="1">
      <alignment horizontal="center" vertical="center"/>
    </xf>
    <xf numFmtId="4" fontId="17" fillId="0" borderId="4" xfId="3" applyNumberFormat="1" applyFont="1" applyFill="1" applyBorder="1" applyAlignment="1">
      <alignment horizontal="right" vertical="center" indent="1"/>
    </xf>
    <xf numFmtId="0" fontId="17" fillId="0" borderId="34" xfId="1" applyFont="1" applyFill="1" applyBorder="1" applyAlignment="1">
      <alignment horizontal="left" vertical="center" wrapText="1"/>
    </xf>
    <xf numFmtId="0" fontId="17" fillId="0" borderId="34" xfId="1" quotePrefix="1" applyFont="1" applyFill="1" applyBorder="1" applyAlignment="1">
      <alignment horizontal="center" vertical="center"/>
    </xf>
    <xf numFmtId="0" fontId="17" fillId="0" borderId="34" xfId="1" applyFont="1" applyFill="1" applyBorder="1" applyAlignment="1">
      <alignment horizontal="center" vertical="center" wrapText="1"/>
    </xf>
    <xf numFmtId="0" fontId="17" fillId="0" borderId="34" xfId="1" applyFont="1" applyFill="1" applyBorder="1" applyAlignment="1">
      <alignment horizontal="center" vertical="center"/>
    </xf>
    <xf numFmtId="4" fontId="17" fillId="0" borderId="34" xfId="3" applyNumberFormat="1" applyFont="1" applyFill="1" applyBorder="1" applyAlignment="1">
      <alignment horizontal="right" vertical="center" indent="1"/>
    </xf>
    <xf numFmtId="0" fontId="4" fillId="0" borderId="42" xfId="1" quotePrefix="1" applyFont="1" applyFill="1" applyBorder="1" applyAlignment="1">
      <alignment horizontal="right" vertical="center"/>
    </xf>
    <xf numFmtId="0" fontId="4" fillId="0" borderId="38" xfId="1" applyFont="1" applyFill="1" applyBorder="1"/>
    <xf numFmtId="0" fontId="4" fillId="0" borderId="47" xfId="1" applyFont="1" applyFill="1" applyBorder="1"/>
    <xf numFmtId="0" fontId="4" fillId="0" borderId="39" xfId="1" applyFont="1" applyFill="1" applyBorder="1"/>
    <xf numFmtId="4" fontId="4" fillId="0" borderId="38" xfId="1" applyNumberFormat="1" applyFont="1" applyFill="1" applyBorder="1" applyAlignment="1">
      <alignment horizontal="right" indent="1"/>
    </xf>
    <xf numFmtId="0" fontId="6" fillId="0" borderId="10" xfId="1" applyFont="1" applyFill="1" applyBorder="1" applyAlignment="1">
      <alignment horizontal="right" vertical="center"/>
    </xf>
    <xf numFmtId="0" fontId="6" fillId="0" borderId="40" xfId="1" applyFont="1" applyFill="1" applyBorder="1" applyAlignment="1">
      <alignment horizontal="right" vertical="center"/>
    </xf>
    <xf numFmtId="4" fontId="6" fillId="0" borderId="3" xfId="1" applyNumberFormat="1" applyFont="1" applyFill="1" applyBorder="1" applyAlignment="1">
      <alignment horizontal="right" vertical="center" indent="1"/>
    </xf>
    <xf numFmtId="0" fontId="6" fillId="0" borderId="3" xfId="1" applyFont="1" applyFill="1" applyBorder="1" applyAlignment="1">
      <alignment horizontal="right" vertical="center"/>
    </xf>
    <xf numFmtId="0" fontId="35" fillId="0" borderId="0" xfId="1" applyFont="1" applyFill="1" applyAlignment="1">
      <alignment horizontal="right"/>
    </xf>
    <xf numFmtId="0" fontId="36" fillId="0" borderId="0" xfId="1" applyFont="1" applyFill="1" applyAlignment="1">
      <alignment horizontal="center" vertical="top" readingOrder="1"/>
    </xf>
    <xf numFmtId="0" fontId="3" fillId="0" borderId="0" xfId="1" applyFont="1" applyFill="1"/>
    <xf numFmtId="0" fontId="1" fillId="0" borderId="0" xfId="6"/>
    <xf numFmtId="0" fontId="4" fillId="0" borderId="0" xfId="6" applyFont="1"/>
    <xf numFmtId="0" fontId="5" fillId="0" borderId="0" xfId="6" applyFont="1"/>
    <xf numFmtId="0" fontId="2" fillId="0" borderId="0" xfId="6" applyFont="1"/>
    <xf numFmtId="0" fontId="11" fillId="0" borderId="0" xfId="6" applyFont="1"/>
    <xf numFmtId="0" fontId="25" fillId="0" borderId="0" xfId="6" applyFont="1" applyAlignment="1">
      <alignment horizontal="center"/>
    </xf>
    <xf numFmtId="0" fontId="9" fillId="4" borderId="1" xfId="6" applyFont="1" applyFill="1" applyBorder="1" applyAlignment="1">
      <alignment horizontal="center" vertical="center"/>
    </xf>
    <xf numFmtId="0" fontId="9" fillId="4" borderId="1" xfId="6" applyFont="1" applyFill="1" applyBorder="1" applyAlignment="1">
      <alignment horizontal="center" vertical="center" wrapText="1"/>
    </xf>
    <xf numFmtId="0" fontId="9" fillId="4" borderId="2" xfId="6" applyFont="1" applyFill="1" applyBorder="1" applyAlignment="1">
      <alignment horizontal="center" vertical="center"/>
    </xf>
    <xf numFmtId="0" fontId="9" fillId="4" borderId="2" xfId="6" applyFont="1" applyFill="1" applyBorder="1" applyAlignment="1">
      <alignment horizontal="center" vertical="center" wrapText="1"/>
    </xf>
    <xf numFmtId="0" fontId="37" fillId="4" borderId="3" xfId="6" applyFont="1" applyFill="1" applyBorder="1" applyAlignment="1">
      <alignment horizontal="center" vertical="center"/>
    </xf>
    <xf numFmtId="0" fontId="37" fillId="4" borderId="3" xfId="6" applyFont="1" applyFill="1" applyBorder="1" applyAlignment="1">
      <alignment horizontal="center" vertical="center" wrapText="1"/>
    </xf>
    <xf numFmtId="0" fontId="5" fillId="0" borderId="3" xfId="6" applyFont="1" applyBorder="1" applyAlignment="1">
      <alignment horizontal="center" vertical="center" wrapText="1"/>
    </xf>
    <xf numFmtId="0" fontId="5" fillId="0" borderId="3" xfId="6" applyFont="1" applyBorder="1" applyAlignment="1">
      <alignment horizontal="left" vertical="center" wrapText="1" indent="1"/>
    </xf>
    <xf numFmtId="0" fontId="5" fillId="0" borderId="3" xfId="6" quotePrefix="1" applyFont="1" applyBorder="1" applyAlignment="1">
      <alignment horizontal="center" vertical="center" wrapText="1"/>
    </xf>
    <xf numFmtId="43" fontId="5" fillId="0" borderId="3" xfId="6" applyNumberFormat="1" applyFont="1" applyBorder="1" applyAlignment="1">
      <alignment horizontal="right" vertical="center" wrapText="1" indent="1"/>
    </xf>
    <xf numFmtId="0" fontId="28" fillId="0" borderId="3" xfId="6" applyFont="1" applyFill="1" applyBorder="1" applyAlignment="1">
      <alignment horizontal="left" vertical="center" wrapText="1" indent="1"/>
    </xf>
    <xf numFmtId="0" fontId="28" fillId="0" borderId="3" xfId="6" quotePrefix="1" applyFont="1" applyFill="1" applyBorder="1" applyAlignment="1">
      <alignment horizontal="center" vertical="center" wrapText="1"/>
    </xf>
    <xf numFmtId="0" fontId="9" fillId="0" borderId="3" xfId="6" applyFont="1" applyFill="1" applyBorder="1" applyAlignment="1">
      <alignment horizontal="center" vertical="center" wrapText="1"/>
    </xf>
    <xf numFmtId="0" fontId="5" fillId="0" borderId="3" xfId="6" applyFont="1" applyFill="1" applyBorder="1" applyAlignment="1">
      <alignment horizontal="center" vertical="center" wrapText="1"/>
    </xf>
    <xf numFmtId="43" fontId="5" fillId="0" borderId="3" xfId="6" applyNumberFormat="1" applyFont="1" applyFill="1" applyBorder="1" applyAlignment="1">
      <alignment horizontal="right" vertical="center" wrapText="1" indent="1"/>
    </xf>
    <xf numFmtId="0" fontId="28" fillId="3" borderId="10" xfId="6" applyFont="1" applyFill="1" applyBorder="1" applyAlignment="1">
      <alignment horizontal="center" vertical="center" wrapText="1"/>
    </xf>
    <xf numFmtId="0" fontId="28" fillId="3" borderId="3" xfId="6" applyFont="1" applyFill="1" applyBorder="1" applyAlignment="1">
      <alignment horizontal="left" vertical="center" wrapText="1" indent="1"/>
    </xf>
    <xf numFmtId="0" fontId="28" fillId="3" borderId="3" xfId="6" applyFont="1" applyFill="1" applyBorder="1" applyAlignment="1">
      <alignment horizontal="center" vertical="center"/>
    </xf>
    <xf numFmtId="0" fontId="28" fillId="3" borderId="3" xfId="6" applyFont="1" applyFill="1" applyBorder="1" applyAlignment="1">
      <alignment horizontal="center" vertical="center" wrapText="1"/>
    </xf>
    <xf numFmtId="43" fontId="28" fillId="3" borderId="3" xfId="6" applyNumberFormat="1" applyFont="1" applyFill="1" applyBorder="1" applyAlignment="1">
      <alignment horizontal="right" vertical="center" wrapText="1" indent="1"/>
    </xf>
    <xf numFmtId="0" fontId="38" fillId="3" borderId="10" xfId="6" applyFont="1" applyFill="1" applyBorder="1" applyAlignment="1">
      <alignment horizontal="right" vertical="center" wrapText="1" indent="2"/>
    </xf>
    <xf numFmtId="0" fontId="39" fillId="3" borderId="10" xfId="6" applyFont="1" applyFill="1" applyBorder="1" applyAlignment="1">
      <alignment horizontal="right" vertical="center" wrapText="1" indent="2"/>
    </xf>
    <xf numFmtId="0" fontId="28" fillId="3" borderId="3" xfId="6" quotePrefix="1" applyFont="1" applyFill="1" applyBorder="1" applyAlignment="1">
      <alignment horizontal="center" vertical="center" wrapText="1"/>
    </xf>
    <xf numFmtId="0" fontId="5" fillId="0" borderId="3" xfId="6" applyFont="1" applyBorder="1"/>
    <xf numFmtId="0" fontId="5" fillId="0" borderId="3" xfId="6" applyFont="1" applyBorder="1" applyAlignment="1">
      <alignment horizontal="left" vertical="center" indent="1"/>
    </xf>
    <xf numFmtId="0" fontId="5" fillId="0" borderId="3" xfId="6" quotePrefix="1" applyFont="1" applyBorder="1" applyAlignment="1">
      <alignment horizontal="center" vertical="center"/>
    </xf>
    <xf numFmtId="0" fontId="5" fillId="0" borderId="3" xfId="6" applyFont="1" applyBorder="1" applyAlignment="1">
      <alignment horizontal="center" vertical="center"/>
    </xf>
    <xf numFmtId="43" fontId="5" fillId="0" borderId="3" xfId="6" applyNumberFormat="1" applyFont="1" applyBorder="1" applyAlignment="1">
      <alignment horizontal="right" vertical="center" indent="1"/>
    </xf>
    <xf numFmtId="0" fontId="5" fillId="3" borderId="3" xfId="6" applyFont="1" applyFill="1" applyBorder="1" applyAlignment="1">
      <alignment horizontal="center" vertical="center" wrapText="1"/>
    </xf>
    <xf numFmtId="15" fontId="5" fillId="0" borderId="3" xfId="6" applyNumberFormat="1" applyFont="1" applyBorder="1" applyAlignment="1">
      <alignment horizontal="center" vertical="center" wrapText="1"/>
    </xf>
    <xf numFmtId="43" fontId="8" fillId="0" borderId="3" xfId="7" applyNumberFormat="1" applyFont="1" applyBorder="1" applyAlignment="1">
      <alignment horizontal="left" vertical="center" wrapText="1" indent="1"/>
    </xf>
    <xf numFmtId="43" fontId="5" fillId="3" borderId="3" xfId="6" applyNumberFormat="1" applyFont="1" applyFill="1" applyBorder="1" applyAlignment="1">
      <alignment horizontal="right" vertical="center" wrapText="1" indent="1"/>
    </xf>
    <xf numFmtId="0" fontId="9" fillId="3" borderId="3" xfId="6" applyFont="1" applyFill="1" applyBorder="1" applyAlignment="1">
      <alignment horizontal="right" vertical="center" wrapText="1" indent="2"/>
    </xf>
    <xf numFmtId="3" fontId="36" fillId="0" borderId="3" xfId="1" applyNumberFormat="1" applyFont="1" applyBorder="1" applyAlignment="1">
      <alignment horizontal="center" vertical="center"/>
    </xf>
    <xf numFmtId="171" fontId="36" fillId="0" borderId="3" xfId="1" applyNumberFormat="1" applyFont="1" applyBorder="1" applyAlignment="1">
      <alignment horizontal="center" vertical="center"/>
    </xf>
    <xf numFmtId="0" fontId="36" fillId="0" borderId="3" xfId="1" applyFont="1" applyBorder="1" applyAlignment="1">
      <alignment horizontal="center" vertical="center"/>
    </xf>
    <xf numFmtId="43" fontId="36" fillId="0" borderId="3" xfId="7" applyNumberFormat="1" applyFont="1" applyBorder="1" applyAlignment="1">
      <alignment horizontal="left" vertical="center" indent="1"/>
    </xf>
    <xf numFmtId="17" fontId="5" fillId="0" borderId="3" xfId="6" quotePrefix="1" applyNumberFormat="1" applyFont="1" applyBorder="1" applyAlignment="1">
      <alignment horizontal="center" vertical="center" wrapText="1"/>
    </xf>
    <xf numFmtId="171" fontId="36" fillId="0" borderId="3" xfId="8" applyNumberFormat="1" applyFont="1" applyBorder="1" applyAlignment="1">
      <alignment horizontal="center" vertical="center"/>
    </xf>
    <xf numFmtId="0" fontId="36" fillId="0" borderId="3" xfId="8" applyFont="1" applyBorder="1" applyAlignment="1">
      <alignment horizontal="center" vertical="center"/>
    </xf>
    <xf numFmtId="43" fontId="5" fillId="0" borderId="3" xfId="7" applyNumberFormat="1" applyFont="1" applyBorder="1" applyAlignment="1">
      <alignment horizontal="left" vertical="center" wrapText="1" indent="1"/>
    </xf>
    <xf numFmtId="0" fontId="36" fillId="0" borderId="3" xfId="8" applyFont="1" applyBorder="1" applyAlignment="1">
      <alignment horizontal="left" vertical="center" indent="1"/>
    </xf>
    <xf numFmtId="0" fontId="36" fillId="0" borderId="3" xfId="8" applyFont="1" applyBorder="1" applyAlignment="1">
      <alignment vertical="center"/>
    </xf>
    <xf numFmtId="3" fontId="36" fillId="0" borderId="3" xfId="8" applyNumberFormat="1" applyFont="1" applyBorder="1" applyAlignment="1">
      <alignment horizontal="center" vertical="center"/>
    </xf>
    <xf numFmtId="0" fontId="36" fillId="0" borderId="3" xfId="8" applyFont="1" applyBorder="1" applyAlignment="1">
      <alignment horizontal="center" vertical="center" wrapText="1"/>
    </xf>
    <xf numFmtId="0" fontId="5" fillId="0" borderId="4" xfId="6" applyFont="1" applyFill="1" applyBorder="1" applyAlignment="1" applyProtection="1">
      <alignment vertical="center"/>
    </xf>
    <xf numFmtId="0" fontId="8" fillId="0" borderId="3" xfId="6" applyFont="1" applyBorder="1" applyAlignment="1">
      <alignment horizontal="left" vertical="center" wrapText="1" indent="1"/>
    </xf>
    <xf numFmtId="0" fontId="8" fillId="0" borderId="3" xfId="6" applyFont="1" applyBorder="1" applyAlignment="1">
      <alignment horizontal="center" vertical="center" wrapText="1"/>
    </xf>
    <xf numFmtId="0" fontId="36" fillId="0" borderId="3" xfId="8" applyFont="1" applyBorder="1" applyAlignment="1">
      <alignment horizontal="left" vertical="center" wrapText="1" indent="1"/>
    </xf>
    <xf numFmtId="16" fontId="5" fillId="0" borderId="3" xfId="6" quotePrefix="1" applyNumberFormat="1" applyFont="1" applyBorder="1" applyAlignment="1">
      <alignment horizontal="center" vertical="center" wrapText="1"/>
    </xf>
    <xf numFmtId="16" fontId="5" fillId="0" borderId="3" xfId="6" applyNumberFormat="1" applyFont="1" applyBorder="1" applyAlignment="1">
      <alignment horizontal="center" vertical="center" wrapText="1"/>
    </xf>
    <xf numFmtId="14" fontId="5" fillId="0" borderId="3" xfId="6" applyNumberFormat="1" applyFont="1" applyBorder="1" applyAlignment="1">
      <alignment horizontal="center" vertical="center" wrapText="1"/>
    </xf>
    <xf numFmtId="0" fontId="38" fillId="3" borderId="5" xfId="6" applyFont="1" applyFill="1" applyBorder="1" applyAlignment="1">
      <alignment horizontal="right" vertical="center" wrapText="1" indent="1"/>
    </xf>
    <xf numFmtId="0" fontId="38" fillId="3" borderId="6" xfId="6" applyFont="1" applyFill="1" applyBorder="1" applyAlignment="1">
      <alignment horizontal="right" vertical="center" wrapText="1" indent="1"/>
    </xf>
    <xf numFmtId="0" fontId="38" fillId="3" borderId="7" xfId="6" applyFont="1" applyFill="1" applyBorder="1" applyAlignment="1">
      <alignment horizontal="right" vertical="center" wrapText="1" indent="1"/>
    </xf>
    <xf numFmtId="43" fontId="38" fillId="3" borderId="8" xfId="6" applyNumberFormat="1" applyFont="1" applyFill="1" applyBorder="1" applyAlignment="1">
      <alignment horizontal="right" vertical="center" wrapText="1" indent="1"/>
    </xf>
    <xf numFmtId="0" fontId="5" fillId="0" borderId="5" xfId="6" applyFont="1" applyBorder="1" applyAlignment="1">
      <alignment horizontal="center" vertical="center" wrapText="1"/>
    </xf>
    <xf numFmtId="0" fontId="5" fillId="0" borderId="7" xfId="6" applyFont="1" applyBorder="1" applyAlignment="1">
      <alignment horizontal="center" vertical="center" wrapText="1"/>
    </xf>
    <xf numFmtId="44" fontId="5" fillId="0" borderId="0" xfId="6" applyNumberFormat="1" applyFont="1"/>
    <xf numFmtId="0" fontId="11" fillId="0" borderId="0" xfId="6" applyFont="1" applyAlignment="1">
      <alignment horizontal="center" vertical="center"/>
    </xf>
    <xf numFmtId="0" fontId="11" fillId="0" borderId="0" xfId="6" applyFont="1" applyAlignment="1">
      <alignment horizontal="center" vertical="center"/>
    </xf>
    <xf numFmtId="0" fontId="11" fillId="0" borderId="0" xfId="6" applyFont="1" applyAlignment="1">
      <alignment horizontal="center"/>
    </xf>
    <xf numFmtId="0" fontId="22" fillId="0" borderId="0" xfId="1" applyFont="1" applyBorder="1" applyAlignment="1">
      <alignment horizontal="left" vertical="center"/>
    </xf>
    <xf numFmtId="0" fontId="26" fillId="4" borderId="3" xfId="1" applyFont="1" applyFill="1" applyBorder="1" applyAlignment="1">
      <alignment horizontal="center" vertical="center" wrapText="1"/>
    </xf>
    <xf numFmtId="0" fontId="7" fillId="5" borderId="3" xfId="1" applyFont="1" applyFill="1" applyBorder="1" applyAlignment="1">
      <alignment horizontal="center" vertical="center" wrapText="1"/>
    </xf>
    <xf numFmtId="0" fontId="24" fillId="0" borderId="3" xfId="1" applyFont="1" applyBorder="1" applyAlignment="1">
      <alignment horizontal="center" vertical="center" wrapText="1"/>
    </xf>
    <xf numFmtId="0" fontId="24" fillId="0" borderId="3" xfId="1" applyFont="1" applyBorder="1" applyAlignment="1">
      <alignment vertical="center" wrapText="1"/>
    </xf>
    <xf numFmtId="0" fontId="24" fillId="0" borderId="3" xfId="1" quotePrefix="1" applyFont="1" applyBorder="1" applyAlignment="1">
      <alignment horizontal="center" vertical="center" wrapText="1"/>
    </xf>
    <xf numFmtId="14" fontId="24" fillId="0" borderId="3" xfId="1" applyNumberFormat="1" applyFont="1" applyBorder="1" applyAlignment="1">
      <alignment horizontal="center" vertical="center" wrapText="1"/>
    </xf>
    <xf numFmtId="3" fontId="24" fillId="0" borderId="3" xfId="1" applyNumberFormat="1" applyFont="1" applyBorder="1" applyAlignment="1">
      <alignment horizontal="right" vertical="center" wrapText="1" indent="1"/>
    </xf>
    <xf numFmtId="0" fontId="26" fillId="0" borderId="5" xfId="1" applyFont="1" applyBorder="1" applyAlignment="1">
      <alignment horizontal="right" vertical="center" wrapText="1" indent="1"/>
    </xf>
    <xf numFmtId="0" fontId="26" fillId="0" borderId="6" xfId="1" applyFont="1" applyBorder="1" applyAlignment="1">
      <alignment horizontal="right" vertical="center" wrapText="1" indent="1"/>
    </xf>
    <xf numFmtId="0" fontId="26" fillId="0" borderId="7" xfId="1" applyFont="1" applyBorder="1" applyAlignment="1">
      <alignment horizontal="right" vertical="center" wrapText="1" indent="1"/>
    </xf>
    <xf numFmtId="3" fontId="26" fillId="0" borderId="8" xfId="1" applyNumberFormat="1" applyFont="1" applyBorder="1" applyAlignment="1">
      <alignment horizontal="right" vertical="center" wrapText="1" indent="1"/>
    </xf>
    <xf numFmtId="0" fontId="24" fillId="0" borderId="8" xfId="1" applyFont="1" applyBorder="1" applyAlignment="1">
      <alignment horizontal="center" vertical="center" wrapText="1"/>
    </xf>
    <xf numFmtId="0" fontId="40" fillId="0" borderId="0" xfId="1" applyFont="1" applyAlignment="1">
      <alignment vertical="center"/>
    </xf>
    <xf numFmtId="0" fontId="4" fillId="0" borderId="0" xfId="1" applyFont="1" applyAlignment="1">
      <alignment horizontal="center" vertical="center"/>
    </xf>
    <xf numFmtId="0" fontId="4" fillId="0" borderId="0" xfId="1" applyFont="1" applyAlignment="1">
      <alignment vertical="center"/>
    </xf>
    <xf numFmtId="0" fontId="5" fillId="0" borderId="0" xfId="1" applyFont="1" applyAlignment="1">
      <alignment vertical="center"/>
    </xf>
    <xf numFmtId="0" fontId="6" fillId="0" borderId="0" xfId="1" applyFont="1" applyAlignment="1"/>
    <xf numFmtId="0" fontId="41" fillId="0" borderId="0" xfId="1" applyFont="1" applyAlignment="1">
      <alignment horizontal="center"/>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6" fillId="0" borderId="10" xfId="1" applyFont="1" applyBorder="1" applyAlignment="1">
      <alignment horizontal="center" vertical="center"/>
    </xf>
    <xf numFmtId="0" fontId="6" fillId="0" borderId="41" xfId="1" applyFont="1" applyBorder="1" applyAlignment="1">
      <alignment horizontal="center" vertical="center"/>
    </xf>
    <xf numFmtId="0" fontId="42" fillId="0" borderId="0" xfId="1" applyFont="1" applyAlignment="1">
      <alignment vertical="center"/>
    </xf>
    <xf numFmtId="0" fontId="6" fillId="0" borderId="2" xfId="1" applyFont="1" applyBorder="1" applyAlignment="1">
      <alignment horizontal="center" vertical="center"/>
    </xf>
    <xf numFmtId="0" fontId="6" fillId="0" borderId="2" xfId="1" applyFont="1" applyBorder="1" applyAlignment="1">
      <alignment horizontal="center" vertical="center" wrapText="1"/>
    </xf>
    <xf numFmtId="0" fontId="6" fillId="0" borderId="41" xfId="1" applyFont="1" applyBorder="1" applyAlignment="1">
      <alignment horizontal="center" vertical="center"/>
    </xf>
    <xf numFmtId="0" fontId="33" fillId="2" borderId="2" xfId="1" applyFont="1" applyFill="1" applyBorder="1" applyAlignment="1">
      <alignment horizontal="center" vertical="center"/>
    </xf>
    <xf numFmtId="0" fontId="33" fillId="2" borderId="2" xfId="1" applyFont="1" applyFill="1" applyBorder="1" applyAlignment="1">
      <alignment horizontal="center" vertical="center" wrapText="1"/>
    </xf>
    <xf numFmtId="0" fontId="33" fillId="2" borderId="3" xfId="1" applyFont="1" applyFill="1" applyBorder="1" applyAlignment="1">
      <alignment horizontal="center" vertical="center"/>
    </xf>
    <xf numFmtId="0" fontId="33" fillId="2" borderId="41" xfId="1" applyFont="1" applyFill="1" applyBorder="1" applyAlignment="1">
      <alignment horizontal="center" vertical="center"/>
    </xf>
    <xf numFmtId="0" fontId="5" fillId="0" borderId="2" xfId="1" applyFont="1" applyBorder="1" applyAlignment="1">
      <alignment horizontal="left" vertical="center" indent="1"/>
    </xf>
    <xf numFmtId="0" fontId="5" fillId="0" borderId="2" xfId="1" quotePrefix="1" applyFont="1" applyBorder="1" applyAlignment="1">
      <alignment horizontal="center" vertical="center"/>
    </xf>
    <xf numFmtId="0" fontId="5" fillId="3" borderId="3" xfId="1" applyFont="1" applyFill="1" applyBorder="1" applyAlignment="1">
      <alignment horizontal="center"/>
    </xf>
    <xf numFmtId="4" fontId="5" fillId="0" borderId="3" xfId="1" applyNumberFormat="1" applyFont="1" applyBorder="1" applyAlignment="1">
      <alignment horizontal="right" vertical="center" indent="1"/>
    </xf>
    <xf numFmtId="0" fontId="3" fillId="0" borderId="0" xfId="1" applyFont="1" applyAlignment="1">
      <alignment vertical="center"/>
    </xf>
    <xf numFmtId="4" fontId="5" fillId="0" borderId="41" xfId="1" applyNumberFormat="1" applyFont="1" applyBorder="1" applyAlignment="1">
      <alignment horizontal="right" vertical="center" indent="1"/>
    </xf>
    <xf numFmtId="0" fontId="5" fillId="0" borderId="3" xfId="1" quotePrefix="1" applyFont="1" applyBorder="1" applyAlignment="1">
      <alignment horizontal="center"/>
    </xf>
    <xf numFmtId="0" fontId="5" fillId="0" borderId="3" xfId="1" applyFont="1" applyBorder="1" applyAlignment="1">
      <alignment horizontal="left" indent="1"/>
    </xf>
    <xf numFmtId="49" fontId="5" fillId="0" borderId="2" xfId="1" applyNumberFormat="1" applyFont="1" applyBorder="1" applyAlignment="1">
      <alignment horizontal="center" vertical="center"/>
    </xf>
    <xf numFmtId="0" fontId="5" fillId="0" borderId="3" xfId="1" applyFont="1" applyBorder="1" applyAlignment="1">
      <alignment horizontal="left" vertical="center" indent="1"/>
    </xf>
    <xf numFmtId="0" fontId="5" fillId="0" borderId="3" xfId="1" applyFont="1" applyBorder="1" applyAlignment="1">
      <alignment horizontal="center" vertical="center"/>
    </xf>
    <xf numFmtId="49" fontId="5" fillId="0" borderId="3" xfId="1" applyNumberFormat="1" applyFont="1" applyBorder="1" applyAlignment="1">
      <alignment horizontal="center" vertical="center"/>
    </xf>
    <xf numFmtId="49" fontId="5" fillId="0" borderId="2" xfId="1" quotePrefix="1" applyNumberFormat="1" applyFont="1" applyBorder="1" applyAlignment="1">
      <alignment horizontal="center" vertical="center"/>
    </xf>
    <xf numFmtId="0" fontId="3" fillId="0" borderId="42" xfId="1" applyFont="1" applyBorder="1" applyAlignment="1">
      <alignment vertical="center"/>
    </xf>
    <xf numFmtId="0" fontId="5" fillId="0" borderId="4" xfId="1" applyFont="1" applyBorder="1" applyAlignment="1">
      <alignment horizontal="left" vertical="center" indent="1"/>
    </xf>
    <xf numFmtId="49" fontId="5" fillId="0" borderId="4" xfId="1" quotePrefix="1" applyNumberFormat="1" applyFont="1" applyBorder="1" applyAlignment="1">
      <alignment horizontal="center" vertical="center"/>
    </xf>
    <xf numFmtId="0" fontId="5" fillId="3" borderId="1" xfId="1" applyFont="1" applyFill="1" applyBorder="1" applyAlignment="1">
      <alignment horizontal="center"/>
    </xf>
    <xf numFmtId="4" fontId="5" fillId="0" borderId="1" xfId="1" applyNumberFormat="1" applyFont="1" applyBorder="1" applyAlignment="1">
      <alignment horizontal="right" vertical="center" indent="1"/>
    </xf>
    <xf numFmtId="49" fontId="5" fillId="0" borderId="3" xfId="1" quotePrefix="1" applyNumberFormat="1" applyFont="1" applyBorder="1" applyAlignment="1">
      <alignment horizontal="center" vertical="center"/>
    </xf>
    <xf numFmtId="0" fontId="5" fillId="0" borderId="3" xfId="1" applyFont="1" applyBorder="1" applyAlignment="1">
      <alignment horizontal="center"/>
    </xf>
    <xf numFmtId="4" fontId="5" fillId="0" borderId="3" xfId="1" applyNumberFormat="1" applyFont="1" applyBorder="1" applyAlignment="1">
      <alignment horizontal="right" indent="1"/>
    </xf>
    <xf numFmtId="0" fontId="5" fillId="3" borderId="3" xfId="1" applyFont="1" applyFill="1" applyBorder="1" applyAlignment="1">
      <alignment horizontal="left" indent="1"/>
    </xf>
    <xf numFmtId="4" fontId="5" fillId="3" borderId="3" xfId="1" applyNumberFormat="1" applyFont="1" applyFill="1" applyBorder="1" applyAlignment="1">
      <alignment horizontal="right" indent="1"/>
    </xf>
    <xf numFmtId="0" fontId="3" fillId="3" borderId="0" xfId="1" applyFont="1" applyFill="1"/>
    <xf numFmtId="0" fontId="5" fillId="3" borderId="3" xfId="1" quotePrefix="1" applyFont="1" applyFill="1" applyBorder="1" applyAlignment="1">
      <alignment horizont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4" fontId="9" fillId="0" borderId="8" xfId="1" applyNumberFormat="1" applyFont="1" applyBorder="1" applyAlignment="1">
      <alignment horizontal="right" vertical="center" indent="1"/>
    </xf>
    <xf numFmtId="0" fontId="5" fillId="0" borderId="1" xfId="1" applyFont="1" applyBorder="1" applyAlignment="1">
      <alignment horizontal="center" vertical="top" wrapText="1"/>
    </xf>
    <xf numFmtId="0" fontId="5" fillId="0" borderId="4" xfId="1" applyFont="1" applyBorder="1" applyAlignment="1">
      <alignment horizontal="center" vertical="top" wrapText="1"/>
    </xf>
    <xf numFmtId="0" fontId="5" fillId="0" borderId="2" xfId="1" applyFont="1" applyBorder="1" applyAlignment="1">
      <alignment horizontal="center" vertical="top"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24" fillId="0" borderId="3" xfId="1" applyFont="1" applyBorder="1" applyAlignment="1">
      <alignment horizontal="left" indent="1"/>
    </xf>
    <xf numFmtId="0" fontId="5" fillId="0" borderId="1" xfId="6" applyFont="1" applyBorder="1" applyAlignment="1">
      <alignment horizontal="center" vertical="top" wrapText="1"/>
    </xf>
    <xf numFmtId="0" fontId="5" fillId="0" borderId="4" xfId="6" applyFont="1" applyBorder="1" applyAlignment="1">
      <alignment horizontal="center" vertical="top" wrapText="1"/>
    </xf>
    <xf numFmtId="0" fontId="5" fillId="0" borderId="2" xfId="6" applyFont="1" applyBorder="1" applyAlignment="1">
      <alignment horizontal="center" vertical="top" wrapText="1"/>
    </xf>
    <xf numFmtId="0" fontId="5" fillId="0" borderId="6" xfId="6" applyFont="1" applyBorder="1" applyAlignment="1">
      <alignment horizontal="center" vertical="center" wrapText="1"/>
    </xf>
    <xf numFmtId="0" fontId="25" fillId="0" borderId="0" xfId="6" applyFont="1" applyAlignment="1"/>
    <xf numFmtId="0" fontId="4" fillId="0" borderId="1" xfId="1" applyFont="1" applyFill="1" applyBorder="1" applyAlignment="1">
      <alignment horizontal="center" vertical="top" wrapText="1"/>
    </xf>
    <xf numFmtId="0" fontId="4" fillId="0" borderId="4" xfId="1" applyFont="1" applyFill="1" applyBorder="1" applyAlignment="1">
      <alignment horizontal="center" vertical="top" wrapText="1"/>
    </xf>
    <xf numFmtId="0" fontId="4" fillId="0" borderId="2" xfId="1" applyFont="1" applyFill="1" applyBorder="1" applyAlignment="1">
      <alignment horizontal="center" vertical="top" wrapText="1"/>
    </xf>
    <xf numFmtId="0" fontId="5" fillId="0" borderId="0" xfId="1" applyFont="1" applyBorder="1" applyAlignment="1">
      <alignment vertical="top" wrapText="1"/>
    </xf>
    <xf numFmtId="0" fontId="13" fillId="0" borderId="0" xfId="1" applyBorder="1"/>
    <xf numFmtId="0" fontId="5" fillId="0" borderId="8" xfId="1" applyFont="1" applyBorder="1" applyAlignment="1">
      <alignment vertical="top" wrapText="1"/>
    </xf>
    <xf numFmtId="0" fontId="4" fillId="3" borderId="1" xfId="1" applyFont="1" applyFill="1" applyBorder="1" applyAlignment="1">
      <alignment horizontal="center" vertical="top" wrapText="1"/>
    </xf>
    <xf numFmtId="0" fontId="4" fillId="3" borderId="4" xfId="1" applyFont="1" applyFill="1" applyBorder="1" applyAlignment="1">
      <alignment horizontal="center" vertical="top" wrapText="1"/>
    </xf>
    <xf numFmtId="0" fontId="4" fillId="3" borderId="2" xfId="1" applyFont="1" applyFill="1" applyBorder="1" applyAlignment="1">
      <alignment horizontal="center" vertical="top" wrapText="1"/>
    </xf>
    <xf numFmtId="0" fontId="6" fillId="0" borderId="49" xfId="1" applyFont="1" applyBorder="1" applyAlignment="1">
      <alignment horizontal="center"/>
    </xf>
    <xf numFmtId="0" fontId="4" fillId="0" borderId="1" xfId="1" applyFont="1" applyBorder="1" applyAlignment="1">
      <alignment horizontal="center" vertical="top" wrapText="1"/>
    </xf>
    <xf numFmtId="0" fontId="4" fillId="0" borderId="4" xfId="1" applyFont="1" applyBorder="1" applyAlignment="1">
      <alignment horizontal="center" vertical="top" wrapText="1"/>
    </xf>
    <xf numFmtId="0" fontId="4" fillId="0" borderId="2" xfId="1" applyFont="1" applyBorder="1" applyAlignment="1">
      <alignment horizontal="center" vertical="top" wrapText="1"/>
    </xf>
    <xf numFmtId="0" fontId="24" fillId="0" borderId="27" xfId="0" applyFont="1" applyBorder="1" applyAlignment="1">
      <alignment vertical="center" wrapText="1"/>
    </xf>
    <xf numFmtId="0" fontId="0" fillId="0" borderId="27" xfId="0" applyBorder="1" applyAlignment="1">
      <alignment vertical="top" wrapText="1"/>
    </xf>
    <xf numFmtId="0" fontId="13" fillId="0" borderId="13" xfId="1" applyBorder="1"/>
    <xf numFmtId="0" fontId="24" fillId="0" borderId="50" xfId="1" applyFont="1" applyBorder="1" applyAlignment="1">
      <alignment horizontal="center" vertical="center"/>
    </xf>
    <xf numFmtId="0" fontId="24" fillId="0" borderId="51" xfId="1" applyFont="1" applyBorder="1" applyAlignment="1">
      <alignment horizontal="center" vertical="center"/>
    </xf>
    <xf numFmtId="0" fontId="24" fillId="0" borderId="52" xfId="0" applyFont="1" applyBorder="1" applyAlignment="1">
      <alignment horizontal="center" vertical="center" wrapText="1"/>
    </xf>
    <xf numFmtId="0" fontId="0" fillId="0" borderId="52" xfId="0" applyBorder="1" applyAlignment="1">
      <alignment vertical="top" wrapText="1"/>
    </xf>
    <xf numFmtId="0" fontId="26" fillId="0" borderId="21" xfId="0" applyFont="1" applyBorder="1" applyAlignment="1">
      <alignment vertical="center" wrapText="1"/>
    </xf>
    <xf numFmtId="0" fontId="26" fillId="0" borderId="20" xfId="0" applyFont="1" applyBorder="1" applyAlignment="1">
      <alignment vertical="center" wrapText="1"/>
    </xf>
    <xf numFmtId="0" fontId="24" fillId="0" borderId="0" xfId="0" applyFont="1" applyBorder="1" applyAlignment="1">
      <alignment horizontal="center" vertical="center" wrapText="1"/>
    </xf>
    <xf numFmtId="0" fontId="5" fillId="0" borderId="50" xfId="1" applyFont="1" applyBorder="1" applyAlignment="1">
      <alignment horizontal="center" vertical="top" wrapText="1"/>
    </xf>
    <xf numFmtId="0" fontId="5" fillId="0" borderId="25" xfId="1" applyFont="1" applyBorder="1" applyAlignment="1">
      <alignment horizontal="center" vertical="top" wrapText="1"/>
    </xf>
    <xf numFmtId="0" fontId="5" fillId="0" borderId="51" xfId="1" applyFont="1" applyBorder="1" applyAlignment="1">
      <alignment horizontal="center" vertical="top" wrapText="1"/>
    </xf>
    <xf numFmtId="0" fontId="26" fillId="0" borderId="23" xfId="0" applyFont="1" applyBorder="1" applyAlignment="1">
      <alignment horizontal="right" vertical="center" wrapText="1" indent="1"/>
    </xf>
    <xf numFmtId="0" fontId="26" fillId="0" borderId="24" xfId="0" applyFont="1" applyBorder="1" applyAlignment="1">
      <alignment horizontal="right" vertical="center" wrapText="1" indent="1"/>
    </xf>
    <xf numFmtId="0" fontId="26" fillId="0" borderId="14" xfId="0" applyFont="1" applyBorder="1" applyAlignment="1">
      <alignment horizontal="right" vertical="center" wrapText="1" indent="1"/>
    </xf>
    <xf numFmtId="3" fontId="24" fillId="0" borderId="25" xfId="0" applyNumberFormat="1" applyFont="1" applyBorder="1" applyAlignment="1">
      <alignment horizontal="right" vertical="center" wrapText="1" indent="1"/>
    </xf>
    <xf numFmtId="0" fontId="13" fillId="0" borderId="25" xfId="1" applyBorder="1" applyAlignment="1">
      <alignment horizontal="right" indent="1"/>
    </xf>
    <xf numFmtId="0" fontId="0" fillId="0" borderId="25" xfId="0" applyBorder="1" applyAlignment="1">
      <alignment horizontal="right" vertical="top" wrapText="1" indent="1"/>
    </xf>
    <xf numFmtId="0" fontId="0" fillId="0" borderId="17" xfId="0" applyBorder="1" applyAlignment="1">
      <alignment horizontal="right" vertical="top" wrapText="1" indent="1"/>
    </xf>
    <xf numFmtId="3" fontId="26" fillId="0" borderId="17" xfId="0" applyNumberFormat="1" applyFont="1" applyBorder="1" applyAlignment="1">
      <alignment horizontal="right" vertical="center" wrapText="1" indent="1"/>
    </xf>
    <xf numFmtId="3" fontId="24" fillId="0" borderId="16" xfId="0" applyNumberFormat="1" applyFont="1" applyBorder="1" applyAlignment="1">
      <alignment horizontal="right" vertical="center" wrapText="1" indent="1"/>
    </xf>
    <xf numFmtId="0" fontId="4" fillId="0" borderId="3" xfId="1" applyFont="1" applyBorder="1" applyAlignment="1">
      <alignment horizontal="left" vertical="center" wrapText="1"/>
    </xf>
    <xf numFmtId="165" fontId="4" fillId="3" borderId="3" xfId="3" applyFont="1" applyFill="1" applyBorder="1" applyAlignment="1">
      <alignment vertical="center" wrapText="1"/>
    </xf>
    <xf numFmtId="0" fontId="4" fillId="0" borderId="3" xfId="1" applyFont="1" applyBorder="1" applyAlignment="1">
      <alignment vertical="center"/>
    </xf>
    <xf numFmtId="3" fontId="4" fillId="0" borderId="1"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1" xfId="0" applyNumberFormat="1" applyFont="1" applyBorder="1" applyAlignment="1">
      <alignment horizontal="center" vertical="top" wrapText="1"/>
    </xf>
    <xf numFmtId="3" fontId="4" fillId="0" borderId="4" xfId="0" applyNumberFormat="1" applyFont="1" applyBorder="1" applyAlignment="1">
      <alignment horizontal="center" vertical="top" wrapText="1"/>
    </xf>
    <xf numFmtId="3" fontId="4" fillId="0" borderId="2" xfId="0" applyNumberFormat="1" applyFont="1" applyBorder="1" applyAlignment="1">
      <alignment horizontal="center" vertical="top" wrapText="1"/>
    </xf>
  </cellXfs>
  <cellStyles count="9">
    <cellStyle name="Comma [0] 2" xfId="2"/>
    <cellStyle name="Comma [0] 3" xfId="3"/>
    <cellStyle name="Comma [0] 4" xfId="7"/>
    <cellStyle name="Comma 2" xfId="4"/>
    <cellStyle name="Normal" xfId="0" builtinId="0"/>
    <cellStyle name="Normal 2" xfId="1"/>
    <cellStyle name="Normal 2 2" xfId="5"/>
    <cellStyle name="Normal 3" xfId="6"/>
    <cellStyle name="Normal 3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E32" sqref="E32"/>
    </sheetView>
  </sheetViews>
  <sheetFormatPr defaultRowHeight="12.75" x14ac:dyDescent="0.2"/>
  <cols>
    <col min="1" max="1" width="5.85546875" customWidth="1"/>
    <col min="2" max="2" width="19.85546875" customWidth="1"/>
    <col min="3" max="3" width="39" customWidth="1"/>
    <col min="4" max="4" width="20.42578125" customWidth="1"/>
    <col min="5" max="5" width="22.85546875" customWidth="1"/>
    <col min="6" max="6" width="10.28515625" customWidth="1"/>
    <col min="7" max="7" width="9.85546875" customWidth="1"/>
    <col min="8" max="8" width="10" customWidth="1"/>
    <col min="9" max="9" width="17.85546875" customWidth="1"/>
    <col min="10" max="10" width="20.5703125" customWidth="1"/>
    <col min="11" max="11" width="26.42578125" customWidth="1"/>
  </cols>
  <sheetData>
    <row r="1" spans="1:11" ht="17.100000000000001" customHeight="1" x14ac:dyDescent="0.2">
      <c r="A1" s="2" t="s">
        <v>0</v>
      </c>
      <c r="B1" s="2"/>
      <c r="C1" s="2"/>
      <c r="D1" s="2"/>
      <c r="E1" s="2"/>
      <c r="F1" s="2"/>
      <c r="G1" s="2"/>
      <c r="H1" s="2"/>
      <c r="I1" s="2"/>
      <c r="J1" s="2"/>
      <c r="K1" s="2"/>
    </row>
    <row r="2" spans="1:11" ht="17.100000000000001" customHeight="1" x14ac:dyDescent="0.2">
      <c r="A2" s="2" t="s">
        <v>1</v>
      </c>
      <c r="B2" s="2"/>
      <c r="C2" s="2"/>
      <c r="D2" s="2"/>
      <c r="E2" s="2"/>
      <c r="F2" s="2"/>
      <c r="G2" s="2"/>
      <c r="H2" s="2"/>
      <c r="I2" s="2"/>
      <c r="J2" s="2"/>
      <c r="K2" s="2"/>
    </row>
    <row r="3" spans="1:11" ht="9" customHeight="1" x14ac:dyDescent="0.2">
      <c r="A3" s="3"/>
      <c r="B3" s="1"/>
      <c r="C3" s="1"/>
      <c r="D3" s="1"/>
      <c r="E3" s="1"/>
      <c r="F3" s="1"/>
      <c r="G3" s="1"/>
      <c r="H3" s="1"/>
      <c r="I3" s="1"/>
      <c r="J3" s="1"/>
    </row>
    <row r="4" spans="1:11" ht="14.25" customHeight="1" x14ac:dyDescent="0.2">
      <c r="A4" s="4" t="s">
        <v>2</v>
      </c>
      <c r="B4" s="4" t="s">
        <v>3</v>
      </c>
      <c r="C4" s="4" t="s">
        <v>4</v>
      </c>
      <c r="D4" s="4" t="s">
        <v>5</v>
      </c>
      <c r="E4" s="4" t="s">
        <v>6</v>
      </c>
      <c r="F4" s="4" t="s">
        <v>7</v>
      </c>
      <c r="G4" s="5" t="s">
        <v>8</v>
      </c>
      <c r="H4" s="4" t="s">
        <v>9</v>
      </c>
      <c r="I4" s="4" t="s">
        <v>10</v>
      </c>
      <c r="J4" s="4" t="s">
        <v>11</v>
      </c>
      <c r="K4" s="4" t="s">
        <v>390</v>
      </c>
    </row>
    <row r="5" spans="1:11" ht="15" x14ac:dyDescent="0.2">
      <c r="A5" s="6"/>
      <c r="B5" s="6"/>
      <c r="C5" s="6"/>
      <c r="D5" s="6"/>
      <c r="E5" s="6"/>
      <c r="F5" s="6"/>
      <c r="G5" s="7" t="s">
        <v>12</v>
      </c>
      <c r="H5" s="6"/>
      <c r="I5" s="6"/>
      <c r="J5" s="6"/>
      <c r="K5" s="6"/>
    </row>
    <row r="6" spans="1:11" ht="15" customHeight="1" x14ac:dyDescent="0.2">
      <c r="A6" s="8">
        <v>1</v>
      </c>
      <c r="B6" s="8">
        <v>2</v>
      </c>
      <c r="C6" s="8">
        <v>3</v>
      </c>
      <c r="D6" s="8">
        <v>4</v>
      </c>
      <c r="E6" s="8">
        <v>5</v>
      </c>
      <c r="F6" s="8">
        <v>6</v>
      </c>
      <c r="G6" s="8">
        <v>7</v>
      </c>
      <c r="H6" s="8">
        <v>8</v>
      </c>
      <c r="I6" s="8">
        <v>9</v>
      </c>
      <c r="J6" s="8">
        <v>9</v>
      </c>
      <c r="K6" s="8">
        <v>10</v>
      </c>
    </row>
    <row r="7" spans="1:11" ht="17.100000000000001" customHeight="1" x14ac:dyDescent="0.2">
      <c r="A7" s="9" t="s">
        <v>13</v>
      </c>
      <c r="B7" s="9" t="s">
        <v>14</v>
      </c>
      <c r="C7" s="9" t="s">
        <v>15</v>
      </c>
      <c r="D7" s="10" t="s">
        <v>16</v>
      </c>
      <c r="E7" s="9" t="s">
        <v>17</v>
      </c>
      <c r="F7" s="9">
        <v>2007</v>
      </c>
      <c r="G7" s="9">
        <v>1</v>
      </c>
      <c r="H7" s="9" t="s">
        <v>18</v>
      </c>
      <c r="I7" s="11">
        <v>600000</v>
      </c>
      <c r="J7" s="12">
        <f>SUM(G7*I7)</f>
        <v>600000</v>
      </c>
      <c r="K7" s="580" t="s">
        <v>1053</v>
      </c>
    </row>
    <row r="8" spans="1:11" ht="17.100000000000001" customHeight="1" x14ac:dyDescent="0.2">
      <c r="A8" s="13" t="s">
        <v>19</v>
      </c>
      <c r="B8" s="13" t="s">
        <v>14</v>
      </c>
      <c r="C8" s="13" t="s">
        <v>15</v>
      </c>
      <c r="D8" s="14" t="s">
        <v>20</v>
      </c>
      <c r="E8" s="13" t="s">
        <v>21</v>
      </c>
      <c r="F8" s="13">
        <v>2007</v>
      </c>
      <c r="G8" s="13">
        <v>1</v>
      </c>
      <c r="H8" s="13" t="s">
        <v>18</v>
      </c>
      <c r="I8" s="12">
        <v>767000</v>
      </c>
      <c r="J8" s="12">
        <f t="shared" ref="J8:J24" si="0">SUM(G8*I8)</f>
        <v>767000</v>
      </c>
      <c r="K8" s="581"/>
    </row>
    <row r="9" spans="1:11" ht="17.100000000000001" customHeight="1" x14ac:dyDescent="0.2">
      <c r="A9" s="13" t="s">
        <v>22</v>
      </c>
      <c r="B9" s="13" t="s">
        <v>14</v>
      </c>
      <c r="C9" s="13" t="s">
        <v>15</v>
      </c>
      <c r="D9" s="14" t="s">
        <v>23</v>
      </c>
      <c r="E9" s="13" t="s">
        <v>24</v>
      </c>
      <c r="F9" s="13">
        <v>2009</v>
      </c>
      <c r="G9" s="13">
        <v>1</v>
      </c>
      <c r="H9" s="13" t="s">
        <v>18</v>
      </c>
      <c r="I9" s="12">
        <v>750000</v>
      </c>
      <c r="J9" s="12">
        <f t="shared" si="0"/>
        <v>750000</v>
      </c>
      <c r="K9" s="581"/>
    </row>
    <row r="10" spans="1:11" ht="17.100000000000001" customHeight="1" x14ac:dyDescent="0.2">
      <c r="A10" s="13" t="s">
        <v>25</v>
      </c>
      <c r="B10" s="13" t="s">
        <v>14</v>
      </c>
      <c r="C10" s="13" t="s">
        <v>15</v>
      </c>
      <c r="D10" s="14" t="s">
        <v>26</v>
      </c>
      <c r="E10" s="13" t="s">
        <v>27</v>
      </c>
      <c r="F10" s="13">
        <v>2010</v>
      </c>
      <c r="G10" s="13">
        <v>1</v>
      </c>
      <c r="H10" s="13" t="s">
        <v>18</v>
      </c>
      <c r="I10" s="12">
        <v>3500000</v>
      </c>
      <c r="J10" s="12">
        <f t="shared" si="0"/>
        <v>3500000</v>
      </c>
      <c r="K10" s="581"/>
    </row>
    <row r="11" spans="1:11" ht="17.100000000000001" customHeight="1" x14ac:dyDescent="0.2">
      <c r="A11" s="13" t="s">
        <v>28</v>
      </c>
      <c r="B11" s="13" t="s">
        <v>14</v>
      </c>
      <c r="C11" s="13" t="s">
        <v>15</v>
      </c>
      <c r="D11" s="14" t="s">
        <v>29</v>
      </c>
      <c r="E11" s="13" t="s">
        <v>30</v>
      </c>
      <c r="F11" s="13">
        <v>2011</v>
      </c>
      <c r="G11" s="13">
        <v>1</v>
      </c>
      <c r="H11" s="13" t="s">
        <v>18</v>
      </c>
      <c r="I11" s="12">
        <v>1600000</v>
      </c>
      <c r="J11" s="12">
        <f t="shared" si="0"/>
        <v>1600000</v>
      </c>
      <c r="K11" s="581"/>
    </row>
    <row r="12" spans="1:11" ht="17.100000000000001" customHeight="1" x14ac:dyDescent="0.2">
      <c r="A12" s="13" t="s">
        <v>31</v>
      </c>
      <c r="B12" s="13" t="s">
        <v>14</v>
      </c>
      <c r="C12" s="13" t="s">
        <v>15</v>
      </c>
      <c r="D12" s="14" t="s">
        <v>32</v>
      </c>
      <c r="E12" s="13" t="s">
        <v>33</v>
      </c>
      <c r="F12" s="13">
        <v>2012</v>
      </c>
      <c r="G12" s="13">
        <v>1</v>
      </c>
      <c r="H12" s="13" t="s">
        <v>18</v>
      </c>
      <c r="I12" s="12">
        <v>850000</v>
      </c>
      <c r="J12" s="12">
        <f t="shared" si="0"/>
        <v>850000</v>
      </c>
      <c r="K12" s="581"/>
    </row>
    <row r="13" spans="1:11" ht="17.100000000000001" customHeight="1" x14ac:dyDescent="0.2">
      <c r="A13" s="13" t="s">
        <v>34</v>
      </c>
      <c r="B13" s="13" t="s">
        <v>14</v>
      </c>
      <c r="C13" s="13" t="s">
        <v>15</v>
      </c>
      <c r="D13" s="14" t="s">
        <v>35</v>
      </c>
      <c r="E13" s="13" t="s">
        <v>36</v>
      </c>
      <c r="F13" s="13">
        <v>2015</v>
      </c>
      <c r="G13" s="13">
        <v>1</v>
      </c>
      <c r="H13" s="13" t="s">
        <v>18</v>
      </c>
      <c r="I13" s="12">
        <v>1630000</v>
      </c>
      <c r="J13" s="12">
        <f t="shared" si="0"/>
        <v>1630000</v>
      </c>
      <c r="K13" s="581"/>
    </row>
    <row r="14" spans="1:11" ht="17.100000000000001" customHeight="1" x14ac:dyDescent="0.2">
      <c r="A14" s="13" t="s">
        <v>37</v>
      </c>
      <c r="B14" s="15" t="s">
        <v>38</v>
      </c>
      <c r="C14" s="13" t="s">
        <v>39</v>
      </c>
      <c r="D14" s="14" t="s">
        <v>40</v>
      </c>
      <c r="E14" s="13" t="s">
        <v>41</v>
      </c>
      <c r="F14" s="13">
        <v>2014</v>
      </c>
      <c r="G14" s="13">
        <v>1</v>
      </c>
      <c r="H14" s="13" t="s">
        <v>18</v>
      </c>
      <c r="I14" s="12">
        <v>60000</v>
      </c>
      <c r="J14" s="12">
        <f t="shared" si="0"/>
        <v>60000</v>
      </c>
      <c r="K14" s="581"/>
    </row>
    <row r="15" spans="1:11" ht="17.100000000000001" customHeight="1" x14ac:dyDescent="0.2">
      <c r="A15" s="13" t="s">
        <v>42</v>
      </c>
      <c r="B15" s="15" t="s">
        <v>43</v>
      </c>
      <c r="C15" s="13" t="s">
        <v>44</v>
      </c>
      <c r="D15" s="13" t="s">
        <v>45</v>
      </c>
      <c r="E15" s="13" t="s">
        <v>46</v>
      </c>
      <c r="F15" s="13">
        <v>1992</v>
      </c>
      <c r="G15" s="13">
        <v>7</v>
      </c>
      <c r="H15" s="13" t="s">
        <v>18</v>
      </c>
      <c r="I15" s="12">
        <v>20000</v>
      </c>
      <c r="J15" s="12">
        <f t="shared" si="0"/>
        <v>140000</v>
      </c>
      <c r="K15" s="581"/>
    </row>
    <row r="16" spans="1:11" ht="17.100000000000001" customHeight="1" x14ac:dyDescent="0.2">
      <c r="A16" s="13" t="s">
        <v>47</v>
      </c>
      <c r="B16" s="15" t="s">
        <v>48</v>
      </c>
      <c r="C16" s="13" t="s">
        <v>49</v>
      </c>
      <c r="D16" s="13" t="s">
        <v>50</v>
      </c>
      <c r="E16" s="13" t="s">
        <v>46</v>
      </c>
      <c r="F16" s="13">
        <v>1992</v>
      </c>
      <c r="G16" s="13">
        <v>8</v>
      </c>
      <c r="H16" s="13" t="s">
        <v>18</v>
      </c>
      <c r="I16" s="12">
        <v>375000</v>
      </c>
      <c r="J16" s="12">
        <f t="shared" si="0"/>
        <v>3000000</v>
      </c>
      <c r="K16" s="581"/>
    </row>
    <row r="17" spans="1:11" ht="17.100000000000001" customHeight="1" x14ac:dyDescent="0.2">
      <c r="A17" s="13" t="s">
        <v>51</v>
      </c>
      <c r="B17" s="15" t="s">
        <v>52</v>
      </c>
      <c r="C17" s="13" t="s">
        <v>53</v>
      </c>
      <c r="D17" s="14" t="s">
        <v>16</v>
      </c>
      <c r="E17" s="13" t="s">
        <v>54</v>
      </c>
      <c r="F17" s="13">
        <v>2010</v>
      </c>
      <c r="G17" s="13">
        <v>1</v>
      </c>
      <c r="H17" s="13" t="s">
        <v>18</v>
      </c>
      <c r="I17" s="12">
        <v>3500000</v>
      </c>
      <c r="J17" s="12">
        <f t="shared" si="0"/>
        <v>3500000</v>
      </c>
      <c r="K17" s="581"/>
    </row>
    <row r="18" spans="1:11" ht="17.100000000000001" customHeight="1" x14ac:dyDescent="0.2">
      <c r="A18" s="13" t="s">
        <v>55</v>
      </c>
      <c r="B18" s="15" t="s">
        <v>56</v>
      </c>
      <c r="C18" s="13" t="s">
        <v>57</v>
      </c>
      <c r="D18" s="14" t="s">
        <v>20</v>
      </c>
      <c r="E18" s="13" t="s">
        <v>46</v>
      </c>
      <c r="F18" s="13">
        <v>2014</v>
      </c>
      <c r="G18" s="13">
        <v>1</v>
      </c>
      <c r="H18" s="13" t="s">
        <v>18</v>
      </c>
      <c r="I18" s="12">
        <v>2000000</v>
      </c>
      <c r="J18" s="12">
        <f t="shared" si="0"/>
        <v>2000000</v>
      </c>
      <c r="K18" s="581"/>
    </row>
    <row r="19" spans="1:11" ht="17.100000000000001" customHeight="1" x14ac:dyDescent="0.2">
      <c r="A19" s="13" t="s">
        <v>58</v>
      </c>
      <c r="B19" s="15" t="s">
        <v>56</v>
      </c>
      <c r="C19" s="13" t="s">
        <v>57</v>
      </c>
      <c r="D19" s="14" t="s">
        <v>23</v>
      </c>
      <c r="E19" s="13" t="s">
        <v>46</v>
      </c>
      <c r="F19" s="13">
        <v>2014</v>
      </c>
      <c r="G19" s="13">
        <v>1</v>
      </c>
      <c r="H19" s="13" t="s">
        <v>18</v>
      </c>
      <c r="I19" s="12">
        <v>2000000</v>
      </c>
      <c r="J19" s="12">
        <f t="shared" si="0"/>
        <v>2000000</v>
      </c>
      <c r="K19" s="581"/>
    </row>
    <row r="20" spans="1:11" ht="17.100000000000001" customHeight="1" x14ac:dyDescent="0.2">
      <c r="A20" s="13" t="s">
        <v>59</v>
      </c>
      <c r="B20" s="15" t="s">
        <v>60</v>
      </c>
      <c r="C20" s="13" t="s">
        <v>61</v>
      </c>
      <c r="D20" s="13" t="s">
        <v>62</v>
      </c>
      <c r="E20" s="13" t="s">
        <v>46</v>
      </c>
      <c r="F20" s="13">
        <v>1980</v>
      </c>
      <c r="G20" s="13">
        <v>5</v>
      </c>
      <c r="H20" s="13" t="s">
        <v>18</v>
      </c>
      <c r="I20" s="12">
        <v>120000</v>
      </c>
      <c r="J20" s="12">
        <f t="shared" si="0"/>
        <v>600000</v>
      </c>
      <c r="K20" s="581"/>
    </row>
    <row r="21" spans="1:11" ht="17.100000000000001" customHeight="1" x14ac:dyDescent="0.2">
      <c r="A21" s="13" t="s">
        <v>63</v>
      </c>
      <c r="B21" s="15" t="s">
        <v>38</v>
      </c>
      <c r="C21" s="13" t="s">
        <v>64</v>
      </c>
      <c r="D21" s="14" t="s">
        <v>29</v>
      </c>
      <c r="E21" s="13" t="s">
        <v>65</v>
      </c>
      <c r="F21" s="13">
        <v>2014</v>
      </c>
      <c r="G21" s="13">
        <v>1</v>
      </c>
      <c r="H21" s="13" t="s">
        <v>18</v>
      </c>
      <c r="I21" s="12">
        <v>25000</v>
      </c>
      <c r="J21" s="12">
        <f t="shared" si="0"/>
        <v>25000</v>
      </c>
      <c r="K21" s="581"/>
    </row>
    <row r="22" spans="1:11" ht="17.100000000000001" customHeight="1" x14ac:dyDescent="0.2">
      <c r="A22" s="13" t="s">
        <v>66</v>
      </c>
      <c r="B22" s="15" t="s">
        <v>67</v>
      </c>
      <c r="C22" s="13" t="s">
        <v>68</v>
      </c>
      <c r="D22" s="14" t="s">
        <v>69</v>
      </c>
      <c r="E22" s="13" t="s">
        <v>70</v>
      </c>
      <c r="F22" s="13">
        <v>2010</v>
      </c>
      <c r="G22" s="13">
        <v>1</v>
      </c>
      <c r="H22" s="13" t="s">
        <v>18</v>
      </c>
      <c r="I22" s="12">
        <v>7036000</v>
      </c>
      <c r="J22" s="12">
        <f t="shared" si="0"/>
        <v>7036000</v>
      </c>
      <c r="K22" s="581"/>
    </row>
    <row r="23" spans="1:11" ht="17.100000000000001" customHeight="1" x14ac:dyDescent="0.2">
      <c r="A23" s="13" t="s">
        <v>71</v>
      </c>
      <c r="B23" s="15" t="s">
        <v>72</v>
      </c>
      <c r="C23" s="13" t="s">
        <v>73</v>
      </c>
      <c r="D23" s="14" t="s">
        <v>16</v>
      </c>
      <c r="E23" s="13" t="s">
        <v>74</v>
      </c>
      <c r="F23" s="13">
        <v>2007</v>
      </c>
      <c r="G23" s="13">
        <v>1</v>
      </c>
      <c r="H23" s="13" t="s">
        <v>18</v>
      </c>
      <c r="I23" s="12">
        <v>150000</v>
      </c>
      <c r="J23" s="12">
        <f t="shared" si="0"/>
        <v>150000</v>
      </c>
      <c r="K23" s="581"/>
    </row>
    <row r="24" spans="1:11" ht="17.100000000000001" customHeight="1" x14ac:dyDescent="0.2">
      <c r="A24" s="16" t="s">
        <v>75</v>
      </c>
      <c r="B24" s="17" t="s">
        <v>67</v>
      </c>
      <c r="C24" s="16" t="s">
        <v>68</v>
      </c>
      <c r="D24" s="13" t="s">
        <v>76</v>
      </c>
      <c r="E24" s="16" t="s">
        <v>77</v>
      </c>
      <c r="F24" s="16">
        <v>2008</v>
      </c>
      <c r="G24" s="16">
        <v>2</v>
      </c>
      <c r="H24" s="16" t="s">
        <v>18</v>
      </c>
      <c r="I24" s="18">
        <v>1500000</v>
      </c>
      <c r="J24" s="12">
        <f t="shared" si="0"/>
        <v>3000000</v>
      </c>
      <c r="K24" s="582"/>
    </row>
    <row r="25" spans="1:11" ht="19.5" customHeight="1" thickBot="1" x14ac:dyDescent="0.25">
      <c r="A25" s="19" t="s">
        <v>78</v>
      </c>
      <c r="B25" s="20"/>
      <c r="C25" s="20"/>
      <c r="D25" s="20"/>
      <c r="E25" s="20"/>
      <c r="F25" s="21"/>
      <c r="G25" s="22">
        <f>SUM(G7:G24)</f>
        <v>36</v>
      </c>
      <c r="H25" s="23"/>
      <c r="I25" s="24"/>
      <c r="J25" s="24">
        <f>SUM(J7:J24)</f>
        <v>31208000</v>
      </c>
      <c r="K25" s="24"/>
    </row>
    <row r="26" spans="1:11" ht="10.5" customHeight="1" thickTop="1" x14ac:dyDescent="0.2"/>
    <row r="27" spans="1:11" x14ac:dyDescent="0.2">
      <c r="A27" s="25"/>
      <c r="B27" s="25"/>
      <c r="C27" s="25"/>
      <c r="D27" s="25"/>
      <c r="E27" s="25"/>
      <c r="F27" s="25"/>
      <c r="G27" s="25"/>
      <c r="H27" s="25"/>
    </row>
    <row r="28" spans="1:11" x14ac:dyDescent="0.2">
      <c r="A28" s="25"/>
      <c r="B28" s="25"/>
      <c r="C28" s="25"/>
      <c r="D28" s="25"/>
      <c r="E28" s="25"/>
      <c r="F28" s="25"/>
      <c r="G28" s="25"/>
      <c r="H28" s="25"/>
    </row>
    <row r="29" spans="1:11" x14ac:dyDescent="0.2">
      <c r="A29" s="25"/>
      <c r="B29" s="25"/>
      <c r="C29" s="25"/>
      <c r="D29" s="25"/>
      <c r="E29" s="25"/>
      <c r="F29" s="25"/>
      <c r="G29" s="25"/>
      <c r="H29" s="25"/>
    </row>
    <row r="30" spans="1:11" x14ac:dyDescent="0.2">
      <c r="A30" s="25"/>
      <c r="B30" s="25"/>
      <c r="C30" s="25"/>
      <c r="D30" s="25"/>
      <c r="E30" s="25"/>
      <c r="F30" s="25"/>
      <c r="G30" s="25"/>
      <c r="H30" s="25"/>
    </row>
    <row r="31" spans="1:11" x14ac:dyDescent="0.2">
      <c r="A31" s="25"/>
      <c r="B31" s="25"/>
      <c r="C31" s="25"/>
      <c r="D31" s="25"/>
      <c r="E31" s="25"/>
      <c r="F31" s="25"/>
      <c r="G31" s="25"/>
      <c r="H31" s="25"/>
    </row>
    <row r="32" spans="1:11" x14ac:dyDescent="0.2">
      <c r="A32" s="25"/>
      <c r="B32" s="25"/>
      <c r="C32" s="25"/>
      <c r="D32" s="25"/>
      <c r="E32" s="25"/>
      <c r="F32" s="25"/>
      <c r="G32" s="25"/>
      <c r="H32" s="25"/>
    </row>
  </sheetData>
  <mergeCells count="14">
    <mergeCell ref="J4:J5"/>
    <mergeCell ref="A25:F25"/>
    <mergeCell ref="K4:K5"/>
    <mergeCell ref="A1:K1"/>
    <mergeCell ref="A2:K2"/>
    <mergeCell ref="K7:K24"/>
    <mergeCell ref="A4:A5"/>
    <mergeCell ref="B4:B5"/>
    <mergeCell ref="C4:C5"/>
    <mergeCell ref="D4:D5"/>
    <mergeCell ref="E4:E5"/>
    <mergeCell ref="F4:F5"/>
    <mergeCell ref="H4:H5"/>
    <mergeCell ref="I4:I5"/>
  </mergeCells>
  <pageMargins left="0.78740157480314965" right="0.55118110236220474" top="0.55118110236220474" bottom="0.55118110236220474" header="0.31496062992125984" footer="0.31496062992125984"/>
  <pageSetup paperSize="5" scale="85"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topLeftCell="B1" workbookViewId="0">
      <selection activeCell="E81" sqref="E81"/>
    </sheetView>
  </sheetViews>
  <sheetFormatPr defaultRowHeight="15" x14ac:dyDescent="0.25"/>
  <cols>
    <col min="1" max="1" width="4.85546875" style="36" customWidth="1"/>
    <col min="2" max="2" width="38" style="36" customWidth="1"/>
    <col min="3" max="3" width="18.42578125" style="36" customWidth="1"/>
    <col min="4" max="4" width="18" style="36" customWidth="1"/>
    <col min="5" max="5" width="15.140625" style="36" customWidth="1"/>
    <col min="6" max="6" width="12.28515625" style="36" customWidth="1"/>
    <col min="7" max="7" width="8.42578125" style="36" customWidth="1"/>
    <col min="8" max="8" width="12.85546875" style="36" customWidth="1"/>
    <col min="9" max="9" width="14.85546875" style="36" customWidth="1"/>
    <col min="10" max="10" width="10.42578125" style="36" customWidth="1"/>
    <col min="11" max="11" width="23.5703125" style="36" customWidth="1"/>
    <col min="12" max="16384" width="9.140625" style="36"/>
  </cols>
  <sheetData>
    <row r="1" spans="1:11" x14ac:dyDescent="0.25">
      <c r="A1" s="86" t="s">
        <v>905</v>
      </c>
      <c r="B1" s="86"/>
      <c r="C1" s="86"/>
      <c r="D1" s="86"/>
      <c r="E1" s="86"/>
      <c r="F1" s="86"/>
      <c r="G1" s="86"/>
      <c r="H1" s="86"/>
      <c r="I1" s="86"/>
      <c r="J1" s="86"/>
      <c r="K1" s="86"/>
    </row>
    <row r="2" spans="1:11" x14ac:dyDescent="0.25">
      <c r="A2" s="86" t="s">
        <v>1</v>
      </c>
      <c r="B2" s="86"/>
      <c r="C2" s="86"/>
      <c r="D2" s="86"/>
      <c r="E2" s="86"/>
      <c r="F2" s="86"/>
      <c r="G2" s="86"/>
      <c r="H2" s="86"/>
      <c r="I2" s="86"/>
      <c r="J2" s="86"/>
      <c r="K2" s="86"/>
    </row>
    <row r="3" spans="1:11" ht="12.75" customHeight="1" x14ac:dyDescent="0.25">
      <c r="A3" s="468"/>
      <c r="B3" s="468"/>
      <c r="C3" s="468"/>
      <c r="D3" s="468"/>
      <c r="E3" s="468"/>
      <c r="F3" s="468"/>
      <c r="G3" s="468"/>
      <c r="H3" s="468"/>
      <c r="I3" s="468"/>
      <c r="J3" s="468"/>
    </row>
    <row r="4" spans="1:11" ht="37.5" customHeight="1" x14ac:dyDescent="0.25">
      <c r="A4" s="469" t="s">
        <v>172</v>
      </c>
      <c r="B4" s="469" t="s">
        <v>4</v>
      </c>
      <c r="C4" s="469" t="s">
        <v>179</v>
      </c>
      <c r="D4" s="469" t="s">
        <v>551</v>
      </c>
      <c r="E4" s="469" t="s">
        <v>82</v>
      </c>
      <c r="F4" s="469" t="s">
        <v>7</v>
      </c>
      <c r="G4" s="469" t="s">
        <v>180</v>
      </c>
      <c r="H4" s="469" t="s">
        <v>10</v>
      </c>
      <c r="I4" s="469" t="s">
        <v>84</v>
      </c>
      <c r="J4" s="469" t="s">
        <v>906</v>
      </c>
      <c r="K4" s="469" t="s">
        <v>390</v>
      </c>
    </row>
    <row r="5" spans="1:11" ht="12.75" customHeight="1" x14ac:dyDescent="0.25">
      <c r="A5" s="470">
        <v>1</v>
      </c>
      <c r="B5" s="470">
        <v>2</v>
      </c>
      <c r="C5" s="470">
        <v>3</v>
      </c>
      <c r="D5" s="470">
        <v>4</v>
      </c>
      <c r="E5" s="470">
        <v>5</v>
      </c>
      <c r="F5" s="470">
        <v>6</v>
      </c>
      <c r="G5" s="470">
        <v>7</v>
      </c>
      <c r="H5" s="470">
        <v>8</v>
      </c>
      <c r="I5" s="470">
        <v>9</v>
      </c>
      <c r="J5" s="470">
        <v>10</v>
      </c>
      <c r="K5" s="470">
        <v>11</v>
      </c>
    </row>
    <row r="6" spans="1:11" ht="18.95" customHeight="1" x14ac:dyDescent="0.25">
      <c r="A6" s="471">
        <v>1</v>
      </c>
      <c r="B6" s="472" t="s">
        <v>565</v>
      </c>
      <c r="C6" s="471" t="s">
        <v>907</v>
      </c>
      <c r="D6" s="473" t="s">
        <v>16</v>
      </c>
      <c r="E6" s="471" t="s">
        <v>46</v>
      </c>
      <c r="F6" s="474">
        <v>42004</v>
      </c>
      <c r="G6" s="471">
        <v>1</v>
      </c>
      <c r="H6" s="475">
        <v>5175000</v>
      </c>
      <c r="I6" s="475">
        <v>5175000</v>
      </c>
      <c r="J6" s="471" t="s">
        <v>18</v>
      </c>
      <c r="K6" s="528" t="s">
        <v>1042</v>
      </c>
    </row>
    <row r="7" spans="1:11" ht="18.95" customHeight="1" x14ac:dyDescent="0.25">
      <c r="A7" s="471">
        <v>2</v>
      </c>
      <c r="B7" s="472" t="s">
        <v>908</v>
      </c>
      <c r="C7" s="471" t="s">
        <v>909</v>
      </c>
      <c r="D7" s="473" t="s">
        <v>16</v>
      </c>
      <c r="E7" s="471" t="s">
        <v>46</v>
      </c>
      <c r="F7" s="474">
        <v>39870</v>
      </c>
      <c r="G7" s="471">
        <v>1</v>
      </c>
      <c r="H7" s="475">
        <v>2600000</v>
      </c>
      <c r="I7" s="475">
        <v>2600000</v>
      </c>
      <c r="J7" s="471" t="s">
        <v>18</v>
      </c>
      <c r="K7" s="529"/>
    </row>
    <row r="8" spans="1:11" ht="18.95" customHeight="1" x14ac:dyDescent="0.25">
      <c r="A8" s="471">
        <v>3</v>
      </c>
      <c r="B8" s="472" t="s">
        <v>910</v>
      </c>
      <c r="C8" s="471" t="s">
        <v>440</v>
      </c>
      <c r="D8" s="471" t="s">
        <v>489</v>
      </c>
      <c r="E8" s="471" t="s">
        <v>46</v>
      </c>
      <c r="F8" s="474">
        <v>41276</v>
      </c>
      <c r="G8" s="471">
        <v>2</v>
      </c>
      <c r="H8" s="475">
        <v>277500</v>
      </c>
      <c r="I8" s="475">
        <v>555000</v>
      </c>
      <c r="J8" s="471" t="s">
        <v>18</v>
      </c>
      <c r="K8" s="529"/>
    </row>
    <row r="9" spans="1:11" ht="18.95" customHeight="1" x14ac:dyDescent="0.25">
      <c r="A9" s="471">
        <v>4</v>
      </c>
      <c r="B9" s="472" t="s">
        <v>627</v>
      </c>
      <c r="C9" s="471" t="s">
        <v>911</v>
      </c>
      <c r="D9" s="471" t="s">
        <v>201</v>
      </c>
      <c r="E9" s="471" t="s">
        <v>912</v>
      </c>
      <c r="F9" s="474">
        <v>41276</v>
      </c>
      <c r="G9" s="471">
        <v>3</v>
      </c>
      <c r="H9" s="475">
        <v>3415000</v>
      </c>
      <c r="I9" s="475">
        <v>10245000</v>
      </c>
      <c r="J9" s="471" t="s">
        <v>18</v>
      </c>
      <c r="K9" s="529"/>
    </row>
    <row r="10" spans="1:11" ht="18.95" customHeight="1" x14ac:dyDescent="0.25">
      <c r="A10" s="471">
        <v>5</v>
      </c>
      <c r="B10" s="472" t="s">
        <v>913</v>
      </c>
      <c r="C10" s="471" t="s">
        <v>914</v>
      </c>
      <c r="D10" s="471" t="s">
        <v>915</v>
      </c>
      <c r="E10" s="471" t="s">
        <v>46</v>
      </c>
      <c r="F10" s="474">
        <v>41276</v>
      </c>
      <c r="G10" s="471">
        <v>95</v>
      </c>
      <c r="H10" s="475">
        <v>116577</v>
      </c>
      <c r="I10" s="475">
        <v>11074815</v>
      </c>
      <c r="J10" s="471" t="s">
        <v>18</v>
      </c>
      <c r="K10" s="529"/>
    </row>
    <row r="11" spans="1:11" ht="18.95" customHeight="1" x14ac:dyDescent="0.25">
      <c r="A11" s="471">
        <v>6</v>
      </c>
      <c r="B11" s="472" t="s">
        <v>487</v>
      </c>
      <c r="C11" s="471" t="s">
        <v>485</v>
      </c>
      <c r="D11" s="473" t="s">
        <v>29</v>
      </c>
      <c r="E11" s="471" t="s">
        <v>46</v>
      </c>
      <c r="F11" s="474">
        <v>41276</v>
      </c>
      <c r="G11" s="471">
        <v>1</v>
      </c>
      <c r="H11" s="475">
        <v>257845</v>
      </c>
      <c r="I11" s="475">
        <v>257845</v>
      </c>
      <c r="J11" s="471" t="s">
        <v>18</v>
      </c>
      <c r="K11" s="529"/>
    </row>
    <row r="12" spans="1:11" ht="18.95" customHeight="1" x14ac:dyDescent="0.25">
      <c r="A12" s="471">
        <v>7</v>
      </c>
      <c r="B12" s="472" t="s">
        <v>225</v>
      </c>
      <c r="C12" s="471" t="s">
        <v>229</v>
      </c>
      <c r="D12" s="471" t="s">
        <v>916</v>
      </c>
      <c r="E12" s="471" t="s">
        <v>46</v>
      </c>
      <c r="F12" s="474">
        <v>41276</v>
      </c>
      <c r="G12" s="471">
        <v>2</v>
      </c>
      <c r="H12" s="475">
        <v>423386</v>
      </c>
      <c r="I12" s="475">
        <v>846772</v>
      </c>
      <c r="J12" s="471" t="s">
        <v>18</v>
      </c>
      <c r="K12" s="529"/>
    </row>
    <row r="13" spans="1:11" ht="18.95" customHeight="1" x14ac:dyDescent="0.25">
      <c r="A13" s="471">
        <v>8</v>
      </c>
      <c r="B13" s="472" t="s">
        <v>225</v>
      </c>
      <c r="C13" s="471" t="s">
        <v>229</v>
      </c>
      <c r="D13" s="471" t="s">
        <v>917</v>
      </c>
      <c r="E13" s="471" t="s">
        <v>46</v>
      </c>
      <c r="F13" s="474">
        <v>41276</v>
      </c>
      <c r="G13" s="471">
        <v>5</v>
      </c>
      <c r="H13" s="475">
        <v>423386</v>
      </c>
      <c r="I13" s="475">
        <v>2116930</v>
      </c>
      <c r="J13" s="471" t="s">
        <v>18</v>
      </c>
      <c r="K13" s="529"/>
    </row>
    <row r="14" spans="1:11" ht="22.5" customHeight="1" x14ac:dyDescent="0.25">
      <c r="A14" s="471">
        <v>9</v>
      </c>
      <c r="B14" s="472" t="s">
        <v>308</v>
      </c>
      <c r="C14" s="471" t="s">
        <v>309</v>
      </c>
      <c r="D14" s="471" t="s">
        <v>918</v>
      </c>
      <c r="E14" s="471" t="s">
        <v>919</v>
      </c>
      <c r="F14" s="474">
        <v>41276</v>
      </c>
      <c r="G14" s="471">
        <v>16</v>
      </c>
      <c r="H14" s="475">
        <v>150348</v>
      </c>
      <c r="I14" s="475">
        <v>2405568</v>
      </c>
      <c r="J14" s="471" t="s">
        <v>18</v>
      </c>
      <c r="K14" s="529"/>
    </row>
    <row r="15" spans="1:11" ht="22.5" customHeight="1" x14ac:dyDescent="0.25">
      <c r="A15" s="471">
        <v>10</v>
      </c>
      <c r="B15" s="472" t="s">
        <v>308</v>
      </c>
      <c r="C15" s="471" t="s">
        <v>309</v>
      </c>
      <c r="D15" s="473" t="s">
        <v>729</v>
      </c>
      <c r="E15" s="471" t="s">
        <v>919</v>
      </c>
      <c r="F15" s="474">
        <v>41276</v>
      </c>
      <c r="G15" s="471">
        <v>1</v>
      </c>
      <c r="H15" s="475">
        <v>150348</v>
      </c>
      <c r="I15" s="475">
        <v>150348</v>
      </c>
      <c r="J15" s="471" t="s">
        <v>18</v>
      </c>
      <c r="K15" s="529"/>
    </row>
    <row r="16" spans="1:11" ht="18.95" customHeight="1" x14ac:dyDescent="0.25">
      <c r="A16" s="471">
        <v>11</v>
      </c>
      <c r="B16" s="472" t="s">
        <v>216</v>
      </c>
      <c r="C16" s="471" t="s">
        <v>218</v>
      </c>
      <c r="D16" s="473" t="s">
        <v>20</v>
      </c>
      <c r="E16" s="471" t="s">
        <v>46</v>
      </c>
      <c r="F16" s="474">
        <v>41276</v>
      </c>
      <c r="G16" s="471">
        <v>1</v>
      </c>
      <c r="H16" s="475">
        <v>257842</v>
      </c>
      <c r="I16" s="475">
        <v>257842</v>
      </c>
      <c r="J16" s="471" t="s">
        <v>18</v>
      </c>
      <c r="K16" s="529"/>
    </row>
    <row r="17" spans="1:11" ht="18.95" customHeight="1" x14ac:dyDescent="0.25">
      <c r="A17" s="471">
        <v>12</v>
      </c>
      <c r="B17" s="472" t="s">
        <v>216</v>
      </c>
      <c r="C17" s="471" t="s">
        <v>218</v>
      </c>
      <c r="D17" s="473" t="s">
        <v>29</v>
      </c>
      <c r="E17" s="471" t="s">
        <v>46</v>
      </c>
      <c r="F17" s="474">
        <v>41276</v>
      </c>
      <c r="G17" s="471">
        <v>1</v>
      </c>
      <c r="H17" s="475">
        <v>425688</v>
      </c>
      <c r="I17" s="475">
        <v>425688</v>
      </c>
      <c r="J17" s="471" t="s">
        <v>18</v>
      </c>
      <c r="K17" s="529"/>
    </row>
    <row r="18" spans="1:11" ht="18.95" customHeight="1" x14ac:dyDescent="0.25">
      <c r="A18" s="471">
        <v>13</v>
      </c>
      <c r="B18" s="472" t="s">
        <v>216</v>
      </c>
      <c r="C18" s="471" t="s">
        <v>218</v>
      </c>
      <c r="D18" s="471" t="s">
        <v>920</v>
      </c>
      <c r="E18" s="471" t="s">
        <v>46</v>
      </c>
      <c r="F18" s="474">
        <v>41276</v>
      </c>
      <c r="G18" s="471">
        <v>2</v>
      </c>
      <c r="H18" s="475">
        <v>425688</v>
      </c>
      <c r="I18" s="475">
        <v>851376</v>
      </c>
      <c r="J18" s="471" t="s">
        <v>18</v>
      </c>
      <c r="K18" s="529"/>
    </row>
    <row r="19" spans="1:11" ht="18.95" customHeight="1" x14ac:dyDescent="0.25">
      <c r="A19" s="471">
        <v>14</v>
      </c>
      <c r="B19" s="472" t="s">
        <v>921</v>
      </c>
      <c r="C19" s="471" t="s">
        <v>922</v>
      </c>
      <c r="D19" s="471" t="s">
        <v>201</v>
      </c>
      <c r="E19" s="471" t="s">
        <v>46</v>
      </c>
      <c r="F19" s="474">
        <v>41276</v>
      </c>
      <c r="G19" s="471">
        <v>3</v>
      </c>
      <c r="H19" s="475">
        <v>843333</v>
      </c>
      <c r="I19" s="475">
        <v>2529999</v>
      </c>
      <c r="J19" s="471" t="s">
        <v>18</v>
      </c>
      <c r="K19" s="529"/>
    </row>
    <row r="20" spans="1:11" ht="18.95" customHeight="1" x14ac:dyDescent="0.25">
      <c r="A20" s="471">
        <v>15</v>
      </c>
      <c r="B20" s="472" t="s">
        <v>923</v>
      </c>
      <c r="C20" s="471" t="s">
        <v>418</v>
      </c>
      <c r="D20" s="473" t="s">
        <v>16</v>
      </c>
      <c r="E20" s="471" t="s">
        <v>435</v>
      </c>
      <c r="F20" s="474">
        <v>39803</v>
      </c>
      <c r="G20" s="471">
        <v>1</v>
      </c>
      <c r="H20" s="475">
        <v>2400000</v>
      </c>
      <c r="I20" s="475">
        <v>2400000</v>
      </c>
      <c r="J20" s="471" t="s">
        <v>18</v>
      </c>
      <c r="K20" s="529"/>
    </row>
    <row r="21" spans="1:11" ht="18.95" customHeight="1" x14ac:dyDescent="0.25">
      <c r="A21" s="471">
        <v>16</v>
      </c>
      <c r="B21" s="472" t="s">
        <v>923</v>
      </c>
      <c r="C21" s="471" t="s">
        <v>418</v>
      </c>
      <c r="D21" s="473" t="s">
        <v>20</v>
      </c>
      <c r="E21" s="471" t="s">
        <v>811</v>
      </c>
      <c r="F21" s="474">
        <v>40104</v>
      </c>
      <c r="G21" s="471">
        <v>1</v>
      </c>
      <c r="H21" s="475">
        <v>4800000</v>
      </c>
      <c r="I21" s="475">
        <v>4800000</v>
      </c>
      <c r="J21" s="471" t="s">
        <v>18</v>
      </c>
      <c r="K21" s="529"/>
    </row>
    <row r="22" spans="1:11" ht="18.95" customHeight="1" x14ac:dyDescent="0.25">
      <c r="A22" s="471">
        <v>17</v>
      </c>
      <c r="B22" s="472" t="s">
        <v>923</v>
      </c>
      <c r="C22" s="471" t="s">
        <v>418</v>
      </c>
      <c r="D22" s="473" t="s">
        <v>23</v>
      </c>
      <c r="E22" s="471" t="s">
        <v>811</v>
      </c>
      <c r="F22" s="474">
        <v>40104</v>
      </c>
      <c r="G22" s="471">
        <v>1</v>
      </c>
      <c r="H22" s="475">
        <v>4800000</v>
      </c>
      <c r="I22" s="475">
        <v>4800000</v>
      </c>
      <c r="J22" s="471" t="s">
        <v>18</v>
      </c>
      <c r="K22" s="529"/>
    </row>
    <row r="23" spans="1:11" ht="18.95" customHeight="1" x14ac:dyDescent="0.25">
      <c r="A23" s="471">
        <v>18</v>
      </c>
      <c r="B23" s="472" t="s">
        <v>923</v>
      </c>
      <c r="C23" s="471" t="s">
        <v>418</v>
      </c>
      <c r="D23" s="473" t="s">
        <v>69</v>
      </c>
      <c r="E23" s="471" t="s">
        <v>924</v>
      </c>
      <c r="F23" s="474">
        <v>40104</v>
      </c>
      <c r="G23" s="471">
        <v>1</v>
      </c>
      <c r="H23" s="475">
        <v>4800000</v>
      </c>
      <c r="I23" s="475">
        <v>4800000</v>
      </c>
      <c r="J23" s="471" t="s">
        <v>18</v>
      </c>
      <c r="K23" s="529"/>
    </row>
    <row r="24" spans="1:11" ht="18.95" customHeight="1" x14ac:dyDescent="0.25">
      <c r="A24" s="471">
        <v>19</v>
      </c>
      <c r="B24" s="472" t="s">
        <v>923</v>
      </c>
      <c r="C24" s="471" t="s">
        <v>418</v>
      </c>
      <c r="D24" s="473" t="s">
        <v>26</v>
      </c>
      <c r="E24" s="471" t="s">
        <v>786</v>
      </c>
      <c r="F24" s="474">
        <v>40469</v>
      </c>
      <c r="G24" s="471">
        <v>1</v>
      </c>
      <c r="H24" s="475">
        <v>4800000</v>
      </c>
      <c r="I24" s="475">
        <v>4800000</v>
      </c>
      <c r="J24" s="471" t="s">
        <v>18</v>
      </c>
      <c r="K24" s="529"/>
    </row>
    <row r="25" spans="1:11" ht="18.95" customHeight="1" x14ac:dyDescent="0.25">
      <c r="A25" s="471">
        <v>20</v>
      </c>
      <c r="B25" s="472" t="s">
        <v>923</v>
      </c>
      <c r="C25" s="471" t="s">
        <v>418</v>
      </c>
      <c r="D25" s="473" t="s">
        <v>29</v>
      </c>
      <c r="E25" s="471" t="s">
        <v>924</v>
      </c>
      <c r="F25" s="474">
        <v>41170</v>
      </c>
      <c r="G25" s="471">
        <v>1</v>
      </c>
      <c r="H25" s="475">
        <v>4800000</v>
      </c>
      <c r="I25" s="475">
        <v>4800000</v>
      </c>
      <c r="J25" s="471" t="s">
        <v>18</v>
      </c>
      <c r="K25" s="529"/>
    </row>
    <row r="26" spans="1:11" ht="18.95" customHeight="1" x14ac:dyDescent="0.25">
      <c r="A26" s="471">
        <v>21</v>
      </c>
      <c r="B26" s="472" t="s">
        <v>923</v>
      </c>
      <c r="C26" s="471" t="s">
        <v>418</v>
      </c>
      <c r="D26" s="473" t="s">
        <v>32</v>
      </c>
      <c r="E26" s="471" t="s">
        <v>786</v>
      </c>
      <c r="F26" s="474">
        <v>41200</v>
      </c>
      <c r="G26" s="471">
        <v>1</v>
      </c>
      <c r="H26" s="475">
        <v>4800000</v>
      </c>
      <c r="I26" s="475">
        <v>4800000</v>
      </c>
      <c r="J26" s="471" t="s">
        <v>18</v>
      </c>
      <c r="K26" s="529"/>
    </row>
    <row r="27" spans="1:11" ht="18.95" customHeight="1" x14ac:dyDescent="0.25">
      <c r="A27" s="471">
        <v>22</v>
      </c>
      <c r="B27" s="472" t="s">
        <v>923</v>
      </c>
      <c r="C27" s="471" t="s">
        <v>418</v>
      </c>
      <c r="D27" s="473" t="s">
        <v>428</v>
      </c>
      <c r="E27" s="471" t="s">
        <v>435</v>
      </c>
      <c r="F27" s="474">
        <v>41629</v>
      </c>
      <c r="G27" s="471">
        <v>1</v>
      </c>
      <c r="H27" s="475">
        <v>2000000</v>
      </c>
      <c r="I27" s="475">
        <v>2000000</v>
      </c>
      <c r="J27" s="471" t="s">
        <v>18</v>
      </c>
      <c r="K27" s="529"/>
    </row>
    <row r="28" spans="1:11" ht="18.95" customHeight="1" x14ac:dyDescent="0.25">
      <c r="A28" s="471">
        <v>23</v>
      </c>
      <c r="B28" s="472" t="s">
        <v>923</v>
      </c>
      <c r="C28" s="471" t="s">
        <v>418</v>
      </c>
      <c r="D28" s="473" t="s">
        <v>710</v>
      </c>
      <c r="E28" s="471" t="s">
        <v>924</v>
      </c>
      <c r="F28" s="474">
        <v>41994</v>
      </c>
      <c r="G28" s="471">
        <v>1</v>
      </c>
      <c r="H28" s="475">
        <v>3500000</v>
      </c>
      <c r="I28" s="475">
        <v>3500000</v>
      </c>
      <c r="J28" s="471" t="s">
        <v>18</v>
      </c>
      <c r="K28" s="529"/>
    </row>
    <row r="29" spans="1:11" ht="18.95" customHeight="1" x14ac:dyDescent="0.25">
      <c r="A29" s="471">
        <v>24</v>
      </c>
      <c r="B29" s="472" t="s">
        <v>923</v>
      </c>
      <c r="C29" s="471" t="s">
        <v>418</v>
      </c>
      <c r="D29" s="473" t="s">
        <v>432</v>
      </c>
      <c r="E29" s="471" t="s">
        <v>446</v>
      </c>
      <c r="F29" s="474">
        <v>42004</v>
      </c>
      <c r="G29" s="471">
        <v>1</v>
      </c>
      <c r="H29" s="475">
        <v>7000000</v>
      </c>
      <c r="I29" s="475">
        <v>7000000</v>
      </c>
      <c r="J29" s="471" t="s">
        <v>18</v>
      </c>
      <c r="K29" s="529"/>
    </row>
    <row r="30" spans="1:11" ht="18.95" customHeight="1" x14ac:dyDescent="0.25">
      <c r="A30" s="471">
        <v>25</v>
      </c>
      <c r="B30" s="472" t="s">
        <v>925</v>
      </c>
      <c r="C30" s="471" t="s">
        <v>518</v>
      </c>
      <c r="D30" s="471" t="s">
        <v>486</v>
      </c>
      <c r="E30" s="471" t="s">
        <v>926</v>
      </c>
      <c r="F30" s="474">
        <v>39860</v>
      </c>
      <c r="G30" s="471">
        <v>2</v>
      </c>
      <c r="H30" s="475">
        <v>4000000</v>
      </c>
      <c r="I30" s="475">
        <v>8000000</v>
      </c>
      <c r="J30" s="471" t="s">
        <v>18</v>
      </c>
      <c r="K30" s="529"/>
    </row>
    <row r="31" spans="1:11" ht="18.95" customHeight="1" x14ac:dyDescent="0.25">
      <c r="A31" s="471">
        <v>26</v>
      </c>
      <c r="B31" s="472" t="s">
        <v>927</v>
      </c>
      <c r="C31" s="471" t="s">
        <v>522</v>
      </c>
      <c r="D31" s="473" t="s">
        <v>23</v>
      </c>
      <c r="E31" s="471" t="s">
        <v>783</v>
      </c>
      <c r="F31" s="474">
        <v>41276</v>
      </c>
      <c r="G31" s="471">
        <v>1</v>
      </c>
      <c r="H31" s="475">
        <v>9183888</v>
      </c>
      <c r="I31" s="475">
        <v>9183888</v>
      </c>
      <c r="J31" s="471" t="s">
        <v>18</v>
      </c>
      <c r="K31" s="529"/>
    </row>
    <row r="32" spans="1:11" ht="18.95" customHeight="1" x14ac:dyDescent="0.25">
      <c r="A32" s="471">
        <v>27</v>
      </c>
      <c r="B32" s="472" t="s">
        <v>523</v>
      </c>
      <c r="C32" s="471" t="s">
        <v>522</v>
      </c>
      <c r="D32" s="473" t="s">
        <v>69</v>
      </c>
      <c r="E32" s="471" t="s">
        <v>516</v>
      </c>
      <c r="F32" s="474">
        <v>41276</v>
      </c>
      <c r="G32" s="471">
        <v>1</v>
      </c>
      <c r="H32" s="475">
        <v>9183888</v>
      </c>
      <c r="I32" s="475">
        <v>9183888</v>
      </c>
      <c r="J32" s="471" t="s">
        <v>18</v>
      </c>
      <c r="K32" s="529"/>
    </row>
    <row r="33" spans="1:11" ht="18.95" customHeight="1" x14ac:dyDescent="0.25">
      <c r="A33" s="471">
        <v>28</v>
      </c>
      <c r="B33" s="472" t="s">
        <v>523</v>
      </c>
      <c r="C33" s="471" t="s">
        <v>522</v>
      </c>
      <c r="D33" s="473" t="s">
        <v>26</v>
      </c>
      <c r="E33" s="471" t="s">
        <v>928</v>
      </c>
      <c r="F33" s="474">
        <v>41276</v>
      </c>
      <c r="G33" s="471">
        <v>1</v>
      </c>
      <c r="H33" s="475">
        <v>9183888</v>
      </c>
      <c r="I33" s="475">
        <v>9183888</v>
      </c>
      <c r="J33" s="471" t="s">
        <v>18</v>
      </c>
      <c r="K33" s="529"/>
    </row>
    <row r="34" spans="1:11" ht="18.95" customHeight="1" x14ac:dyDescent="0.25">
      <c r="A34" s="471">
        <v>29</v>
      </c>
      <c r="B34" s="472" t="s">
        <v>523</v>
      </c>
      <c r="C34" s="471" t="s">
        <v>522</v>
      </c>
      <c r="D34" s="473" t="s">
        <v>40</v>
      </c>
      <c r="E34" s="471" t="s">
        <v>929</v>
      </c>
      <c r="F34" s="474">
        <v>41276</v>
      </c>
      <c r="G34" s="471">
        <v>1</v>
      </c>
      <c r="H34" s="475">
        <v>9188896</v>
      </c>
      <c r="I34" s="475">
        <v>9188896</v>
      </c>
      <c r="J34" s="471" t="s">
        <v>18</v>
      </c>
      <c r="K34" s="529"/>
    </row>
    <row r="35" spans="1:11" ht="18.95" customHeight="1" x14ac:dyDescent="0.25">
      <c r="A35" s="471">
        <v>30</v>
      </c>
      <c r="B35" s="472" t="s">
        <v>523</v>
      </c>
      <c r="C35" s="471" t="s">
        <v>522</v>
      </c>
      <c r="D35" s="473" t="s">
        <v>29</v>
      </c>
      <c r="E35" s="471" t="s">
        <v>515</v>
      </c>
      <c r="F35" s="474">
        <v>41276</v>
      </c>
      <c r="G35" s="471">
        <v>1</v>
      </c>
      <c r="H35" s="475">
        <v>7200000</v>
      </c>
      <c r="I35" s="475">
        <v>7200000</v>
      </c>
      <c r="J35" s="471" t="s">
        <v>18</v>
      </c>
      <c r="K35" s="529"/>
    </row>
    <row r="36" spans="1:11" ht="18.95" customHeight="1" x14ac:dyDescent="0.25">
      <c r="A36" s="471">
        <v>31</v>
      </c>
      <c r="B36" s="472" t="s">
        <v>523</v>
      </c>
      <c r="C36" s="471" t="s">
        <v>522</v>
      </c>
      <c r="D36" s="473" t="s">
        <v>425</v>
      </c>
      <c r="E36" s="471" t="s">
        <v>930</v>
      </c>
      <c r="F36" s="474">
        <v>42004</v>
      </c>
      <c r="G36" s="471">
        <v>1</v>
      </c>
      <c r="H36" s="475">
        <v>5750000</v>
      </c>
      <c r="I36" s="475">
        <v>5750000</v>
      </c>
      <c r="J36" s="471" t="s">
        <v>18</v>
      </c>
      <c r="K36" s="529"/>
    </row>
    <row r="37" spans="1:11" ht="18.95" customHeight="1" x14ac:dyDescent="0.25">
      <c r="A37" s="471">
        <v>32</v>
      </c>
      <c r="B37" s="472" t="s">
        <v>523</v>
      </c>
      <c r="C37" s="471" t="s">
        <v>522</v>
      </c>
      <c r="D37" s="473" t="s">
        <v>35</v>
      </c>
      <c r="E37" s="471" t="s">
        <v>783</v>
      </c>
      <c r="F37" s="474">
        <v>41276</v>
      </c>
      <c r="G37" s="471">
        <v>1</v>
      </c>
      <c r="H37" s="475">
        <v>9183888</v>
      </c>
      <c r="I37" s="475">
        <v>9183888</v>
      </c>
      <c r="J37" s="471" t="s">
        <v>18</v>
      </c>
      <c r="K37" s="529"/>
    </row>
    <row r="38" spans="1:11" ht="18.95" customHeight="1" x14ac:dyDescent="0.25">
      <c r="A38" s="471">
        <v>33</v>
      </c>
      <c r="B38" s="472" t="s">
        <v>523</v>
      </c>
      <c r="C38" s="471" t="s">
        <v>522</v>
      </c>
      <c r="D38" s="473" t="s">
        <v>427</v>
      </c>
      <c r="E38" s="471" t="s">
        <v>516</v>
      </c>
      <c r="F38" s="474">
        <v>41276</v>
      </c>
      <c r="G38" s="471">
        <v>1</v>
      </c>
      <c r="H38" s="475">
        <v>9183888</v>
      </c>
      <c r="I38" s="475">
        <v>9183888</v>
      </c>
      <c r="J38" s="471" t="s">
        <v>18</v>
      </c>
      <c r="K38" s="529"/>
    </row>
    <row r="39" spans="1:11" ht="18.95" customHeight="1" x14ac:dyDescent="0.25">
      <c r="A39" s="471">
        <v>34</v>
      </c>
      <c r="B39" s="472" t="s">
        <v>695</v>
      </c>
      <c r="C39" s="471" t="s">
        <v>931</v>
      </c>
      <c r="D39" s="473" t="s">
        <v>16</v>
      </c>
      <c r="E39" s="471" t="s">
        <v>932</v>
      </c>
      <c r="F39" s="474">
        <v>41451</v>
      </c>
      <c r="G39" s="471">
        <v>1</v>
      </c>
      <c r="H39" s="475">
        <v>6897000</v>
      </c>
      <c r="I39" s="475">
        <v>6897000</v>
      </c>
      <c r="J39" s="471" t="s">
        <v>18</v>
      </c>
      <c r="K39" s="529"/>
    </row>
    <row r="40" spans="1:11" ht="18.95" customHeight="1" x14ac:dyDescent="0.25">
      <c r="A40" s="471">
        <v>35</v>
      </c>
      <c r="B40" s="472" t="s">
        <v>714</v>
      </c>
      <c r="C40" s="471" t="s">
        <v>933</v>
      </c>
      <c r="D40" s="473" t="s">
        <v>16</v>
      </c>
      <c r="E40" s="471" t="s">
        <v>934</v>
      </c>
      <c r="F40" s="474">
        <v>41276</v>
      </c>
      <c r="G40" s="471">
        <v>1</v>
      </c>
      <c r="H40" s="475">
        <v>3080000</v>
      </c>
      <c r="I40" s="475">
        <v>3080000</v>
      </c>
      <c r="J40" s="471" t="s">
        <v>18</v>
      </c>
      <c r="K40" s="529"/>
    </row>
    <row r="41" spans="1:11" ht="18.95" customHeight="1" x14ac:dyDescent="0.25">
      <c r="A41" s="471">
        <v>36</v>
      </c>
      <c r="B41" s="472" t="s">
        <v>714</v>
      </c>
      <c r="C41" s="471" t="s">
        <v>933</v>
      </c>
      <c r="D41" s="473" t="s">
        <v>20</v>
      </c>
      <c r="E41" s="471" t="s">
        <v>786</v>
      </c>
      <c r="F41" s="474">
        <v>42004</v>
      </c>
      <c r="G41" s="471">
        <v>1</v>
      </c>
      <c r="H41" s="475">
        <v>6532000</v>
      </c>
      <c r="I41" s="475">
        <v>6532000</v>
      </c>
      <c r="J41" s="471" t="s">
        <v>18</v>
      </c>
      <c r="K41" s="529"/>
    </row>
    <row r="42" spans="1:11" ht="18.95" customHeight="1" x14ac:dyDescent="0.25">
      <c r="A42" s="471">
        <v>37</v>
      </c>
      <c r="B42" s="472" t="s">
        <v>15</v>
      </c>
      <c r="C42" s="471" t="s">
        <v>536</v>
      </c>
      <c r="D42" s="473" t="s">
        <v>23</v>
      </c>
      <c r="E42" s="471" t="s">
        <v>935</v>
      </c>
      <c r="F42" s="474">
        <v>41276</v>
      </c>
      <c r="G42" s="471">
        <v>1</v>
      </c>
      <c r="H42" s="475">
        <v>1567309</v>
      </c>
      <c r="I42" s="475">
        <v>1567309</v>
      </c>
      <c r="J42" s="471" t="s">
        <v>18</v>
      </c>
      <c r="K42" s="529"/>
    </row>
    <row r="43" spans="1:11" ht="18.95" customHeight="1" x14ac:dyDescent="0.25">
      <c r="A43" s="471">
        <v>38</v>
      </c>
      <c r="B43" s="472" t="s">
        <v>15</v>
      </c>
      <c r="C43" s="471" t="s">
        <v>536</v>
      </c>
      <c r="D43" s="473" t="s">
        <v>69</v>
      </c>
      <c r="E43" s="471" t="s">
        <v>936</v>
      </c>
      <c r="F43" s="474">
        <v>41276</v>
      </c>
      <c r="G43" s="471">
        <v>1</v>
      </c>
      <c r="H43" s="475">
        <v>1567309</v>
      </c>
      <c r="I43" s="475">
        <v>1567309</v>
      </c>
      <c r="J43" s="471" t="s">
        <v>18</v>
      </c>
      <c r="K43" s="529"/>
    </row>
    <row r="44" spans="1:11" ht="18.95" customHeight="1" x14ac:dyDescent="0.25">
      <c r="A44" s="471">
        <v>39</v>
      </c>
      <c r="B44" s="472" t="s">
        <v>15</v>
      </c>
      <c r="C44" s="471" t="s">
        <v>536</v>
      </c>
      <c r="D44" s="473" t="s">
        <v>26</v>
      </c>
      <c r="E44" s="471" t="s">
        <v>937</v>
      </c>
      <c r="F44" s="474">
        <v>41276</v>
      </c>
      <c r="G44" s="471">
        <v>1</v>
      </c>
      <c r="H44" s="475">
        <v>1567309</v>
      </c>
      <c r="I44" s="475">
        <v>1567309</v>
      </c>
      <c r="J44" s="471" t="s">
        <v>18</v>
      </c>
      <c r="K44" s="529"/>
    </row>
    <row r="45" spans="1:11" ht="22.5" customHeight="1" x14ac:dyDescent="0.25">
      <c r="A45" s="471">
        <v>40</v>
      </c>
      <c r="B45" s="472" t="s">
        <v>15</v>
      </c>
      <c r="C45" s="471" t="s">
        <v>536</v>
      </c>
      <c r="D45" s="473" t="s">
        <v>29</v>
      </c>
      <c r="E45" s="471" t="s">
        <v>938</v>
      </c>
      <c r="F45" s="474">
        <v>41276</v>
      </c>
      <c r="G45" s="471">
        <v>1</v>
      </c>
      <c r="H45" s="475">
        <v>1567309</v>
      </c>
      <c r="I45" s="475">
        <v>1567309</v>
      </c>
      <c r="J45" s="471" t="s">
        <v>18</v>
      </c>
      <c r="K45" s="529"/>
    </row>
    <row r="46" spans="1:11" ht="22.5" customHeight="1" x14ac:dyDescent="0.25">
      <c r="A46" s="471">
        <v>41</v>
      </c>
      <c r="B46" s="472" t="s">
        <v>15</v>
      </c>
      <c r="C46" s="471" t="s">
        <v>536</v>
      </c>
      <c r="D46" s="473" t="s">
        <v>32</v>
      </c>
      <c r="E46" s="471" t="s">
        <v>939</v>
      </c>
      <c r="F46" s="474">
        <v>41276</v>
      </c>
      <c r="G46" s="471">
        <v>1</v>
      </c>
      <c r="H46" s="475">
        <v>1567309</v>
      </c>
      <c r="I46" s="475">
        <v>1567309</v>
      </c>
      <c r="J46" s="471" t="s">
        <v>18</v>
      </c>
      <c r="K46" s="529"/>
    </row>
    <row r="47" spans="1:11" ht="18.95" customHeight="1" x14ac:dyDescent="0.25">
      <c r="A47" s="471">
        <v>42</v>
      </c>
      <c r="B47" s="472" t="s">
        <v>15</v>
      </c>
      <c r="C47" s="471" t="s">
        <v>536</v>
      </c>
      <c r="D47" s="473" t="s">
        <v>425</v>
      </c>
      <c r="E47" s="471" t="s">
        <v>940</v>
      </c>
      <c r="F47" s="474">
        <v>41276</v>
      </c>
      <c r="G47" s="471">
        <v>1</v>
      </c>
      <c r="H47" s="475">
        <v>1562310</v>
      </c>
      <c r="I47" s="475">
        <v>1562310</v>
      </c>
      <c r="J47" s="471" t="s">
        <v>18</v>
      </c>
      <c r="K47" s="529"/>
    </row>
    <row r="48" spans="1:11" ht="18.95" customHeight="1" x14ac:dyDescent="0.25">
      <c r="A48" s="471">
        <v>43</v>
      </c>
      <c r="B48" s="472" t="s">
        <v>15</v>
      </c>
      <c r="C48" s="471" t="s">
        <v>536</v>
      </c>
      <c r="D48" s="473" t="s">
        <v>453</v>
      </c>
      <c r="E48" s="471" t="s">
        <v>941</v>
      </c>
      <c r="F48" s="474">
        <v>41276</v>
      </c>
      <c r="G48" s="471">
        <v>1</v>
      </c>
      <c r="H48" s="475">
        <v>16907000</v>
      </c>
      <c r="I48" s="475">
        <v>16907000</v>
      </c>
      <c r="J48" s="471" t="s">
        <v>18</v>
      </c>
      <c r="K48" s="529"/>
    </row>
    <row r="49" spans="1:11" ht="18.95" customHeight="1" x14ac:dyDescent="0.25">
      <c r="A49" s="471">
        <v>44</v>
      </c>
      <c r="B49" s="472" t="s">
        <v>15</v>
      </c>
      <c r="C49" s="471" t="s">
        <v>536</v>
      </c>
      <c r="D49" s="473" t="s">
        <v>426</v>
      </c>
      <c r="E49" s="471" t="s">
        <v>942</v>
      </c>
      <c r="F49" s="474">
        <v>41639</v>
      </c>
      <c r="G49" s="471">
        <v>1</v>
      </c>
      <c r="H49" s="475">
        <v>650000</v>
      </c>
      <c r="I49" s="475">
        <v>650000</v>
      </c>
      <c r="J49" s="471" t="s">
        <v>18</v>
      </c>
      <c r="K49" s="529"/>
    </row>
    <row r="50" spans="1:11" ht="18.95" customHeight="1" x14ac:dyDescent="0.25">
      <c r="A50" s="471">
        <v>45</v>
      </c>
      <c r="B50" s="472" t="s">
        <v>15</v>
      </c>
      <c r="C50" s="471" t="s">
        <v>536</v>
      </c>
      <c r="D50" s="471" t="s">
        <v>544</v>
      </c>
      <c r="E50" s="471" t="s">
        <v>943</v>
      </c>
      <c r="F50" s="474">
        <v>41698</v>
      </c>
      <c r="G50" s="471">
        <v>2</v>
      </c>
      <c r="H50" s="475">
        <v>650000</v>
      </c>
      <c r="I50" s="475">
        <v>1300000</v>
      </c>
      <c r="J50" s="471" t="s">
        <v>18</v>
      </c>
      <c r="K50" s="529"/>
    </row>
    <row r="51" spans="1:11" ht="22.5" customHeight="1" x14ac:dyDescent="0.25">
      <c r="A51" s="471">
        <v>46</v>
      </c>
      <c r="B51" s="472" t="s">
        <v>15</v>
      </c>
      <c r="C51" s="471" t="s">
        <v>536</v>
      </c>
      <c r="D51" s="471" t="s">
        <v>944</v>
      </c>
      <c r="E51" s="471" t="s">
        <v>945</v>
      </c>
      <c r="F51" s="474">
        <v>43305</v>
      </c>
      <c r="G51" s="471">
        <v>2</v>
      </c>
      <c r="H51" s="475">
        <v>1400000</v>
      </c>
      <c r="I51" s="475">
        <v>2800000</v>
      </c>
      <c r="J51" s="471" t="s">
        <v>18</v>
      </c>
      <c r="K51" s="529"/>
    </row>
    <row r="52" spans="1:11" ht="18.95" customHeight="1" x14ac:dyDescent="0.25">
      <c r="A52" s="471">
        <v>47</v>
      </c>
      <c r="B52" s="472" t="s">
        <v>64</v>
      </c>
      <c r="C52" s="471" t="s">
        <v>99</v>
      </c>
      <c r="D52" s="471" t="s">
        <v>946</v>
      </c>
      <c r="E52" s="471" t="s">
        <v>46</v>
      </c>
      <c r="F52" s="474">
        <v>41276</v>
      </c>
      <c r="G52" s="471">
        <v>103</v>
      </c>
      <c r="H52" s="475">
        <v>55394</v>
      </c>
      <c r="I52" s="475">
        <v>5705582</v>
      </c>
      <c r="J52" s="471" t="s">
        <v>18</v>
      </c>
      <c r="K52" s="529"/>
    </row>
    <row r="53" spans="1:11" ht="18.95" customHeight="1" x14ac:dyDescent="0.25">
      <c r="A53" s="471">
        <v>48</v>
      </c>
      <c r="B53" s="472" t="s">
        <v>64</v>
      </c>
      <c r="C53" s="471" t="s">
        <v>99</v>
      </c>
      <c r="D53" s="473" t="s">
        <v>947</v>
      </c>
      <c r="E53" s="471" t="s">
        <v>46</v>
      </c>
      <c r="F53" s="474">
        <v>41276</v>
      </c>
      <c r="G53" s="471">
        <v>1</v>
      </c>
      <c r="H53" s="475">
        <v>55418</v>
      </c>
      <c r="I53" s="475">
        <v>55418</v>
      </c>
      <c r="J53" s="471" t="s">
        <v>18</v>
      </c>
      <c r="K53" s="529"/>
    </row>
    <row r="54" spans="1:11" ht="18.95" customHeight="1" x14ac:dyDescent="0.25">
      <c r="A54" s="471">
        <v>49</v>
      </c>
      <c r="B54" s="472" t="s">
        <v>64</v>
      </c>
      <c r="C54" s="471" t="s">
        <v>99</v>
      </c>
      <c r="D54" s="471" t="s">
        <v>948</v>
      </c>
      <c r="E54" s="471" t="s">
        <v>46</v>
      </c>
      <c r="F54" s="474">
        <v>41276</v>
      </c>
      <c r="G54" s="471">
        <v>6</v>
      </c>
      <c r="H54" s="475">
        <v>970450</v>
      </c>
      <c r="I54" s="475">
        <v>5822700</v>
      </c>
      <c r="J54" s="471" t="s">
        <v>18</v>
      </c>
      <c r="K54" s="529"/>
    </row>
    <row r="55" spans="1:11" ht="18.95" customHeight="1" x14ac:dyDescent="0.25">
      <c r="A55" s="471">
        <v>50</v>
      </c>
      <c r="B55" s="472" t="s">
        <v>64</v>
      </c>
      <c r="C55" s="471" t="s">
        <v>99</v>
      </c>
      <c r="D55" s="473" t="s">
        <v>949</v>
      </c>
      <c r="E55" s="471" t="s">
        <v>46</v>
      </c>
      <c r="F55" s="474">
        <v>41276</v>
      </c>
      <c r="G55" s="471">
        <v>1</v>
      </c>
      <c r="H55" s="475">
        <v>618479</v>
      </c>
      <c r="I55" s="475">
        <v>618479</v>
      </c>
      <c r="J55" s="471" t="s">
        <v>18</v>
      </c>
      <c r="K55" s="529"/>
    </row>
    <row r="56" spans="1:11" ht="18.95" customHeight="1" x14ac:dyDescent="0.25">
      <c r="A56" s="471">
        <v>51</v>
      </c>
      <c r="B56" s="472" t="s">
        <v>64</v>
      </c>
      <c r="C56" s="471" t="s">
        <v>99</v>
      </c>
      <c r="D56" s="471" t="s">
        <v>950</v>
      </c>
      <c r="E56" s="471" t="s">
        <v>951</v>
      </c>
      <c r="F56" s="474">
        <v>43305</v>
      </c>
      <c r="G56" s="471">
        <v>3</v>
      </c>
      <c r="H56" s="475">
        <v>475000</v>
      </c>
      <c r="I56" s="475">
        <v>1425000</v>
      </c>
      <c r="J56" s="471" t="s">
        <v>18</v>
      </c>
      <c r="K56" s="529"/>
    </row>
    <row r="57" spans="1:11" ht="18.95" customHeight="1" x14ac:dyDescent="0.25">
      <c r="A57" s="471">
        <v>52</v>
      </c>
      <c r="B57" s="472" t="s">
        <v>514</v>
      </c>
      <c r="C57" s="471" t="s">
        <v>513</v>
      </c>
      <c r="D57" s="471" t="s">
        <v>952</v>
      </c>
      <c r="E57" s="471" t="s">
        <v>46</v>
      </c>
      <c r="F57" s="474">
        <v>41276</v>
      </c>
      <c r="G57" s="471">
        <v>10</v>
      </c>
      <c r="H57" s="475">
        <v>6908333</v>
      </c>
      <c r="I57" s="475">
        <v>69083330</v>
      </c>
      <c r="J57" s="471" t="s">
        <v>18</v>
      </c>
      <c r="K57" s="529"/>
    </row>
    <row r="58" spans="1:11" ht="18.95" customHeight="1" x14ac:dyDescent="0.25">
      <c r="A58" s="471">
        <v>53</v>
      </c>
      <c r="B58" s="472" t="s">
        <v>514</v>
      </c>
      <c r="C58" s="471" t="s">
        <v>513</v>
      </c>
      <c r="D58" s="473" t="s">
        <v>432</v>
      </c>
      <c r="E58" s="471" t="s">
        <v>46</v>
      </c>
      <c r="F58" s="474">
        <v>41276</v>
      </c>
      <c r="G58" s="471">
        <v>1</v>
      </c>
      <c r="H58" s="475">
        <v>6908341</v>
      </c>
      <c r="I58" s="475">
        <v>6908341</v>
      </c>
      <c r="J58" s="471" t="s">
        <v>18</v>
      </c>
      <c r="K58" s="529"/>
    </row>
    <row r="59" spans="1:11" ht="18.95" customHeight="1" x14ac:dyDescent="0.25">
      <c r="A59" s="471">
        <v>54</v>
      </c>
      <c r="B59" s="472" t="s">
        <v>514</v>
      </c>
      <c r="C59" s="471" t="s">
        <v>513</v>
      </c>
      <c r="D59" s="471" t="s">
        <v>944</v>
      </c>
      <c r="E59" s="471" t="s">
        <v>46</v>
      </c>
      <c r="F59" s="474">
        <v>41276</v>
      </c>
      <c r="G59" s="471">
        <v>2</v>
      </c>
      <c r="H59" s="475">
        <v>26750729</v>
      </c>
      <c r="I59" s="475">
        <v>53501458</v>
      </c>
      <c r="J59" s="471" t="s">
        <v>18</v>
      </c>
      <c r="K59" s="529"/>
    </row>
    <row r="60" spans="1:11" ht="18.95" customHeight="1" x14ac:dyDescent="0.25">
      <c r="A60" s="471">
        <v>55</v>
      </c>
      <c r="B60" s="472" t="s">
        <v>94</v>
      </c>
      <c r="C60" s="471" t="s">
        <v>93</v>
      </c>
      <c r="D60" s="471" t="s">
        <v>489</v>
      </c>
      <c r="E60" s="471" t="s">
        <v>46</v>
      </c>
      <c r="F60" s="474">
        <v>41276</v>
      </c>
      <c r="G60" s="471">
        <v>2</v>
      </c>
      <c r="H60" s="475">
        <v>1866666</v>
      </c>
      <c r="I60" s="475">
        <v>3733332</v>
      </c>
      <c r="J60" s="471" t="s">
        <v>18</v>
      </c>
      <c r="K60" s="529"/>
    </row>
    <row r="61" spans="1:11" ht="18.95" customHeight="1" x14ac:dyDescent="0.25">
      <c r="A61" s="471">
        <v>56</v>
      </c>
      <c r="B61" s="472" t="s">
        <v>94</v>
      </c>
      <c r="C61" s="471" t="s">
        <v>93</v>
      </c>
      <c r="D61" s="473" t="s">
        <v>23</v>
      </c>
      <c r="E61" s="471" t="s">
        <v>46</v>
      </c>
      <c r="F61" s="474">
        <v>38961</v>
      </c>
      <c r="G61" s="471">
        <v>1</v>
      </c>
      <c r="H61" s="475">
        <v>1866668</v>
      </c>
      <c r="I61" s="475">
        <v>1866668</v>
      </c>
      <c r="J61" s="471" t="s">
        <v>18</v>
      </c>
      <c r="K61" s="529"/>
    </row>
    <row r="62" spans="1:11" ht="18.95" customHeight="1" x14ac:dyDescent="0.25">
      <c r="A62" s="471">
        <v>57</v>
      </c>
      <c r="B62" s="472" t="s">
        <v>645</v>
      </c>
      <c r="C62" s="471" t="s">
        <v>953</v>
      </c>
      <c r="D62" s="473" t="s">
        <v>425</v>
      </c>
      <c r="E62" s="471" t="s">
        <v>954</v>
      </c>
      <c r="F62" s="474">
        <v>41276</v>
      </c>
      <c r="G62" s="471">
        <v>1</v>
      </c>
      <c r="H62" s="475">
        <v>9451111</v>
      </c>
      <c r="I62" s="475">
        <v>9451111</v>
      </c>
      <c r="J62" s="471" t="s">
        <v>18</v>
      </c>
      <c r="K62" s="529"/>
    </row>
    <row r="63" spans="1:11" ht="18.95" customHeight="1" x14ac:dyDescent="0.25">
      <c r="A63" s="471">
        <v>58</v>
      </c>
      <c r="B63" s="472" t="s">
        <v>645</v>
      </c>
      <c r="C63" s="471" t="s">
        <v>953</v>
      </c>
      <c r="D63" s="473" t="s">
        <v>453</v>
      </c>
      <c r="E63" s="471" t="s">
        <v>955</v>
      </c>
      <c r="F63" s="474">
        <v>41276</v>
      </c>
      <c r="G63" s="471">
        <v>1</v>
      </c>
      <c r="H63" s="475">
        <v>9451111</v>
      </c>
      <c r="I63" s="475">
        <v>9451111</v>
      </c>
      <c r="J63" s="471" t="s">
        <v>18</v>
      </c>
      <c r="K63" s="529"/>
    </row>
    <row r="64" spans="1:11" ht="22.5" customHeight="1" x14ac:dyDescent="0.25">
      <c r="A64" s="471">
        <v>59</v>
      </c>
      <c r="B64" s="472" t="s">
        <v>645</v>
      </c>
      <c r="C64" s="471" t="s">
        <v>953</v>
      </c>
      <c r="D64" s="473" t="s">
        <v>426</v>
      </c>
      <c r="E64" s="471" t="s">
        <v>956</v>
      </c>
      <c r="F64" s="474">
        <v>41276</v>
      </c>
      <c r="G64" s="471">
        <v>1</v>
      </c>
      <c r="H64" s="475">
        <v>9451111</v>
      </c>
      <c r="I64" s="475">
        <v>9451111</v>
      </c>
      <c r="J64" s="471" t="s">
        <v>18</v>
      </c>
      <c r="K64" s="529"/>
    </row>
    <row r="65" spans="1:11" ht="18.95" customHeight="1" x14ac:dyDescent="0.25">
      <c r="A65" s="471">
        <v>60</v>
      </c>
      <c r="B65" s="472" t="s">
        <v>645</v>
      </c>
      <c r="C65" s="471" t="s">
        <v>953</v>
      </c>
      <c r="D65" s="473" t="s">
        <v>35</v>
      </c>
      <c r="E65" s="471" t="s">
        <v>957</v>
      </c>
      <c r="F65" s="474">
        <v>41276</v>
      </c>
      <c r="G65" s="471">
        <v>1</v>
      </c>
      <c r="H65" s="475">
        <v>9451111</v>
      </c>
      <c r="I65" s="475">
        <v>9451111</v>
      </c>
      <c r="J65" s="471" t="s">
        <v>18</v>
      </c>
      <c r="K65" s="529"/>
    </row>
    <row r="66" spans="1:11" ht="18.95" customHeight="1" x14ac:dyDescent="0.25">
      <c r="A66" s="471">
        <v>61</v>
      </c>
      <c r="B66" s="472" t="s">
        <v>958</v>
      </c>
      <c r="C66" s="471" t="s">
        <v>959</v>
      </c>
      <c r="D66" s="471" t="s">
        <v>489</v>
      </c>
      <c r="E66" s="471" t="s">
        <v>960</v>
      </c>
      <c r="F66" s="474">
        <v>37258</v>
      </c>
      <c r="G66" s="471">
        <v>2</v>
      </c>
      <c r="H66" s="475">
        <v>150000</v>
      </c>
      <c r="I66" s="475">
        <v>300000</v>
      </c>
      <c r="J66" s="471" t="s">
        <v>18</v>
      </c>
      <c r="K66" s="529"/>
    </row>
    <row r="67" spans="1:11" ht="18.95" customHeight="1" x14ac:dyDescent="0.25">
      <c r="A67" s="471">
        <v>62</v>
      </c>
      <c r="B67" s="472" t="s">
        <v>697</v>
      </c>
      <c r="C67" s="471" t="s">
        <v>961</v>
      </c>
      <c r="D67" s="473" t="s">
        <v>16</v>
      </c>
      <c r="E67" s="471" t="s">
        <v>46</v>
      </c>
      <c r="F67" s="474">
        <v>40235</v>
      </c>
      <c r="G67" s="471">
        <v>1</v>
      </c>
      <c r="H67" s="475">
        <v>450000</v>
      </c>
      <c r="I67" s="475">
        <v>450000</v>
      </c>
      <c r="J67" s="471" t="s">
        <v>18</v>
      </c>
      <c r="K67" s="529"/>
    </row>
    <row r="68" spans="1:11" ht="18.95" customHeight="1" x14ac:dyDescent="0.25">
      <c r="A68" s="471">
        <v>63</v>
      </c>
      <c r="B68" s="472" t="s">
        <v>962</v>
      </c>
      <c r="C68" s="471" t="s">
        <v>963</v>
      </c>
      <c r="D68" s="471" t="s">
        <v>16</v>
      </c>
      <c r="E68" s="471" t="s">
        <v>46</v>
      </c>
      <c r="F68" s="474">
        <v>41276</v>
      </c>
      <c r="G68" s="471">
        <v>1</v>
      </c>
      <c r="H68" s="475">
        <v>1250000</v>
      </c>
      <c r="I68" s="475">
        <v>1250000</v>
      </c>
      <c r="J68" s="471" t="s">
        <v>18</v>
      </c>
      <c r="K68" s="529"/>
    </row>
    <row r="69" spans="1:11" ht="18.95" customHeight="1" x14ac:dyDescent="0.25">
      <c r="A69" s="471">
        <v>64</v>
      </c>
      <c r="B69" s="472" t="s">
        <v>61</v>
      </c>
      <c r="C69" s="471" t="s">
        <v>286</v>
      </c>
      <c r="D69" s="473" t="s">
        <v>26</v>
      </c>
      <c r="E69" s="471" t="s">
        <v>46</v>
      </c>
      <c r="F69" s="474">
        <v>41276</v>
      </c>
      <c r="G69" s="471">
        <v>1</v>
      </c>
      <c r="H69" s="475">
        <v>7789146</v>
      </c>
      <c r="I69" s="475">
        <v>7789146</v>
      </c>
      <c r="J69" s="471" t="s">
        <v>18</v>
      </c>
      <c r="K69" s="529"/>
    </row>
    <row r="70" spans="1:11" ht="18.95" customHeight="1" x14ac:dyDescent="0.25">
      <c r="A70" s="471">
        <v>65</v>
      </c>
      <c r="B70" s="472" t="s">
        <v>73</v>
      </c>
      <c r="C70" s="471" t="s">
        <v>325</v>
      </c>
      <c r="D70" s="471" t="s">
        <v>16</v>
      </c>
      <c r="E70" s="471" t="s">
        <v>786</v>
      </c>
      <c r="F70" s="474">
        <v>42004</v>
      </c>
      <c r="G70" s="471">
        <v>1</v>
      </c>
      <c r="H70" s="475">
        <v>135000</v>
      </c>
      <c r="I70" s="475">
        <v>135000</v>
      </c>
      <c r="J70" s="471" t="s">
        <v>18</v>
      </c>
      <c r="K70" s="529"/>
    </row>
    <row r="71" spans="1:11" ht="21" customHeight="1" thickBot="1" x14ac:dyDescent="0.3">
      <c r="A71" s="476" t="s">
        <v>78</v>
      </c>
      <c r="B71" s="477"/>
      <c r="C71" s="477"/>
      <c r="D71" s="477"/>
      <c r="E71" s="477"/>
      <c r="F71" s="477"/>
      <c r="G71" s="477"/>
      <c r="H71" s="478"/>
      <c r="I71" s="479">
        <f>SUM(I6:I70)</f>
        <v>403264272</v>
      </c>
      <c r="J71" s="480"/>
      <c r="K71" s="544"/>
    </row>
    <row r="72" spans="1:11" ht="16.5" customHeight="1" thickTop="1" x14ac:dyDescent="0.25">
      <c r="A72" s="481"/>
      <c r="B72" s="37"/>
      <c r="C72" s="37"/>
      <c r="D72" s="37"/>
      <c r="E72" s="37"/>
      <c r="F72" s="37"/>
      <c r="G72" s="37"/>
      <c r="H72" s="37"/>
      <c r="I72" s="37"/>
      <c r="J72" s="37"/>
      <c r="K72" s="542"/>
    </row>
    <row r="73" spans="1:11" x14ac:dyDescent="0.25">
      <c r="A73" s="481"/>
      <c r="B73" s="37"/>
      <c r="C73" s="37"/>
      <c r="D73" s="37"/>
      <c r="E73" s="37"/>
      <c r="F73" s="37"/>
      <c r="G73" s="37"/>
      <c r="H73" s="482" t="s">
        <v>232</v>
      </c>
      <c r="I73" s="482"/>
      <c r="J73" s="482"/>
      <c r="K73" s="542"/>
    </row>
    <row r="74" spans="1:11" x14ac:dyDescent="0.25">
      <c r="A74" s="484"/>
      <c r="B74" s="37"/>
      <c r="C74" s="37"/>
      <c r="D74" s="37"/>
      <c r="E74" s="37"/>
      <c r="F74" s="37"/>
      <c r="G74" s="37"/>
      <c r="H74" s="149" t="s">
        <v>233</v>
      </c>
      <c r="I74" s="149"/>
      <c r="J74" s="149"/>
      <c r="K74" s="542"/>
    </row>
    <row r="75" spans="1:11" x14ac:dyDescent="0.25">
      <c r="A75" s="483"/>
      <c r="B75" s="37"/>
      <c r="C75" s="37"/>
      <c r="D75" s="37"/>
      <c r="E75" s="37"/>
      <c r="F75" s="37"/>
      <c r="G75" s="37"/>
      <c r="H75" s="483"/>
      <c r="J75" s="37"/>
      <c r="K75" s="542"/>
    </row>
    <row r="76" spans="1:11" x14ac:dyDescent="0.25">
      <c r="A76" s="483"/>
      <c r="B76" s="37"/>
      <c r="C76" s="37"/>
      <c r="D76" s="37"/>
      <c r="E76" s="37"/>
      <c r="F76" s="37"/>
      <c r="G76" s="37"/>
      <c r="H76" s="483"/>
      <c r="J76" s="37"/>
      <c r="K76" s="542"/>
    </row>
    <row r="77" spans="1:11" x14ac:dyDescent="0.25">
      <c r="A77" s="483"/>
      <c r="B77" s="37"/>
      <c r="C77" s="37"/>
      <c r="D77" s="37"/>
      <c r="E77" s="37"/>
      <c r="F77" s="37"/>
      <c r="G77" s="37"/>
      <c r="H77" s="37"/>
      <c r="J77" s="37"/>
      <c r="K77" s="542"/>
    </row>
    <row r="78" spans="1:11" x14ac:dyDescent="0.25">
      <c r="A78" s="483"/>
      <c r="B78" s="37"/>
      <c r="C78" s="37"/>
      <c r="D78" s="37"/>
      <c r="E78" s="37"/>
      <c r="F78" s="37"/>
      <c r="G78" s="37"/>
      <c r="H78" s="149" t="s">
        <v>234</v>
      </c>
      <c r="I78" s="149"/>
      <c r="J78" s="149"/>
      <c r="K78" s="542"/>
    </row>
    <row r="79" spans="1:11" x14ac:dyDescent="0.25">
      <c r="A79" s="483"/>
      <c r="B79" s="37"/>
      <c r="C79" s="37"/>
      <c r="D79" s="37"/>
      <c r="E79" s="37"/>
      <c r="F79" s="37"/>
      <c r="G79" s="37"/>
      <c r="H79" s="37"/>
      <c r="I79" s="37"/>
      <c r="J79" s="37"/>
      <c r="K79" s="542"/>
    </row>
    <row r="80" spans="1:11" x14ac:dyDescent="0.25">
      <c r="A80" s="483"/>
      <c r="B80" s="37"/>
      <c r="C80" s="37"/>
      <c r="D80" s="37"/>
      <c r="E80" s="37"/>
      <c r="F80" s="37"/>
      <c r="G80" s="37"/>
      <c r="H80" s="37"/>
      <c r="I80" s="37"/>
      <c r="J80" s="37"/>
      <c r="K80" s="542"/>
    </row>
    <row r="81" spans="1:11" x14ac:dyDescent="0.25">
      <c r="A81" s="37"/>
      <c r="B81" s="37"/>
      <c r="C81" s="37"/>
      <c r="D81" s="37"/>
      <c r="E81" s="37"/>
      <c r="F81" s="37"/>
      <c r="G81" s="37"/>
      <c r="H81" s="37"/>
      <c r="I81" s="37"/>
      <c r="J81" s="37"/>
      <c r="K81" s="542"/>
    </row>
    <row r="82" spans="1:11" x14ac:dyDescent="0.25">
      <c r="A82" s="37"/>
      <c r="B82" s="37"/>
      <c r="C82" s="37"/>
      <c r="D82" s="37"/>
      <c r="E82" s="37"/>
      <c r="F82" s="37"/>
      <c r="G82" s="37"/>
      <c r="H82" s="37"/>
      <c r="I82" s="37"/>
      <c r="J82" s="37"/>
      <c r="K82" s="542"/>
    </row>
    <row r="83" spans="1:11" x14ac:dyDescent="0.25">
      <c r="K83" s="542"/>
    </row>
    <row r="84" spans="1:11" x14ac:dyDescent="0.25">
      <c r="K84" s="542"/>
    </row>
    <row r="85" spans="1:11" x14ac:dyDescent="0.25">
      <c r="K85" s="542"/>
    </row>
    <row r="86" spans="1:11" x14ac:dyDescent="0.25">
      <c r="K86" s="542"/>
    </row>
    <row r="87" spans="1:11" x14ac:dyDescent="0.25">
      <c r="K87" s="542"/>
    </row>
    <row r="88" spans="1:11" x14ac:dyDescent="0.25">
      <c r="K88" s="542"/>
    </row>
    <row r="89" spans="1:11" x14ac:dyDescent="0.25">
      <c r="K89" s="542"/>
    </row>
    <row r="90" spans="1:11" x14ac:dyDescent="0.25">
      <c r="K90" s="542"/>
    </row>
    <row r="91" spans="1:11" x14ac:dyDescent="0.25">
      <c r="K91" s="542"/>
    </row>
    <row r="92" spans="1:11" x14ac:dyDescent="0.25">
      <c r="K92" s="542"/>
    </row>
    <row r="93" spans="1:11" x14ac:dyDescent="0.25">
      <c r="K93" s="542"/>
    </row>
    <row r="94" spans="1:11" x14ac:dyDescent="0.25">
      <c r="K94" s="542"/>
    </row>
    <row r="95" spans="1:11" x14ac:dyDescent="0.25">
      <c r="K95" s="542"/>
    </row>
    <row r="96" spans="1:11" x14ac:dyDescent="0.25">
      <c r="K96" s="542"/>
    </row>
    <row r="97" spans="11:11" x14ac:dyDescent="0.25">
      <c r="K97" s="542"/>
    </row>
    <row r="98" spans="11:11" x14ac:dyDescent="0.25">
      <c r="K98" s="542"/>
    </row>
    <row r="99" spans="11:11" x14ac:dyDescent="0.25">
      <c r="K99" s="542"/>
    </row>
    <row r="100" spans="11:11" x14ac:dyDescent="0.25">
      <c r="K100" s="542"/>
    </row>
    <row r="101" spans="11:11" x14ac:dyDescent="0.25">
      <c r="K101" s="542"/>
    </row>
    <row r="102" spans="11:11" x14ac:dyDescent="0.25">
      <c r="K102" s="542"/>
    </row>
    <row r="103" spans="11:11" x14ac:dyDescent="0.25">
      <c r="K103" s="542"/>
    </row>
    <row r="104" spans="11:11" x14ac:dyDescent="0.25">
      <c r="K104" s="542"/>
    </row>
    <row r="105" spans="11:11" x14ac:dyDescent="0.25">
      <c r="K105" s="543"/>
    </row>
    <row r="106" spans="11:11" x14ac:dyDescent="0.25">
      <c r="K106" s="543"/>
    </row>
    <row r="107" spans="11:11" x14ac:dyDescent="0.25">
      <c r="K107" s="543"/>
    </row>
  </sheetData>
  <mergeCells count="7">
    <mergeCell ref="A1:K1"/>
    <mergeCell ref="A2:K2"/>
    <mergeCell ref="K6:K70"/>
    <mergeCell ref="A71:H71"/>
    <mergeCell ref="H73:J73"/>
    <mergeCell ref="H74:J74"/>
    <mergeCell ref="H78:J78"/>
  </mergeCells>
  <pageMargins left="0.51181102362204722" right="0.31496062992125984" top="0.9055118110236221" bottom="0.70866141732283472" header="0.31496062992125984" footer="0.31496062992125984"/>
  <pageSetup paperSize="256"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8"/>
  <sheetViews>
    <sheetView tabSelected="1" workbookViewId="0">
      <selection activeCell="B24" sqref="B24"/>
    </sheetView>
  </sheetViews>
  <sheetFormatPr defaultRowHeight="15" x14ac:dyDescent="0.25"/>
  <cols>
    <col min="1" max="1" width="6.140625" style="36" customWidth="1"/>
    <col min="2" max="2" width="43.28515625" style="36" customWidth="1"/>
    <col min="3" max="3" width="20.7109375" style="36" bestFit="1" customWidth="1"/>
    <col min="4" max="4" width="10.28515625" style="36" bestFit="1" customWidth="1"/>
    <col min="5" max="5" width="11.7109375" style="36" customWidth="1"/>
    <col min="6" max="6" width="16.140625" style="36" customWidth="1"/>
    <col min="7" max="7" width="9" style="36" customWidth="1"/>
    <col min="8" max="8" width="16" style="36" customWidth="1"/>
    <col min="9" max="9" width="18.85546875" style="36" customWidth="1"/>
    <col min="10" max="10" width="22.28515625" style="36" customWidth="1"/>
    <col min="11" max="16384" width="9.140625" style="36"/>
  </cols>
  <sheetData>
    <row r="1" spans="1:13" ht="15" customHeight="1" x14ac:dyDescent="0.25">
      <c r="A1" s="86" t="s">
        <v>964</v>
      </c>
      <c r="B1" s="86"/>
      <c r="C1" s="86"/>
      <c r="D1" s="86"/>
      <c r="E1" s="86"/>
      <c r="F1" s="86"/>
      <c r="G1" s="86"/>
      <c r="H1" s="86"/>
      <c r="I1" s="86"/>
      <c r="J1" s="86"/>
      <c r="K1" s="485"/>
      <c r="L1" s="485"/>
      <c r="M1" s="485"/>
    </row>
    <row r="2" spans="1:13" ht="15" customHeight="1" x14ac:dyDescent="0.25">
      <c r="A2" s="86" t="s">
        <v>1</v>
      </c>
      <c r="B2" s="86"/>
      <c r="C2" s="86"/>
      <c r="D2" s="86"/>
      <c r="E2" s="86"/>
      <c r="F2" s="86"/>
      <c r="G2" s="86"/>
      <c r="H2" s="86"/>
      <c r="I2" s="86"/>
      <c r="J2" s="86"/>
      <c r="K2" s="485"/>
      <c r="L2" s="485"/>
      <c r="M2" s="485"/>
    </row>
    <row r="3" spans="1:13" ht="14.1" customHeight="1" x14ac:dyDescent="0.25">
      <c r="A3" s="486"/>
      <c r="B3" s="486"/>
      <c r="C3" s="486"/>
      <c r="D3" s="486"/>
      <c r="E3" s="486"/>
      <c r="F3" s="486"/>
      <c r="G3" s="486"/>
      <c r="H3" s="486"/>
      <c r="I3" s="486"/>
      <c r="J3" s="486"/>
      <c r="K3" s="83"/>
    </row>
    <row r="4" spans="1:13" ht="14.1" customHeight="1" x14ac:dyDescent="0.25">
      <c r="A4" s="487" t="s">
        <v>2</v>
      </c>
      <c r="B4" s="487" t="s">
        <v>4</v>
      </c>
      <c r="C4" s="487" t="s">
        <v>3</v>
      </c>
      <c r="D4" s="487" t="s">
        <v>965</v>
      </c>
      <c r="E4" s="531" t="s">
        <v>275</v>
      </c>
      <c r="F4" s="488" t="s">
        <v>9</v>
      </c>
      <c r="G4" s="531" t="s">
        <v>180</v>
      </c>
      <c r="H4" s="489" t="s">
        <v>84</v>
      </c>
      <c r="I4" s="490"/>
      <c r="J4" s="487" t="s">
        <v>390</v>
      </c>
      <c r="K4" s="491"/>
    </row>
    <row r="5" spans="1:13" ht="14.1" customHeight="1" x14ac:dyDescent="0.25">
      <c r="A5" s="492"/>
      <c r="B5" s="492"/>
      <c r="C5" s="492"/>
      <c r="D5" s="492"/>
      <c r="E5" s="532"/>
      <c r="F5" s="493"/>
      <c r="G5" s="532"/>
      <c r="H5" s="88" t="s">
        <v>966</v>
      </c>
      <c r="I5" s="494" t="s">
        <v>967</v>
      </c>
      <c r="J5" s="492"/>
      <c r="K5" s="491"/>
    </row>
    <row r="6" spans="1:13" ht="11.25" customHeight="1" x14ac:dyDescent="0.25">
      <c r="A6" s="495">
        <v>1</v>
      </c>
      <c r="B6" s="495">
        <v>2</v>
      </c>
      <c r="C6" s="495">
        <v>3</v>
      </c>
      <c r="D6" s="495">
        <v>4</v>
      </c>
      <c r="E6" s="496">
        <v>5</v>
      </c>
      <c r="F6" s="496">
        <v>6</v>
      </c>
      <c r="G6" s="496">
        <v>7</v>
      </c>
      <c r="H6" s="497">
        <v>8</v>
      </c>
      <c r="I6" s="498">
        <v>9</v>
      </c>
      <c r="J6" s="497">
        <v>10</v>
      </c>
      <c r="K6" s="491"/>
    </row>
    <row r="7" spans="1:13" ht="12.95" customHeight="1" x14ac:dyDescent="0.3">
      <c r="A7" s="256">
        <v>1</v>
      </c>
      <c r="B7" s="499" t="s">
        <v>968</v>
      </c>
      <c r="C7" s="256" t="s">
        <v>286</v>
      </c>
      <c r="D7" s="500" t="s">
        <v>16</v>
      </c>
      <c r="E7" s="254">
        <v>1999</v>
      </c>
      <c r="F7" s="501" t="s">
        <v>969</v>
      </c>
      <c r="G7" s="254">
        <v>1</v>
      </c>
      <c r="H7" s="502">
        <v>700000</v>
      </c>
      <c r="I7" s="502">
        <v>700000</v>
      </c>
      <c r="J7" s="528" t="s">
        <v>1041</v>
      </c>
      <c r="K7" s="503"/>
    </row>
    <row r="8" spans="1:13" ht="12.95" customHeight="1" x14ac:dyDescent="0.3">
      <c r="A8" s="256">
        <v>2</v>
      </c>
      <c r="B8" s="499" t="s">
        <v>968</v>
      </c>
      <c r="C8" s="256" t="s">
        <v>286</v>
      </c>
      <c r="D8" s="500" t="s">
        <v>20</v>
      </c>
      <c r="E8" s="254">
        <v>2000</v>
      </c>
      <c r="F8" s="501" t="s">
        <v>969</v>
      </c>
      <c r="G8" s="254">
        <v>1</v>
      </c>
      <c r="H8" s="502">
        <v>1500000</v>
      </c>
      <c r="I8" s="504">
        <v>1500000</v>
      </c>
      <c r="J8" s="529"/>
      <c r="K8" s="503"/>
    </row>
    <row r="9" spans="1:13" ht="12.95" customHeight="1" x14ac:dyDescent="0.3">
      <c r="A9" s="256">
        <v>3</v>
      </c>
      <c r="B9" s="499" t="s">
        <v>968</v>
      </c>
      <c r="C9" s="256" t="s">
        <v>286</v>
      </c>
      <c r="D9" s="500" t="s">
        <v>23</v>
      </c>
      <c r="E9" s="254">
        <v>2001</v>
      </c>
      <c r="F9" s="501" t="s">
        <v>969</v>
      </c>
      <c r="G9" s="254">
        <v>1</v>
      </c>
      <c r="H9" s="502">
        <v>1750000</v>
      </c>
      <c r="I9" s="504">
        <v>1750000</v>
      </c>
      <c r="J9" s="529"/>
      <c r="K9" s="503"/>
    </row>
    <row r="10" spans="1:13" ht="12.95" customHeight="1" x14ac:dyDescent="0.3">
      <c r="A10" s="256">
        <v>4</v>
      </c>
      <c r="B10" s="499" t="s">
        <v>968</v>
      </c>
      <c r="C10" s="256" t="s">
        <v>286</v>
      </c>
      <c r="D10" s="500" t="s">
        <v>69</v>
      </c>
      <c r="E10" s="254">
        <v>2004</v>
      </c>
      <c r="F10" s="501" t="s">
        <v>969</v>
      </c>
      <c r="G10" s="254">
        <v>1</v>
      </c>
      <c r="H10" s="502">
        <v>2575000</v>
      </c>
      <c r="I10" s="502">
        <v>2575000</v>
      </c>
      <c r="J10" s="529"/>
      <c r="K10" s="503"/>
    </row>
    <row r="11" spans="1:13" ht="12.95" customHeight="1" x14ac:dyDescent="0.3">
      <c r="A11" s="256">
        <v>5</v>
      </c>
      <c r="B11" s="499" t="s">
        <v>970</v>
      </c>
      <c r="C11" s="256" t="s">
        <v>192</v>
      </c>
      <c r="D11" s="505" t="s">
        <v>16</v>
      </c>
      <c r="E11" s="254">
        <v>1997</v>
      </c>
      <c r="F11" s="501" t="s">
        <v>969</v>
      </c>
      <c r="G11" s="254">
        <v>1</v>
      </c>
      <c r="H11" s="502">
        <v>690000</v>
      </c>
      <c r="I11" s="502">
        <v>690000</v>
      </c>
      <c r="J11" s="529"/>
      <c r="K11" s="503"/>
    </row>
    <row r="12" spans="1:13" ht="12.95" customHeight="1" x14ac:dyDescent="0.3">
      <c r="A12" s="256">
        <v>6</v>
      </c>
      <c r="B12" s="506" t="s">
        <v>971</v>
      </c>
      <c r="C12" s="256" t="s">
        <v>972</v>
      </c>
      <c r="D12" s="505" t="s">
        <v>16</v>
      </c>
      <c r="E12" s="254">
        <v>2012</v>
      </c>
      <c r="F12" s="501" t="s">
        <v>969</v>
      </c>
      <c r="G12" s="254">
        <v>1</v>
      </c>
      <c r="H12" s="502">
        <v>6200000</v>
      </c>
      <c r="I12" s="502">
        <v>6200000</v>
      </c>
      <c r="J12" s="529"/>
      <c r="K12" s="503"/>
    </row>
    <row r="13" spans="1:13" ht="12.95" customHeight="1" x14ac:dyDescent="0.3">
      <c r="A13" s="256">
        <v>7</v>
      </c>
      <c r="B13" s="499" t="s">
        <v>973</v>
      </c>
      <c r="C13" s="256" t="s">
        <v>218</v>
      </c>
      <c r="D13" s="505" t="s">
        <v>16</v>
      </c>
      <c r="E13" s="254">
        <v>2007</v>
      </c>
      <c r="F13" s="501" t="s">
        <v>969</v>
      </c>
      <c r="G13" s="254">
        <v>1</v>
      </c>
      <c r="H13" s="502">
        <v>450000</v>
      </c>
      <c r="I13" s="502">
        <v>450000</v>
      </c>
      <c r="J13" s="529"/>
      <c r="K13" s="503"/>
    </row>
    <row r="14" spans="1:13" ht="12.95" customHeight="1" x14ac:dyDescent="0.3">
      <c r="A14" s="256">
        <v>8</v>
      </c>
      <c r="B14" s="499" t="s">
        <v>974</v>
      </c>
      <c r="C14" s="256" t="s">
        <v>196</v>
      </c>
      <c r="D14" s="500" t="s">
        <v>20</v>
      </c>
      <c r="E14" s="254">
        <v>1998</v>
      </c>
      <c r="F14" s="501" t="s">
        <v>969</v>
      </c>
      <c r="G14" s="254">
        <v>1</v>
      </c>
      <c r="H14" s="502">
        <v>3485000</v>
      </c>
      <c r="I14" s="502">
        <v>3485000</v>
      </c>
      <c r="J14" s="529"/>
      <c r="K14" s="503"/>
    </row>
    <row r="15" spans="1:13" ht="12.95" customHeight="1" x14ac:dyDescent="0.3">
      <c r="A15" s="256">
        <v>9</v>
      </c>
      <c r="B15" s="499" t="s">
        <v>974</v>
      </c>
      <c r="C15" s="256" t="s">
        <v>196</v>
      </c>
      <c r="D15" s="500" t="s">
        <v>23</v>
      </c>
      <c r="E15" s="254">
        <v>1998</v>
      </c>
      <c r="F15" s="501" t="s">
        <v>969</v>
      </c>
      <c r="G15" s="254">
        <v>1</v>
      </c>
      <c r="H15" s="502">
        <v>3485000</v>
      </c>
      <c r="I15" s="502">
        <v>3485000</v>
      </c>
      <c r="J15" s="529"/>
      <c r="K15" s="503"/>
    </row>
    <row r="16" spans="1:13" ht="12.95" customHeight="1" x14ac:dyDescent="0.3">
      <c r="A16" s="256">
        <v>10</v>
      </c>
      <c r="B16" s="499" t="s">
        <v>975</v>
      </c>
      <c r="C16" s="256" t="s">
        <v>398</v>
      </c>
      <c r="D16" s="507" t="s">
        <v>976</v>
      </c>
      <c r="E16" s="254">
        <v>2010</v>
      </c>
      <c r="F16" s="501" t="s">
        <v>969</v>
      </c>
      <c r="G16" s="254">
        <v>1</v>
      </c>
      <c r="H16" s="502">
        <v>399000</v>
      </c>
      <c r="I16" s="504">
        <v>399000</v>
      </c>
      <c r="J16" s="529"/>
      <c r="K16" s="503"/>
    </row>
    <row r="17" spans="1:11" ht="12.95" customHeight="1" x14ac:dyDescent="0.3">
      <c r="A17" s="256">
        <v>11</v>
      </c>
      <c r="B17" s="499" t="s">
        <v>977</v>
      </c>
      <c r="C17" s="256" t="s">
        <v>309</v>
      </c>
      <c r="D17" s="507" t="s">
        <v>976</v>
      </c>
      <c r="E17" s="254">
        <v>2008</v>
      </c>
      <c r="F17" s="501" t="s">
        <v>969</v>
      </c>
      <c r="G17" s="254">
        <v>1</v>
      </c>
      <c r="H17" s="502">
        <v>382500</v>
      </c>
      <c r="I17" s="502">
        <v>382500</v>
      </c>
      <c r="J17" s="529"/>
      <c r="K17" s="503"/>
    </row>
    <row r="18" spans="1:11" ht="12.95" customHeight="1" x14ac:dyDescent="0.3">
      <c r="A18" s="256">
        <v>12</v>
      </c>
      <c r="B18" s="499" t="s">
        <v>977</v>
      </c>
      <c r="C18" s="256" t="s">
        <v>309</v>
      </c>
      <c r="D18" s="507" t="s">
        <v>978</v>
      </c>
      <c r="E18" s="254">
        <v>2008</v>
      </c>
      <c r="F18" s="501" t="s">
        <v>969</v>
      </c>
      <c r="G18" s="254">
        <v>1</v>
      </c>
      <c r="H18" s="502">
        <v>382500</v>
      </c>
      <c r="I18" s="502">
        <v>382500</v>
      </c>
      <c r="J18" s="529"/>
      <c r="K18" s="503"/>
    </row>
    <row r="19" spans="1:11" ht="12.95" customHeight="1" x14ac:dyDescent="0.3">
      <c r="A19" s="256">
        <v>13</v>
      </c>
      <c r="B19" s="499" t="s">
        <v>977</v>
      </c>
      <c r="C19" s="256" t="s">
        <v>309</v>
      </c>
      <c r="D19" s="507" t="s">
        <v>979</v>
      </c>
      <c r="E19" s="254">
        <v>2008</v>
      </c>
      <c r="F19" s="501" t="s">
        <v>969</v>
      </c>
      <c r="G19" s="254">
        <v>1</v>
      </c>
      <c r="H19" s="502">
        <v>382500</v>
      </c>
      <c r="I19" s="502">
        <v>382500</v>
      </c>
      <c r="J19" s="529"/>
      <c r="K19" s="503"/>
    </row>
    <row r="20" spans="1:11" ht="12.95" customHeight="1" x14ac:dyDescent="0.3">
      <c r="A20" s="256">
        <v>14</v>
      </c>
      <c r="B20" s="499" t="s">
        <v>977</v>
      </c>
      <c r="C20" s="256" t="s">
        <v>309</v>
      </c>
      <c r="D20" s="507" t="s">
        <v>980</v>
      </c>
      <c r="E20" s="254">
        <v>2008</v>
      </c>
      <c r="F20" s="501" t="s">
        <v>969</v>
      </c>
      <c r="G20" s="254">
        <v>1</v>
      </c>
      <c r="H20" s="502">
        <v>382500</v>
      </c>
      <c r="I20" s="502">
        <v>382500</v>
      </c>
      <c r="J20" s="529"/>
      <c r="K20" s="503"/>
    </row>
    <row r="21" spans="1:11" ht="12.95" customHeight="1" x14ac:dyDescent="0.3">
      <c r="A21" s="256">
        <v>15</v>
      </c>
      <c r="B21" s="499" t="s">
        <v>977</v>
      </c>
      <c r="C21" s="256" t="s">
        <v>309</v>
      </c>
      <c r="D21" s="507" t="s">
        <v>981</v>
      </c>
      <c r="E21" s="254">
        <v>2008</v>
      </c>
      <c r="F21" s="501" t="s">
        <v>969</v>
      </c>
      <c r="G21" s="254">
        <v>1</v>
      </c>
      <c r="H21" s="502">
        <v>382500</v>
      </c>
      <c r="I21" s="502">
        <v>382500</v>
      </c>
      <c r="J21" s="529"/>
      <c r="K21" s="503"/>
    </row>
    <row r="22" spans="1:11" ht="12.95" customHeight="1" x14ac:dyDescent="0.3">
      <c r="A22" s="256">
        <v>16</v>
      </c>
      <c r="B22" s="499" t="s">
        <v>977</v>
      </c>
      <c r="C22" s="256" t="s">
        <v>309</v>
      </c>
      <c r="D22" s="507" t="s">
        <v>982</v>
      </c>
      <c r="E22" s="254">
        <v>2008</v>
      </c>
      <c r="F22" s="501" t="s">
        <v>969</v>
      </c>
      <c r="G22" s="254">
        <v>1</v>
      </c>
      <c r="H22" s="502">
        <v>382500</v>
      </c>
      <c r="I22" s="502">
        <v>382500</v>
      </c>
      <c r="J22" s="529"/>
      <c r="K22" s="503"/>
    </row>
    <row r="23" spans="1:11" ht="12.95" customHeight="1" x14ac:dyDescent="0.3">
      <c r="A23" s="256">
        <v>17</v>
      </c>
      <c r="B23" s="499" t="s">
        <v>977</v>
      </c>
      <c r="C23" s="256" t="s">
        <v>309</v>
      </c>
      <c r="D23" s="507" t="s">
        <v>983</v>
      </c>
      <c r="E23" s="254">
        <v>2008</v>
      </c>
      <c r="F23" s="501" t="s">
        <v>969</v>
      </c>
      <c r="G23" s="254">
        <v>1</v>
      </c>
      <c r="H23" s="502">
        <v>382500</v>
      </c>
      <c r="I23" s="502">
        <v>382500</v>
      </c>
      <c r="J23" s="529"/>
      <c r="K23" s="503"/>
    </row>
    <row r="24" spans="1:11" ht="12.95" customHeight="1" x14ac:dyDescent="0.3">
      <c r="A24" s="256">
        <v>18</v>
      </c>
      <c r="B24" s="499" t="s">
        <v>977</v>
      </c>
      <c r="C24" s="256" t="s">
        <v>309</v>
      </c>
      <c r="D24" s="507" t="s">
        <v>984</v>
      </c>
      <c r="E24" s="254">
        <v>2008</v>
      </c>
      <c r="F24" s="501" t="s">
        <v>969</v>
      </c>
      <c r="G24" s="254">
        <v>1</v>
      </c>
      <c r="H24" s="502">
        <v>382500</v>
      </c>
      <c r="I24" s="502">
        <v>382500</v>
      </c>
      <c r="J24" s="529"/>
      <c r="K24" s="503"/>
    </row>
    <row r="25" spans="1:11" ht="12.95" customHeight="1" x14ac:dyDescent="0.3">
      <c r="A25" s="256">
        <v>19</v>
      </c>
      <c r="B25" s="499" t="s">
        <v>977</v>
      </c>
      <c r="C25" s="256" t="s">
        <v>309</v>
      </c>
      <c r="D25" s="507" t="s">
        <v>985</v>
      </c>
      <c r="E25" s="254">
        <v>2008</v>
      </c>
      <c r="F25" s="501" t="s">
        <v>969</v>
      </c>
      <c r="G25" s="254">
        <v>1</v>
      </c>
      <c r="H25" s="502">
        <v>382500</v>
      </c>
      <c r="I25" s="502">
        <v>382500</v>
      </c>
      <c r="J25" s="529"/>
      <c r="K25" s="503"/>
    </row>
    <row r="26" spans="1:11" ht="12.95" customHeight="1" x14ac:dyDescent="0.3">
      <c r="A26" s="256">
        <v>20</v>
      </c>
      <c r="B26" s="499" t="s">
        <v>977</v>
      </c>
      <c r="C26" s="256" t="s">
        <v>309</v>
      </c>
      <c r="D26" s="507" t="s">
        <v>986</v>
      </c>
      <c r="E26" s="254">
        <v>2008</v>
      </c>
      <c r="F26" s="501" t="s">
        <v>969</v>
      </c>
      <c r="G26" s="254">
        <v>1</v>
      </c>
      <c r="H26" s="502">
        <v>382500</v>
      </c>
      <c r="I26" s="502">
        <v>382500</v>
      </c>
      <c r="J26" s="529"/>
      <c r="K26" s="503"/>
    </row>
    <row r="27" spans="1:11" ht="12.95" customHeight="1" x14ac:dyDescent="0.3">
      <c r="A27" s="256">
        <v>21</v>
      </c>
      <c r="B27" s="499" t="s">
        <v>977</v>
      </c>
      <c r="C27" s="256" t="s">
        <v>309</v>
      </c>
      <c r="D27" s="507" t="s">
        <v>987</v>
      </c>
      <c r="E27" s="254">
        <v>2008</v>
      </c>
      <c r="F27" s="501" t="s">
        <v>969</v>
      </c>
      <c r="G27" s="254">
        <v>1</v>
      </c>
      <c r="H27" s="502">
        <v>382500</v>
      </c>
      <c r="I27" s="502">
        <v>382500</v>
      </c>
      <c r="J27" s="529"/>
      <c r="K27" s="503"/>
    </row>
    <row r="28" spans="1:11" ht="12.95" customHeight="1" x14ac:dyDescent="0.3">
      <c r="A28" s="256">
        <v>22</v>
      </c>
      <c r="B28" s="499" t="s">
        <v>977</v>
      </c>
      <c r="C28" s="256" t="s">
        <v>309</v>
      </c>
      <c r="D28" s="507" t="s">
        <v>988</v>
      </c>
      <c r="E28" s="254">
        <v>2008</v>
      </c>
      <c r="F28" s="501" t="s">
        <v>969</v>
      </c>
      <c r="G28" s="254">
        <v>1</v>
      </c>
      <c r="H28" s="502">
        <v>382500</v>
      </c>
      <c r="I28" s="502">
        <v>382500</v>
      </c>
      <c r="J28" s="529"/>
      <c r="K28" s="503"/>
    </row>
    <row r="29" spans="1:11" ht="12.95" customHeight="1" x14ac:dyDescent="0.3">
      <c r="A29" s="256">
        <v>23</v>
      </c>
      <c r="B29" s="499" t="s">
        <v>977</v>
      </c>
      <c r="C29" s="256" t="s">
        <v>309</v>
      </c>
      <c r="D29" s="507" t="s">
        <v>989</v>
      </c>
      <c r="E29" s="254">
        <v>2008</v>
      </c>
      <c r="F29" s="501" t="s">
        <v>969</v>
      </c>
      <c r="G29" s="254">
        <v>1</v>
      </c>
      <c r="H29" s="502">
        <v>382500</v>
      </c>
      <c r="I29" s="502">
        <v>382500</v>
      </c>
      <c r="J29" s="529"/>
      <c r="K29" s="503"/>
    </row>
    <row r="30" spans="1:11" ht="12.95" customHeight="1" x14ac:dyDescent="0.3">
      <c r="A30" s="256">
        <v>24</v>
      </c>
      <c r="B30" s="499" t="s">
        <v>977</v>
      </c>
      <c r="C30" s="256" t="s">
        <v>309</v>
      </c>
      <c r="D30" s="507" t="s">
        <v>990</v>
      </c>
      <c r="E30" s="254">
        <v>2008</v>
      </c>
      <c r="F30" s="501" t="s">
        <v>969</v>
      </c>
      <c r="G30" s="254">
        <v>1</v>
      </c>
      <c r="H30" s="502">
        <v>382500</v>
      </c>
      <c r="I30" s="502">
        <v>382500</v>
      </c>
      <c r="J30" s="529"/>
      <c r="K30" s="503"/>
    </row>
    <row r="31" spans="1:11" ht="12.95" customHeight="1" x14ac:dyDescent="0.3">
      <c r="A31" s="256">
        <v>25</v>
      </c>
      <c r="B31" s="499" t="s">
        <v>977</v>
      </c>
      <c r="C31" s="256" t="s">
        <v>309</v>
      </c>
      <c r="D31" s="507" t="s">
        <v>991</v>
      </c>
      <c r="E31" s="254">
        <v>2008</v>
      </c>
      <c r="F31" s="501" t="s">
        <v>969</v>
      </c>
      <c r="G31" s="254">
        <v>1</v>
      </c>
      <c r="H31" s="502">
        <v>382500</v>
      </c>
      <c r="I31" s="502">
        <v>382500</v>
      </c>
      <c r="J31" s="529"/>
      <c r="K31" s="503"/>
    </row>
    <row r="32" spans="1:11" ht="12.95" customHeight="1" x14ac:dyDescent="0.3">
      <c r="A32" s="256">
        <v>26</v>
      </c>
      <c r="B32" s="499" t="s">
        <v>977</v>
      </c>
      <c r="C32" s="256" t="s">
        <v>309</v>
      </c>
      <c r="D32" s="507" t="s">
        <v>992</v>
      </c>
      <c r="E32" s="254">
        <v>2008</v>
      </c>
      <c r="F32" s="501" t="s">
        <v>969</v>
      </c>
      <c r="G32" s="254">
        <v>1</v>
      </c>
      <c r="H32" s="502">
        <v>382500</v>
      </c>
      <c r="I32" s="502">
        <v>382500</v>
      </c>
      <c r="J32" s="529"/>
      <c r="K32" s="503"/>
    </row>
    <row r="33" spans="1:11" ht="12.95" customHeight="1" x14ac:dyDescent="0.3">
      <c r="A33" s="256">
        <v>27</v>
      </c>
      <c r="B33" s="499" t="s">
        <v>977</v>
      </c>
      <c r="C33" s="256" t="s">
        <v>309</v>
      </c>
      <c r="D33" s="507" t="s">
        <v>993</v>
      </c>
      <c r="E33" s="254">
        <v>2008</v>
      </c>
      <c r="F33" s="501" t="s">
        <v>969</v>
      </c>
      <c r="G33" s="254">
        <v>1</v>
      </c>
      <c r="H33" s="502">
        <v>382500</v>
      </c>
      <c r="I33" s="502">
        <v>382500</v>
      </c>
      <c r="J33" s="529"/>
      <c r="K33" s="503"/>
    </row>
    <row r="34" spans="1:11" ht="12.95" customHeight="1" x14ac:dyDescent="0.3">
      <c r="A34" s="256">
        <v>28</v>
      </c>
      <c r="B34" s="499" t="s">
        <v>977</v>
      </c>
      <c r="C34" s="256" t="s">
        <v>309</v>
      </c>
      <c r="D34" s="507" t="s">
        <v>994</v>
      </c>
      <c r="E34" s="254">
        <v>2008</v>
      </c>
      <c r="F34" s="501" t="s">
        <v>969</v>
      </c>
      <c r="G34" s="254">
        <v>1</v>
      </c>
      <c r="H34" s="502">
        <v>382500</v>
      </c>
      <c r="I34" s="502">
        <v>382500</v>
      </c>
      <c r="J34" s="529"/>
      <c r="K34" s="503"/>
    </row>
    <row r="35" spans="1:11" ht="12.95" customHeight="1" x14ac:dyDescent="0.3">
      <c r="A35" s="256">
        <v>29</v>
      </c>
      <c r="B35" s="499" t="s">
        <v>977</v>
      </c>
      <c r="C35" s="256" t="s">
        <v>309</v>
      </c>
      <c r="D35" s="507" t="s">
        <v>995</v>
      </c>
      <c r="E35" s="254">
        <v>2008</v>
      </c>
      <c r="F35" s="501" t="s">
        <v>969</v>
      </c>
      <c r="G35" s="254">
        <v>1</v>
      </c>
      <c r="H35" s="502">
        <v>382500</v>
      </c>
      <c r="I35" s="502">
        <v>382500</v>
      </c>
      <c r="J35" s="529"/>
      <c r="K35" s="503"/>
    </row>
    <row r="36" spans="1:11" ht="12.95" customHeight="1" x14ac:dyDescent="0.3">
      <c r="A36" s="256">
        <v>30</v>
      </c>
      <c r="B36" s="499" t="s">
        <v>977</v>
      </c>
      <c r="C36" s="256" t="s">
        <v>309</v>
      </c>
      <c r="D36" s="507" t="s">
        <v>996</v>
      </c>
      <c r="E36" s="254">
        <v>2008</v>
      </c>
      <c r="F36" s="501" t="s">
        <v>969</v>
      </c>
      <c r="G36" s="254">
        <v>1</v>
      </c>
      <c r="H36" s="502">
        <v>382500</v>
      </c>
      <c r="I36" s="502">
        <v>382500</v>
      </c>
      <c r="J36" s="529"/>
      <c r="K36" s="503"/>
    </row>
    <row r="37" spans="1:11" ht="12.95" customHeight="1" x14ac:dyDescent="0.3">
      <c r="A37" s="256">
        <v>31</v>
      </c>
      <c r="B37" s="499" t="s">
        <v>977</v>
      </c>
      <c r="C37" s="256" t="s">
        <v>309</v>
      </c>
      <c r="D37" s="507" t="s">
        <v>997</v>
      </c>
      <c r="E37" s="254">
        <v>2008</v>
      </c>
      <c r="F37" s="501" t="s">
        <v>969</v>
      </c>
      <c r="G37" s="254">
        <v>1</v>
      </c>
      <c r="H37" s="502">
        <v>382500</v>
      </c>
      <c r="I37" s="502">
        <v>382500</v>
      </c>
      <c r="J37" s="529"/>
      <c r="K37" s="503"/>
    </row>
    <row r="38" spans="1:11" ht="12.95" customHeight="1" x14ac:dyDescent="0.3">
      <c r="A38" s="256">
        <v>32</v>
      </c>
      <c r="B38" s="499" t="s">
        <v>977</v>
      </c>
      <c r="C38" s="256" t="s">
        <v>309</v>
      </c>
      <c r="D38" s="507" t="s">
        <v>998</v>
      </c>
      <c r="E38" s="254">
        <v>2008</v>
      </c>
      <c r="F38" s="501" t="s">
        <v>969</v>
      </c>
      <c r="G38" s="254">
        <v>1</v>
      </c>
      <c r="H38" s="502">
        <v>382500</v>
      </c>
      <c r="I38" s="502">
        <v>382500</v>
      </c>
      <c r="J38" s="529"/>
      <c r="K38" s="503"/>
    </row>
    <row r="39" spans="1:11" ht="12.95" customHeight="1" x14ac:dyDescent="0.3">
      <c r="A39" s="256">
        <v>33</v>
      </c>
      <c r="B39" s="499" t="s">
        <v>977</v>
      </c>
      <c r="C39" s="256" t="s">
        <v>309</v>
      </c>
      <c r="D39" s="507" t="s">
        <v>999</v>
      </c>
      <c r="E39" s="254">
        <v>2008</v>
      </c>
      <c r="F39" s="501" t="s">
        <v>969</v>
      </c>
      <c r="G39" s="254">
        <v>1</v>
      </c>
      <c r="H39" s="502">
        <v>382500</v>
      </c>
      <c r="I39" s="502">
        <v>382500</v>
      </c>
      <c r="J39" s="529"/>
      <c r="K39" s="503"/>
    </row>
    <row r="40" spans="1:11" ht="12.95" customHeight="1" x14ac:dyDescent="0.3">
      <c r="A40" s="256">
        <v>34</v>
      </c>
      <c r="B40" s="499" t="s">
        <v>977</v>
      </c>
      <c r="C40" s="256" t="s">
        <v>309</v>
      </c>
      <c r="D40" s="507" t="s">
        <v>1000</v>
      </c>
      <c r="E40" s="254">
        <v>2008</v>
      </c>
      <c r="F40" s="501" t="s">
        <v>969</v>
      </c>
      <c r="G40" s="254">
        <v>1</v>
      </c>
      <c r="H40" s="502">
        <v>382500</v>
      </c>
      <c r="I40" s="502">
        <v>382500</v>
      </c>
      <c r="J40" s="529"/>
      <c r="K40" s="503"/>
    </row>
    <row r="41" spans="1:11" ht="12.95" customHeight="1" x14ac:dyDescent="0.3">
      <c r="A41" s="256">
        <v>35</v>
      </c>
      <c r="B41" s="499" t="s">
        <v>977</v>
      </c>
      <c r="C41" s="256" t="s">
        <v>309</v>
      </c>
      <c r="D41" s="507" t="s">
        <v>1001</v>
      </c>
      <c r="E41" s="254">
        <v>2008</v>
      </c>
      <c r="F41" s="501" t="s">
        <v>969</v>
      </c>
      <c r="G41" s="254">
        <v>1</v>
      </c>
      <c r="H41" s="502">
        <v>382500</v>
      </c>
      <c r="I41" s="502">
        <v>382500</v>
      </c>
      <c r="J41" s="529"/>
      <c r="K41" s="503"/>
    </row>
    <row r="42" spans="1:11" ht="12.95" customHeight="1" x14ac:dyDescent="0.3">
      <c r="A42" s="256">
        <v>36</v>
      </c>
      <c r="B42" s="499" t="s">
        <v>977</v>
      </c>
      <c r="C42" s="256" t="s">
        <v>309</v>
      </c>
      <c r="D42" s="507" t="s">
        <v>1002</v>
      </c>
      <c r="E42" s="254">
        <v>2008</v>
      </c>
      <c r="F42" s="501" t="s">
        <v>969</v>
      </c>
      <c r="G42" s="254">
        <v>1</v>
      </c>
      <c r="H42" s="502">
        <v>382500</v>
      </c>
      <c r="I42" s="502">
        <v>382500</v>
      </c>
      <c r="J42" s="529"/>
      <c r="K42" s="503"/>
    </row>
    <row r="43" spans="1:11" ht="12.95" customHeight="1" x14ac:dyDescent="0.3">
      <c r="A43" s="256">
        <v>37</v>
      </c>
      <c r="B43" s="499" t="s">
        <v>977</v>
      </c>
      <c r="C43" s="256" t="s">
        <v>309</v>
      </c>
      <c r="D43" s="507" t="s">
        <v>1003</v>
      </c>
      <c r="E43" s="254">
        <v>2008</v>
      </c>
      <c r="F43" s="501" t="s">
        <v>969</v>
      </c>
      <c r="G43" s="254">
        <v>1</v>
      </c>
      <c r="H43" s="502">
        <v>382500</v>
      </c>
      <c r="I43" s="502">
        <v>382500</v>
      </c>
      <c r="J43" s="529"/>
      <c r="K43" s="503"/>
    </row>
    <row r="44" spans="1:11" ht="12.95" customHeight="1" x14ac:dyDescent="0.3">
      <c r="A44" s="256">
        <v>38</v>
      </c>
      <c r="B44" s="499" t="s">
        <v>977</v>
      </c>
      <c r="C44" s="256" t="s">
        <v>309</v>
      </c>
      <c r="D44" s="507" t="s">
        <v>1004</v>
      </c>
      <c r="E44" s="254">
        <v>2008</v>
      </c>
      <c r="F44" s="501" t="s">
        <v>969</v>
      </c>
      <c r="G44" s="254">
        <v>1</v>
      </c>
      <c r="H44" s="502">
        <v>382500</v>
      </c>
      <c r="I44" s="502">
        <v>382500</v>
      </c>
      <c r="J44" s="529"/>
      <c r="K44" s="503"/>
    </row>
    <row r="45" spans="1:11" ht="12.95" customHeight="1" x14ac:dyDescent="0.3">
      <c r="A45" s="256">
        <v>39</v>
      </c>
      <c r="B45" s="508" t="s">
        <v>977</v>
      </c>
      <c r="C45" s="509" t="s">
        <v>309</v>
      </c>
      <c r="D45" s="510" t="s">
        <v>1005</v>
      </c>
      <c r="E45" s="261">
        <v>2008</v>
      </c>
      <c r="F45" s="501" t="s">
        <v>969</v>
      </c>
      <c r="G45" s="261">
        <v>1</v>
      </c>
      <c r="H45" s="502">
        <v>382500</v>
      </c>
      <c r="I45" s="502">
        <v>382500</v>
      </c>
      <c r="J45" s="529"/>
      <c r="K45" s="503"/>
    </row>
    <row r="46" spans="1:11" ht="12.95" customHeight="1" x14ac:dyDescent="0.3">
      <c r="A46" s="256">
        <v>40</v>
      </c>
      <c r="B46" s="508" t="s">
        <v>977</v>
      </c>
      <c r="C46" s="509" t="s">
        <v>309</v>
      </c>
      <c r="D46" s="510" t="s">
        <v>1006</v>
      </c>
      <c r="E46" s="261">
        <v>2008</v>
      </c>
      <c r="F46" s="501" t="s">
        <v>969</v>
      </c>
      <c r="G46" s="261">
        <v>1</v>
      </c>
      <c r="H46" s="502">
        <v>382500</v>
      </c>
      <c r="I46" s="502">
        <v>382500</v>
      </c>
      <c r="J46" s="529"/>
      <c r="K46" s="503"/>
    </row>
    <row r="47" spans="1:11" ht="12.95" customHeight="1" x14ac:dyDescent="0.3">
      <c r="A47" s="256">
        <v>41</v>
      </c>
      <c r="B47" s="499" t="s">
        <v>1007</v>
      </c>
      <c r="C47" s="256" t="s">
        <v>409</v>
      </c>
      <c r="D47" s="511" t="s">
        <v>20</v>
      </c>
      <c r="E47" s="254">
        <v>2002</v>
      </c>
      <c r="F47" s="501" t="s">
        <v>969</v>
      </c>
      <c r="G47" s="254">
        <v>1</v>
      </c>
      <c r="H47" s="502">
        <v>1700000</v>
      </c>
      <c r="I47" s="502">
        <v>1700000</v>
      </c>
      <c r="J47" s="529"/>
      <c r="K47" s="503"/>
    </row>
    <row r="48" spans="1:11" ht="12.95" customHeight="1" x14ac:dyDescent="0.3">
      <c r="A48" s="256">
        <v>42</v>
      </c>
      <c r="B48" s="499" t="s">
        <v>1007</v>
      </c>
      <c r="C48" s="256" t="s">
        <v>409</v>
      </c>
      <c r="D48" s="511" t="s">
        <v>23</v>
      </c>
      <c r="E48" s="254">
        <v>2011</v>
      </c>
      <c r="F48" s="501" t="s">
        <v>969</v>
      </c>
      <c r="G48" s="254">
        <v>1</v>
      </c>
      <c r="H48" s="502">
        <v>645000</v>
      </c>
      <c r="I48" s="502">
        <v>645000</v>
      </c>
      <c r="J48" s="529"/>
      <c r="K48" s="503"/>
    </row>
    <row r="49" spans="1:11" ht="12.95" customHeight="1" x14ac:dyDescent="0.3">
      <c r="A49" s="256">
        <v>43</v>
      </c>
      <c r="B49" s="499" t="s">
        <v>1007</v>
      </c>
      <c r="C49" s="256" t="s">
        <v>409</v>
      </c>
      <c r="D49" s="511" t="s">
        <v>69</v>
      </c>
      <c r="E49" s="254">
        <v>2011</v>
      </c>
      <c r="F49" s="501" t="s">
        <v>969</v>
      </c>
      <c r="G49" s="254">
        <v>1</v>
      </c>
      <c r="H49" s="502">
        <v>645000</v>
      </c>
      <c r="I49" s="502">
        <v>645000</v>
      </c>
      <c r="J49" s="529"/>
      <c r="K49" s="512"/>
    </row>
    <row r="50" spans="1:11" ht="12.95" customHeight="1" x14ac:dyDescent="0.3">
      <c r="A50" s="256">
        <v>44</v>
      </c>
      <c r="B50" s="513" t="s">
        <v>1007</v>
      </c>
      <c r="C50" s="224" t="s">
        <v>409</v>
      </c>
      <c r="D50" s="514" t="s">
        <v>26</v>
      </c>
      <c r="E50" s="226">
        <v>2011</v>
      </c>
      <c r="F50" s="515" t="s">
        <v>969</v>
      </c>
      <c r="G50" s="226">
        <v>1</v>
      </c>
      <c r="H50" s="516">
        <v>645000</v>
      </c>
      <c r="I50" s="516">
        <v>645000</v>
      </c>
      <c r="J50" s="529"/>
      <c r="K50" s="512"/>
    </row>
    <row r="51" spans="1:11" ht="12.95" customHeight="1" x14ac:dyDescent="0.3">
      <c r="A51" s="256">
        <v>45</v>
      </c>
      <c r="B51" s="508" t="s">
        <v>1007</v>
      </c>
      <c r="C51" s="509" t="s">
        <v>409</v>
      </c>
      <c r="D51" s="517" t="s">
        <v>40</v>
      </c>
      <c r="E51" s="261">
        <v>2011</v>
      </c>
      <c r="F51" s="501" t="s">
        <v>969</v>
      </c>
      <c r="G51" s="261">
        <v>1</v>
      </c>
      <c r="H51" s="502">
        <v>645000</v>
      </c>
      <c r="I51" s="502">
        <v>645000</v>
      </c>
      <c r="J51" s="529"/>
      <c r="K51" s="503"/>
    </row>
    <row r="52" spans="1:11" ht="12.95" customHeight="1" x14ac:dyDescent="0.3">
      <c r="A52" s="256">
        <v>46</v>
      </c>
      <c r="B52" s="499" t="s">
        <v>1008</v>
      </c>
      <c r="C52" s="256" t="s">
        <v>312</v>
      </c>
      <c r="D52" s="511" t="s">
        <v>69</v>
      </c>
      <c r="E52" s="254">
        <v>2010</v>
      </c>
      <c r="F52" s="501" t="s">
        <v>969</v>
      </c>
      <c r="G52" s="254">
        <v>1</v>
      </c>
      <c r="H52" s="502">
        <v>900000</v>
      </c>
      <c r="I52" s="502">
        <v>900000</v>
      </c>
      <c r="J52" s="529"/>
      <c r="K52" s="503"/>
    </row>
    <row r="53" spans="1:11" ht="12.95" customHeight="1" x14ac:dyDescent="0.3">
      <c r="A53" s="256">
        <v>47</v>
      </c>
      <c r="B53" s="506" t="s">
        <v>1009</v>
      </c>
      <c r="C53" s="256" t="s">
        <v>1010</v>
      </c>
      <c r="D53" s="505" t="s">
        <v>16</v>
      </c>
      <c r="E53" s="518">
        <v>2011</v>
      </c>
      <c r="F53" s="501" t="s">
        <v>969</v>
      </c>
      <c r="G53" s="501">
        <v>1</v>
      </c>
      <c r="H53" s="519">
        <v>1240000</v>
      </c>
      <c r="I53" s="519">
        <v>1240000</v>
      </c>
      <c r="J53" s="529"/>
      <c r="K53" s="503"/>
    </row>
    <row r="54" spans="1:11" ht="12.95" customHeight="1" x14ac:dyDescent="0.3">
      <c r="A54" s="256">
        <v>48</v>
      </c>
      <c r="B54" s="499" t="s">
        <v>1011</v>
      </c>
      <c r="C54" s="256" t="s">
        <v>418</v>
      </c>
      <c r="D54" s="505" t="s">
        <v>16</v>
      </c>
      <c r="E54" s="254">
        <v>2008</v>
      </c>
      <c r="F54" s="501" t="s">
        <v>969</v>
      </c>
      <c r="G54" s="254">
        <v>1</v>
      </c>
      <c r="H54" s="502">
        <v>1760000</v>
      </c>
      <c r="I54" s="502">
        <v>1760000</v>
      </c>
      <c r="J54" s="529"/>
      <c r="K54" s="503"/>
    </row>
    <row r="55" spans="1:11" ht="12.95" customHeight="1" x14ac:dyDescent="0.3">
      <c r="A55" s="256">
        <v>49</v>
      </c>
      <c r="B55" s="499" t="s">
        <v>1011</v>
      </c>
      <c r="C55" s="256" t="s">
        <v>418</v>
      </c>
      <c r="D55" s="511" t="s">
        <v>20</v>
      </c>
      <c r="E55" s="254">
        <v>2010</v>
      </c>
      <c r="F55" s="501" t="s">
        <v>969</v>
      </c>
      <c r="G55" s="254">
        <v>1</v>
      </c>
      <c r="H55" s="502">
        <v>5250000</v>
      </c>
      <c r="I55" s="502">
        <v>5250000</v>
      </c>
      <c r="J55" s="529"/>
      <c r="K55" s="503"/>
    </row>
    <row r="56" spans="1:11" ht="12.95" customHeight="1" x14ac:dyDescent="0.3">
      <c r="A56" s="256">
        <v>50</v>
      </c>
      <c r="B56" s="499" t="s">
        <v>1011</v>
      </c>
      <c r="C56" s="256" t="s">
        <v>418</v>
      </c>
      <c r="D56" s="511" t="s">
        <v>26</v>
      </c>
      <c r="E56" s="518">
        <v>2011</v>
      </c>
      <c r="F56" s="501" t="s">
        <v>969</v>
      </c>
      <c r="G56" s="254">
        <v>1</v>
      </c>
      <c r="H56" s="502">
        <v>2500000</v>
      </c>
      <c r="I56" s="502">
        <v>2500000</v>
      </c>
      <c r="J56" s="529"/>
      <c r="K56" s="503"/>
    </row>
    <row r="57" spans="1:11" ht="12.95" customHeight="1" x14ac:dyDescent="0.3">
      <c r="A57" s="256">
        <v>51</v>
      </c>
      <c r="B57" s="499" t="s">
        <v>1012</v>
      </c>
      <c r="C57" s="256" t="s">
        <v>444</v>
      </c>
      <c r="D57" s="511" t="s">
        <v>23</v>
      </c>
      <c r="E57" s="254">
        <v>2018</v>
      </c>
      <c r="F57" s="501" t="s">
        <v>969</v>
      </c>
      <c r="G57" s="254">
        <v>1</v>
      </c>
      <c r="H57" s="502">
        <v>7600000</v>
      </c>
      <c r="I57" s="502">
        <v>7600000</v>
      </c>
      <c r="J57" s="529"/>
      <c r="K57" s="503"/>
    </row>
    <row r="58" spans="1:11" ht="12.95" customHeight="1" x14ac:dyDescent="0.3">
      <c r="A58" s="256">
        <v>52</v>
      </c>
      <c r="B58" s="499" t="s">
        <v>1013</v>
      </c>
      <c r="C58" s="256" t="s">
        <v>1014</v>
      </c>
      <c r="D58" s="505" t="s">
        <v>16</v>
      </c>
      <c r="E58" s="254">
        <v>2010</v>
      </c>
      <c r="F58" s="501" t="s">
        <v>969</v>
      </c>
      <c r="G58" s="254">
        <v>1</v>
      </c>
      <c r="H58" s="502">
        <v>600000</v>
      </c>
      <c r="I58" s="502">
        <v>600000</v>
      </c>
      <c r="J58" s="529"/>
      <c r="K58" s="503"/>
    </row>
    <row r="59" spans="1:11" ht="12.95" customHeight="1" x14ac:dyDescent="0.3">
      <c r="A59" s="256">
        <v>53</v>
      </c>
      <c r="B59" s="499" t="s">
        <v>1013</v>
      </c>
      <c r="C59" s="256" t="s">
        <v>1014</v>
      </c>
      <c r="D59" s="505" t="s">
        <v>20</v>
      </c>
      <c r="E59" s="254">
        <v>2010</v>
      </c>
      <c r="F59" s="501" t="s">
        <v>969</v>
      </c>
      <c r="G59" s="254">
        <v>1</v>
      </c>
      <c r="H59" s="502">
        <v>600000</v>
      </c>
      <c r="I59" s="502">
        <v>600000</v>
      </c>
      <c r="J59" s="529"/>
      <c r="K59" s="503"/>
    </row>
    <row r="60" spans="1:11" ht="12.95" customHeight="1" x14ac:dyDescent="0.3">
      <c r="A60" s="256">
        <v>54</v>
      </c>
      <c r="B60" s="499" t="s">
        <v>1013</v>
      </c>
      <c r="C60" s="256" t="s">
        <v>1014</v>
      </c>
      <c r="D60" s="505" t="s">
        <v>23</v>
      </c>
      <c r="E60" s="254">
        <v>2010</v>
      </c>
      <c r="F60" s="501" t="s">
        <v>969</v>
      </c>
      <c r="G60" s="254">
        <v>1</v>
      </c>
      <c r="H60" s="502">
        <v>600000</v>
      </c>
      <c r="I60" s="502">
        <v>600000</v>
      </c>
      <c r="J60" s="529"/>
      <c r="K60" s="503"/>
    </row>
    <row r="61" spans="1:11" ht="12.95" customHeight="1" x14ac:dyDescent="0.3">
      <c r="A61" s="256">
        <v>55</v>
      </c>
      <c r="B61" s="499" t="s">
        <v>1015</v>
      </c>
      <c r="C61" s="256" t="s">
        <v>1016</v>
      </c>
      <c r="D61" s="505" t="s">
        <v>16</v>
      </c>
      <c r="E61" s="254">
        <v>2010</v>
      </c>
      <c r="F61" s="501" t="s">
        <v>969</v>
      </c>
      <c r="G61" s="254">
        <v>1</v>
      </c>
      <c r="H61" s="502">
        <v>330000</v>
      </c>
      <c r="I61" s="502">
        <v>330000</v>
      </c>
      <c r="J61" s="529"/>
      <c r="K61" s="503"/>
    </row>
    <row r="62" spans="1:11" ht="12.95" customHeight="1" x14ac:dyDescent="0.3">
      <c r="A62" s="256">
        <v>56</v>
      </c>
      <c r="B62" s="499" t="s">
        <v>1015</v>
      </c>
      <c r="C62" s="256" t="s">
        <v>1017</v>
      </c>
      <c r="D62" s="505" t="s">
        <v>20</v>
      </c>
      <c r="E62" s="254">
        <v>2010</v>
      </c>
      <c r="F62" s="501" t="s">
        <v>969</v>
      </c>
      <c r="G62" s="254">
        <v>1</v>
      </c>
      <c r="H62" s="502">
        <v>330000</v>
      </c>
      <c r="I62" s="502">
        <v>330000</v>
      </c>
      <c r="J62" s="529"/>
      <c r="K62" s="503"/>
    </row>
    <row r="63" spans="1:11" ht="12.95" customHeight="1" x14ac:dyDescent="0.3">
      <c r="A63" s="256">
        <v>57</v>
      </c>
      <c r="B63" s="499" t="s">
        <v>1015</v>
      </c>
      <c r="C63" s="256" t="s">
        <v>1018</v>
      </c>
      <c r="D63" s="505" t="s">
        <v>23</v>
      </c>
      <c r="E63" s="254">
        <v>2010</v>
      </c>
      <c r="F63" s="501" t="s">
        <v>969</v>
      </c>
      <c r="G63" s="254">
        <v>1</v>
      </c>
      <c r="H63" s="502">
        <v>330000</v>
      </c>
      <c r="I63" s="502">
        <v>330000</v>
      </c>
      <c r="J63" s="529"/>
      <c r="K63" s="503"/>
    </row>
    <row r="64" spans="1:11" ht="12.95" customHeight="1" x14ac:dyDescent="0.3">
      <c r="A64" s="256">
        <v>58</v>
      </c>
      <c r="B64" s="499" t="s">
        <v>1015</v>
      </c>
      <c r="C64" s="256" t="s">
        <v>1019</v>
      </c>
      <c r="D64" s="505" t="s">
        <v>69</v>
      </c>
      <c r="E64" s="254">
        <v>2010</v>
      </c>
      <c r="F64" s="501" t="s">
        <v>969</v>
      </c>
      <c r="G64" s="254">
        <v>1</v>
      </c>
      <c r="H64" s="502">
        <v>330000</v>
      </c>
      <c r="I64" s="502">
        <v>330000</v>
      </c>
      <c r="J64" s="529"/>
      <c r="K64" s="503"/>
    </row>
    <row r="65" spans="1:11" ht="12.95" customHeight="1" x14ac:dyDescent="0.3">
      <c r="A65" s="256">
        <v>59</v>
      </c>
      <c r="B65" s="499" t="s">
        <v>1015</v>
      </c>
      <c r="C65" s="256" t="s">
        <v>1020</v>
      </c>
      <c r="D65" s="505" t="s">
        <v>26</v>
      </c>
      <c r="E65" s="254">
        <v>2010</v>
      </c>
      <c r="F65" s="501" t="s">
        <v>969</v>
      </c>
      <c r="G65" s="254">
        <v>1</v>
      </c>
      <c r="H65" s="502">
        <v>330000</v>
      </c>
      <c r="I65" s="502">
        <v>330000</v>
      </c>
      <c r="J65" s="529"/>
      <c r="K65" s="503"/>
    </row>
    <row r="66" spans="1:11" ht="12.95" customHeight="1" x14ac:dyDescent="0.3">
      <c r="A66" s="256">
        <v>60</v>
      </c>
      <c r="B66" s="499" t="s">
        <v>1015</v>
      </c>
      <c r="C66" s="256" t="s">
        <v>1021</v>
      </c>
      <c r="D66" s="505" t="s">
        <v>40</v>
      </c>
      <c r="E66" s="254">
        <v>2010</v>
      </c>
      <c r="F66" s="501" t="s">
        <v>969</v>
      </c>
      <c r="G66" s="254">
        <v>1</v>
      </c>
      <c r="H66" s="502">
        <v>330000</v>
      </c>
      <c r="I66" s="502">
        <v>330000</v>
      </c>
      <c r="J66" s="529"/>
      <c r="K66" s="503"/>
    </row>
    <row r="67" spans="1:11" ht="12.95" customHeight="1" x14ac:dyDescent="0.3">
      <c r="A67" s="256">
        <v>61</v>
      </c>
      <c r="B67" s="499" t="s">
        <v>1015</v>
      </c>
      <c r="C67" s="256" t="s">
        <v>1022</v>
      </c>
      <c r="D67" s="505" t="s">
        <v>29</v>
      </c>
      <c r="E67" s="254">
        <v>2010</v>
      </c>
      <c r="F67" s="501" t="s">
        <v>969</v>
      </c>
      <c r="G67" s="254">
        <v>1</v>
      </c>
      <c r="H67" s="502">
        <v>330000</v>
      </c>
      <c r="I67" s="502">
        <v>330000</v>
      </c>
      <c r="J67" s="529"/>
      <c r="K67" s="503"/>
    </row>
    <row r="68" spans="1:11" ht="12.95" customHeight="1" x14ac:dyDescent="0.3">
      <c r="A68" s="256">
        <v>62</v>
      </c>
      <c r="B68" s="499" t="s">
        <v>1015</v>
      </c>
      <c r="C68" s="256" t="s">
        <v>1023</v>
      </c>
      <c r="D68" s="505" t="s">
        <v>32</v>
      </c>
      <c r="E68" s="254">
        <v>2010</v>
      </c>
      <c r="F68" s="501" t="s">
        <v>969</v>
      </c>
      <c r="G68" s="254">
        <v>1</v>
      </c>
      <c r="H68" s="502">
        <v>330000</v>
      </c>
      <c r="I68" s="502">
        <v>330000</v>
      </c>
      <c r="J68" s="529"/>
      <c r="K68" s="503"/>
    </row>
    <row r="69" spans="1:11" ht="12.95" customHeight="1" x14ac:dyDescent="0.3">
      <c r="A69" s="256">
        <v>63</v>
      </c>
      <c r="B69" s="499" t="s">
        <v>1015</v>
      </c>
      <c r="C69" s="256" t="s">
        <v>1024</v>
      </c>
      <c r="D69" s="505" t="s">
        <v>425</v>
      </c>
      <c r="E69" s="254">
        <v>2010</v>
      </c>
      <c r="F69" s="501" t="s">
        <v>969</v>
      </c>
      <c r="G69" s="254">
        <v>1</v>
      </c>
      <c r="H69" s="502">
        <v>330000</v>
      </c>
      <c r="I69" s="502">
        <v>330000</v>
      </c>
      <c r="J69" s="529"/>
      <c r="K69" s="503"/>
    </row>
    <row r="70" spans="1:11" ht="12.95" customHeight="1" x14ac:dyDescent="0.3">
      <c r="A70" s="256">
        <v>64</v>
      </c>
      <c r="B70" s="499" t="s">
        <v>1015</v>
      </c>
      <c r="C70" s="256" t="s">
        <v>1025</v>
      </c>
      <c r="D70" s="505" t="s">
        <v>453</v>
      </c>
      <c r="E70" s="254">
        <v>2010</v>
      </c>
      <c r="F70" s="501" t="s">
        <v>969</v>
      </c>
      <c r="G70" s="254">
        <v>1</v>
      </c>
      <c r="H70" s="502">
        <v>330000</v>
      </c>
      <c r="I70" s="502">
        <v>330000</v>
      </c>
      <c r="J70" s="529"/>
      <c r="K70" s="503"/>
    </row>
    <row r="71" spans="1:11" ht="12.95" customHeight="1" x14ac:dyDescent="0.3">
      <c r="A71" s="256">
        <v>65</v>
      </c>
      <c r="B71" s="499" t="s">
        <v>1026</v>
      </c>
      <c r="C71" s="256" t="s">
        <v>1027</v>
      </c>
      <c r="D71" s="505" t="s">
        <v>16</v>
      </c>
      <c r="E71" s="254">
        <v>2005</v>
      </c>
      <c r="F71" s="501" t="s">
        <v>969</v>
      </c>
      <c r="G71" s="254">
        <v>1</v>
      </c>
      <c r="H71" s="502">
        <v>3550000</v>
      </c>
      <c r="I71" s="502">
        <v>3550000</v>
      </c>
      <c r="J71" s="529"/>
      <c r="K71" s="503"/>
    </row>
    <row r="72" spans="1:11" ht="12.95" customHeight="1" x14ac:dyDescent="0.3">
      <c r="A72" s="256">
        <v>66</v>
      </c>
      <c r="B72" s="506" t="s">
        <v>1028</v>
      </c>
      <c r="C72" s="256" t="s">
        <v>1029</v>
      </c>
      <c r="D72" s="505" t="s">
        <v>16</v>
      </c>
      <c r="E72" s="518">
        <v>2015</v>
      </c>
      <c r="F72" s="501" t="s">
        <v>969</v>
      </c>
      <c r="G72" s="501">
        <v>1</v>
      </c>
      <c r="H72" s="519">
        <v>16091000</v>
      </c>
      <c r="I72" s="519">
        <v>16091000</v>
      </c>
      <c r="J72" s="529"/>
      <c r="K72" s="503"/>
    </row>
    <row r="73" spans="1:11" ht="12.95" customHeight="1" x14ac:dyDescent="0.3">
      <c r="A73" s="256">
        <v>67</v>
      </c>
      <c r="B73" s="520" t="s">
        <v>1030</v>
      </c>
      <c r="C73" s="501" t="s">
        <v>518</v>
      </c>
      <c r="D73" s="505" t="s">
        <v>20</v>
      </c>
      <c r="E73" s="501">
        <v>2014</v>
      </c>
      <c r="F73" s="501" t="s">
        <v>969</v>
      </c>
      <c r="G73" s="501">
        <v>1</v>
      </c>
      <c r="H73" s="521">
        <v>7590000</v>
      </c>
      <c r="I73" s="521">
        <v>7590000</v>
      </c>
      <c r="J73" s="529"/>
      <c r="K73" s="522"/>
    </row>
    <row r="74" spans="1:11" ht="12.95" customHeight="1" x14ac:dyDescent="0.3">
      <c r="A74" s="256">
        <v>68</v>
      </c>
      <c r="B74" s="520" t="s">
        <v>1030</v>
      </c>
      <c r="C74" s="501" t="s">
        <v>518</v>
      </c>
      <c r="D74" s="511" t="s">
        <v>23</v>
      </c>
      <c r="E74" s="501">
        <v>2014</v>
      </c>
      <c r="F74" s="501" t="s">
        <v>969</v>
      </c>
      <c r="G74" s="501">
        <v>1</v>
      </c>
      <c r="H74" s="521">
        <v>7590000</v>
      </c>
      <c r="I74" s="521">
        <v>7590000</v>
      </c>
      <c r="J74" s="529"/>
      <c r="K74" s="522"/>
    </row>
    <row r="75" spans="1:11" ht="12.95" customHeight="1" x14ac:dyDescent="0.3">
      <c r="A75" s="256">
        <v>69</v>
      </c>
      <c r="B75" s="520" t="s">
        <v>1030</v>
      </c>
      <c r="C75" s="501" t="s">
        <v>518</v>
      </c>
      <c r="D75" s="505" t="s">
        <v>69</v>
      </c>
      <c r="E75" s="501">
        <v>2014</v>
      </c>
      <c r="F75" s="501" t="s">
        <v>969</v>
      </c>
      <c r="G75" s="501">
        <v>1</v>
      </c>
      <c r="H75" s="521">
        <v>7590000</v>
      </c>
      <c r="I75" s="521">
        <v>7590000</v>
      </c>
      <c r="J75" s="529"/>
      <c r="K75" s="522"/>
    </row>
    <row r="76" spans="1:11" ht="12.95" customHeight="1" x14ac:dyDescent="0.3">
      <c r="A76" s="256">
        <v>70</v>
      </c>
      <c r="B76" s="520" t="s">
        <v>1030</v>
      </c>
      <c r="C76" s="501" t="s">
        <v>518</v>
      </c>
      <c r="D76" s="523" t="s">
        <v>720</v>
      </c>
      <c r="E76" s="501">
        <v>2014</v>
      </c>
      <c r="F76" s="501" t="s">
        <v>969</v>
      </c>
      <c r="G76" s="501">
        <v>1</v>
      </c>
      <c r="H76" s="521">
        <v>7590000</v>
      </c>
      <c r="I76" s="521">
        <v>7590000</v>
      </c>
      <c r="J76" s="529"/>
      <c r="K76" s="522"/>
    </row>
    <row r="77" spans="1:11" ht="12.95" customHeight="1" x14ac:dyDescent="0.3">
      <c r="A77" s="256">
        <v>71</v>
      </c>
      <c r="B77" s="520" t="s">
        <v>1030</v>
      </c>
      <c r="C77" s="501" t="s">
        <v>518</v>
      </c>
      <c r="D77" s="523" t="s">
        <v>721</v>
      </c>
      <c r="E77" s="501">
        <v>2014</v>
      </c>
      <c r="F77" s="501" t="s">
        <v>969</v>
      </c>
      <c r="G77" s="501">
        <v>1</v>
      </c>
      <c r="H77" s="521">
        <v>7590000</v>
      </c>
      <c r="I77" s="521">
        <v>7590000</v>
      </c>
      <c r="J77" s="529"/>
      <c r="K77" s="522"/>
    </row>
    <row r="78" spans="1:11" ht="12.95" customHeight="1" x14ac:dyDescent="0.3">
      <c r="A78" s="256">
        <v>72</v>
      </c>
      <c r="B78" s="520" t="s">
        <v>1030</v>
      </c>
      <c r="C78" s="501" t="s">
        <v>518</v>
      </c>
      <c r="D78" s="523" t="s">
        <v>722</v>
      </c>
      <c r="E78" s="501">
        <v>2014</v>
      </c>
      <c r="F78" s="501" t="s">
        <v>969</v>
      </c>
      <c r="G78" s="501">
        <v>1</v>
      </c>
      <c r="H78" s="521">
        <v>7590000</v>
      </c>
      <c r="I78" s="521">
        <v>7590000</v>
      </c>
      <c r="J78" s="529"/>
      <c r="K78" s="522"/>
    </row>
    <row r="79" spans="1:11" ht="12.95" customHeight="1" x14ac:dyDescent="0.3">
      <c r="A79" s="256">
        <v>73</v>
      </c>
      <c r="B79" s="520" t="s">
        <v>1030</v>
      </c>
      <c r="C79" s="501" t="s">
        <v>518</v>
      </c>
      <c r="D79" s="523" t="s">
        <v>725</v>
      </c>
      <c r="E79" s="501">
        <v>2015</v>
      </c>
      <c r="F79" s="501" t="s">
        <v>969</v>
      </c>
      <c r="G79" s="501">
        <v>1</v>
      </c>
      <c r="H79" s="521">
        <v>8800000</v>
      </c>
      <c r="I79" s="521">
        <v>8800000</v>
      </c>
      <c r="J79" s="529"/>
      <c r="K79" s="522"/>
    </row>
    <row r="80" spans="1:11" ht="12.95" customHeight="1" x14ac:dyDescent="0.3">
      <c r="A80" s="256">
        <v>74</v>
      </c>
      <c r="B80" s="520" t="s">
        <v>1030</v>
      </c>
      <c r="C80" s="501" t="s">
        <v>518</v>
      </c>
      <c r="D80" s="523" t="s">
        <v>729</v>
      </c>
      <c r="E80" s="501">
        <v>2016</v>
      </c>
      <c r="F80" s="501" t="s">
        <v>969</v>
      </c>
      <c r="G80" s="501">
        <v>1</v>
      </c>
      <c r="H80" s="521">
        <v>7000000</v>
      </c>
      <c r="I80" s="521">
        <v>7000000</v>
      </c>
      <c r="J80" s="529"/>
      <c r="K80" s="522"/>
    </row>
    <row r="81" spans="1:11" ht="12.95" customHeight="1" x14ac:dyDescent="0.3">
      <c r="A81" s="256">
        <v>75</v>
      </c>
      <c r="B81" s="520" t="s">
        <v>1030</v>
      </c>
      <c r="C81" s="501" t="s">
        <v>518</v>
      </c>
      <c r="D81" s="523" t="s">
        <v>463</v>
      </c>
      <c r="E81" s="501">
        <v>2009</v>
      </c>
      <c r="F81" s="501" t="s">
        <v>969</v>
      </c>
      <c r="G81" s="501">
        <v>1</v>
      </c>
      <c r="H81" s="521">
        <v>14300000</v>
      </c>
      <c r="I81" s="521">
        <v>14300000</v>
      </c>
      <c r="J81" s="529"/>
      <c r="K81" s="522"/>
    </row>
    <row r="82" spans="1:11" ht="12.95" customHeight="1" x14ac:dyDescent="0.3">
      <c r="A82" s="256">
        <v>76</v>
      </c>
      <c r="B82" s="520" t="s">
        <v>1030</v>
      </c>
      <c r="C82" s="501" t="s">
        <v>518</v>
      </c>
      <c r="D82" s="523" t="s">
        <v>732</v>
      </c>
      <c r="E82" s="501">
        <v>2009</v>
      </c>
      <c r="F82" s="501" t="s">
        <v>969</v>
      </c>
      <c r="G82" s="501">
        <v>1</v>
      </c>
      <c r="H82" s="521">
        <v>9850000</v>
      </c>
      <c r="I82" s="521">
        <v>9850000</v>
      </c>
      <c r="J82" s="529"/>
      <c r="K82" s="522"/>
    </row>
    <row r="83" spans="1:11" ht="12.95" customHeight="1" x14ac:dyDescent="0.3">
      <c r="A83" s="256">
        <v>77</v>
      </c>
      <c r="B83" s="520" t="s">
        <v>1030</v>
      </c>
      <c r="C83" s="501" t="s">
        <v>518</v>
      </c>
      <c r="D83" s="523" t="s">
        <v>734</v>
      </c>
      <c r="E83" s="501">
        <v>2009</v>
      </c>
      <c r="F83" s="501" t="s">
        <v>969</v>
      </c>
      <c r="G83" s="501">
        <v>1</v>
      </c>
      <c r="H83" s="521">
        <v>7075000</v>
      </c>
      <c r="I83" s="521">
        <v>7075000</v>
      </c>
      <c r="J83" s="529"/>
      <c r="K83" s="522"/>
    </row>
    <row r="84" spans="1:11" ht="12.95" customHeight="1" x14ac:dyDescent="0.3">
      <c r="A84" s="256">
        <v>78</v>
      </c>
      <c r="B84" s="520" t="s">
        <v>1030</v>
      </c>
      <c r="C84" s="501" t="s">
        <v>518</v>
      </c>
      <c r="D84" s="523" t="s">
        <v>735</v>
      </c>
      <c r="E84" s="501">
        <v>2011</v>
      </c>
      <c r="F84" s="501" t="s">
        <v>969</v>
      </c>
      <c r="G84" s="501">
        <v>1</v>
      </c>
      <c r="H84" s="521">
        <v>9400000</v>
      </c>
      <c r="I84" s="521">
        <v>9400000</v>
      </c>
      <c r="J84" s="529"/>
      <c r="K84" s="522"/>
    </row>
    <row r="85" spans="1:11" ht="12.95" customHeight="1" x14ac:dyDescent="0.3">
      <c r="A85" s="256">
        <v>79</v>
      </c>
      <c r="B85" s="520" t="s">
        <v>1030</v>
      </c>
      <c r="C85" s="501" t="s">
        <v>518</v>
      </c>
      <c r="D85" s="523" t="s">
        <v>1031</v>
      </c>
      <c r="E85" s="501">
        <v>2014</v>
      </c>
      <c r="F85" s="501" t="s">
        <v>969</v>
      </c>
      <c r="G85" s="501">
        <v>1</v>
      </c>
      <c r="H85" s="521">
        <v>9500000</v>
      </c>
      <c r="I85" s="521">
        <v>9500000</v>
      </c>
      <c r="J85" s="529"/>
      <c r="K85" s="522"/>
    </row>
    <row r="86" spans="1:11" ht="12.95" customHeight="1" x14ac:dyDescent="0.3">
      <c r="A86" s="256">
        <v>80</v>
      </c>
      <c r="B86" s="520" t="s">
        <v>1030</v>
      </c>
      <c r="C86" s="501" t="s">
        <v>518</v>
      </c>
      <c r="D86" s="523" t="s">
        <v>1032</v>
      </c>
      <c r="E86" s="501">
        <v>2014</v>
      </c>
      <c r="F86" s="501" t="s">
        <v>969</v>
      </c>
      <c r="G86" s="501">
        <v>1</v>
      </c>
      <c r="H86" s="521">
        <v>9500000</v>
      </c>
      <c r="I86" s="521">
        <v>9500000</v>
      </c>
      <c r="J86" s="529"/>
      <c r="K86" s="522"/>
    </row>
    <row r="87" spans="1:11" ht="12.95" customHeight="1" x14ac:dyDescent="0.3">
      <c r="A87" s="256">
        <v>81</v>
      </c>
      <c r="B87" s="520" t="s">
        <v>1030</v>
      </c>
      <c r="C87" s="501" t="s">
        <v>518</v>
      </c>
      <c r="D87" s="523" t="s">
        <v>1033</v>
      </c>
      <c r="E87" s="501">
        <v>2015</v>
      </c>
      <c r="F87" s="501" t="s">
        <v>969</v>
      </c>
      <c r="G87" s="501">
        <v>1</v>
      </c>
      <c r="H87" s="521">
        <v>9500000</v>
      </c>
      <c r="I87" s="521">
        <v>9500000</v>
      </c>
      <c r="J87" s="529"/>
      <c r="K87" s="522"/>
    </row>
    <row r="88" spans="1:11" ht="12.95" customHeight="1" x14ac:dyDescent="0.3">
      <c r="A88" s="256">
        <v>82</v>
      </c>
      <c r="B88" s="506" t="s">
        <v>1034</v>
      </c>
      <c r="C88" s="518" t="s">
        <v>536</v>
      </c>
      <c r="D88" s="505" t="s">
        <v>20</v>
      </c>
      <c r="E88" s="518">
        <v>2010</v>
      </c>
      <c r="F88" s="501" t="s">
        <v>969</v>
      </c>
      <c r="G88" s="501">
        <v>1</v>
      </c>
      <c r="H88" s="519">
        <v>300000</v>
      </c>
      <c r="I88" s="519">
        <v>300000</v>
      </c>
      <c r="J88" s="529"/>
      <c r="K88" s="83"/>
    </row>
    <row r="89" spans="1:11" ht="12.95" customHeight="1" x14ac:dyDescent="0.3">
      <c r="A89" s="256">
        <v>83</v>
      </c>
      <c r="B89" s="506" t="s">
        <v>1034</v>
      </c>
      <c r="C89" s="518" t="s">
        <v>536</v>
      </c>
      <c r="D89" s="511" t="s">
        <v>23</v>
      </c>
      <c r="E89" s="518">
        <v>2010</v>
      </c>
      <c r="F89" s="501" t="s">
        <v>969</v>
      </c>
      <c r="G89" s="501">
        <v>1</v>
      </c>
      <c r="H89" s="519">
        <v>300000</v>
      </c>
      <c r="I89" s="519">
        <v>300000</v>
      </c>
      <c r="J89" s="529"/>
      <c r="K89" s="83"/>
    </row>
    <row r="90" spans="1:11" ht="12.95" customHeight="1" x14ac:dyDescent="0.3">
      <c r="A90" s="256">
        <v>84</v>
      </c>
      <c r="B90" s="506" t="s">
        <v>1034</v>
      </c>
      <c r="C90" s="518" t="s">
        <v>536</v>
      </c>
      <c r="D90" s="505" t="s">
        <v>69</v>
      </c>
      <c r="E90" s="518">
        <v>2010</v>
      </c>
      <c r="F90" s="501" t="s">
        <v>969</v>
      </c>
      <c r="G90" s="501">
        <v>1</v>
      </c>
      <c r="H90" s="519">
        <v>2800000</v>
      </c>
      <c r="I90" s="519">
        <v>2800000</v>
      </c>
      <c r="J90" s="529"/>
      <c r="K90" s="83"/>
    </row>
    <row r="91" spans="1:11" ht="12.95" customHeight="1" x14ac:dyDescent="0.3">
      <c r="A91" s="256">
        <v>85</v>
      </c>
      <c r="B91" s="506" t="s">
        <v>1034</v>
      </c>
      <c r="C91" s="518" t="s">
        <v>536</v>
      </c>
      <c r="D91" s="511" t="s">
        <v>26</v>
      </c>
      <c r="E91" s="518">
        <v>2011</v>
      </c>
      <c r="F91" s="501" t="s">
        <v>969</v>
      </c>
      <c r="G91" s="501">
        <v>1</v>
      </c>
      <c r="H91" s="519">
        <v>1220000</v>
      </c>
      <c r="I91" s="519">
        <v>1220000</v>
      </c>
      <c r="J91" s="529"/>
      <c r="K91" s="83"/>
    </row>
    <row r="92" spans="1:11" ht="12.95" customHeight="1" x14ac:dyDescent="0.3">
      <c r="A92" s="256">
        <v>86</v>
      </c>
      <c r="B92" s="506" t="s">
        <v>1034</v>
      </c>
      <c r="C92" s="518" t="s">
        <v>536</v>
      </c>
      <c r="D92" s="505" t="s">
        <v>453</v>
      </c>
      <c r="E92" s="518">
        <v>2011</v>
      </c>
      <c r="F92" s="501" t="s">
        <v>969</v>
      </c>
      <c r="G92" s="501">
        <v>1</v>
      </c>
      <c r="H92" s="519">
        <v>1383333</v>
      </c>
      <c r="I92" s="519">
        <v>1383333</v>
      </c>
      <c r="J92" s="529"/>
      <c r="K92" s="83"/>
    </row>
    <row r="93" spans="1:11" ht="12.95" customHeight="1" x14ac:dyDescent="0.3">
      <c r="A93" s="256">
        <v>87</v>
      </c>
      <c r="B93" s="506" t="s">
        <v>1034</v>
      </c>
      <c r="C93" s="518" t="s">
        <v>536</v>
      </c>
      <c r="D93" s="505" t="s">
        <v>455</v>
      </c>
      <c r="E93" s="518">
        <v>2016</v>
      </c>
      <c r="F93" s="501" t="s">
        <v>969</v>
      </c>
      <c r="G93" s="501">
        <v>1</v>
      </c>
      <c r="H93" s="519">
        <v>4000000</v>
      </c>
      <c r="I93" s="519">
        <v>4000000</v>
      </c>
      <c r="J93" s="529"/>
      <c r="K93" s="83"/>
    </row>
    <row r="94" spans="1:11" ht="12.95" customHeight="1" x14ac:dyDescent="0.3">
      <c r="A94" s="256">
        <v>88</v>
      </c>
      <c r="B94" s="506" t="s">
        <v>1034</v>
      </c>
      <c r="C94" s="518" t="s">
        <v>536</v>
      </c>
      <c r="D94" s="505" t="s">
        <v>710</v>
      </c>
      <c r="E94" s="518">
        <v>2017</v>
      </c>
      <c r="F94" s="501" t="s">
        <v>969</v>
      </c>
      <c r="G94" s="501">
        <v>1</v>
      </c>
      <c r="H94" s="519">
        <v>2350000</v>
      </c>
      <c r="I94" s="519">
        <v>2350000</v>
      </c>
      <c r="J94" s="529"/>
      <c r="K94" s="83"/>
    </row>
    <row r="95" spans="1:11" ht="12.95" customHeight="1" x14ac:dyDescent="0.3">
      <c r="A95" s="256">
        <v>89</v>
      </c>
      <c r="B95" s="506" t="s">
        <v>1034</v>
      </c>
      <c r="C95" s="518" t="s">
        <v>536</v>
      </c>
      <c r="D95" s="505" t="s">
        <v>433</v>
      </c>
      <c r="E95" s="518">
        <v>2018</v>
      </c>
      <c r="F95" s="501" t="s">
        <v>969</v>
      </c>
      <c r="G95" s="501">
        <v>1</v>
      </c>
      <c r="H95" s="519">
        <v>2000000</v>
      </c>
      <c r="I95" s="519">
        <v>2000000</v>
      </c>
      <c r="J95" s="529"/>
      <c r="K95" s="83"/>
    </row>
    <row r="96" spans="1:11" ht="12.95" customHeight="1" x14ac:dyDescent="0.3">
      <c r="A96" s="256">
        <v>90</v>
      </c>
      <c r="B96" s="506" t="s">
        <v>1034</v>
      </c>
      <c r="C96" s="518" t="s">
        <v>536</v>
      </c>
      <c r="D96" s="505" t="s">
        <v>721</v>
      </c>
      <c r="E96" s="518">
        <v>2018</v>
      </c>
      <c r="F96" s="501" t="s">
        <v>969</v>
      </c>
      <c r="G96" s="501">
        <v>1</v>
      </c>
      <c r="H96" s="519">
        <v>7000000</v>
      </c>
      <c r="I96" s="519">
        <v>7000000</v>
      </c>
      <c r="J96" s="529"/>
      <c r="K96" s="83"/>
    </row>
    <row r="97" spans="1:11" ht="12.95" customHeight="1" x14ac:dyDescent="0.3">
      <c r="A97" s="256">
        <v>91</v>
      </c>
      <c r="B97" s="533" t="s">
        <v>1035</v>
      </c>
      <c r="C97" s="518" t="s">
        <v>99</v>
      </c>
      <c r="D97" s="505" t="s">
        <v>16</v>
      </c>
      <c r="E97" s="518">
        <v>2012</v>
      </c>
      <c r="F97" s="501" t="s">
        <v>969</v>
      </c>
      <c r="G97" s="501">
        <v>1</v>
      </c>
      <c r="H97" s="519">
        <v>7000000</v>
      </c>
      <c r="I97" s="519">
        <v>7000000</v>
      </c>
      <c r="J97" s="529"/>
      <c r="K97" s="83"/>
    </row>
    <row r="98" spans="1:11" ht="12.95" customHeight="1" x14ac:dyDescent="0.3">
      <c r="A98" s="256">
        <v>92</v>
      </c>
      <c r="B98" s="533" t="s">
        <v>1035</v>
      </c>
      <c r="C98" s="518" t="s">
        <v>99</v>
      </c>
      <c r="D98" s="511" t="s">
        <v>23</v>
      </c>
      <c r="E98" s="518">
        <v>2012</v>
      </c>
      <c r="F98" s="501" t="s">
        <v>969</v>
      </c>
      <c r="G98" s="501">
        <v>1</v>
      </c>
      <c r="H98" s="519">
        <v>5200000</v>
      </c>
      <c r="I98" s="519">
        <v>5200000</v>
      </c>
      <c r="J98" s="529"/>
      <c r="K98" s="83"/>
    </row>
    <row r="99" spans="1:11" ht="12.95" customHeight="1" x14ac:dyDescent="0.3">
      <c r="A99" s="256">
        <v>93</v>
      </c>
      <c r="B99" s="506" t="s">
        <v>1036</v>
      </c>
      <c r="C99" s="518" t="s">
        <v>1037</v>
      </c>
      <c r="D99" s="505" t="s">
        <v>16</v>
      </c>
      <c r="E99" s="518">
        <v>2009</v>
      </c>
      <c r="F99" s="501" t="s">
        <v>969</v>
      </c>
      <c r="G99" s="501">
        <v>1</v>
      </c>
      <c r="H99" s="519">
        <v>975000</v>
      </c>
      <c r="I99" s="519">
        <v>975000</v>
      </c>
      <c r="J99" s="529"/>
      <c r="K99" s="83"/>
    </row>
    <row r="100" spans="1:11" ht="12.95" customHeight="1" x14ac:dyDescent="0.3">
      <c r="A100" s="256">
        <v>94</v>
      </c>
      <c r="B100" s="506" t="s">
        <v>1038</v>
      </c>
      <c r="C100" s="518" t="s">
        <v>1039</v>
      </c>
      <c r="D100" s="505" t="s">
        <v>16</v>
      </c>
      <c r="E100" s="518">
        <v>2009</v>
      </c>
      <c r="F100" s="501" t="s">
        <v>969</v>
      </c>
      <c r="G100" s="501">
        <v>1</v>
      </c>
      <c r="H100" s="519">
        <v>375000</v>
      </c>
      <c r="I100" s="519">
        <v>375000</v>
      </c>
      <c r="J100" s="529"/>
      <c r="K100" s="83"/>
    </row>
    <row r="101" spans="1:11" ht="12.95" customHeight="1" x14ac:dyDescent="0.3">
      <c r="A101" s="256">
        <v>95</v>
      </c>
      <c r="B101" s="506" t="s">
        <v>1038</v>
      </c>
      <c r="C101" s="518" t="s">
        <v>1039</v>
      </c>
      <c r="D101" s="505" t="s">
        <v>20</v>
      </c>
      <c r="E101" s="518">
        <v>2009</v>
      </c>
      <c r="F101" s="501" t="s">
        <v>969</v>
      </c>
      <c r="G101" s="501">
        <v>1</v>
      </c>
      <c r="H101" s="519">
        <v>375000</v>
      </c>
      <c r="I101" s="519">
        <v>375000</v>
      </c>
      <c r="J101" s="529"/>
      <c r="K101" s="83"/>
    </row>
    <row r="102" spans="1:11" ht="12.95" customHeight="1" x14ac:dyDescent="0.3">
      <c r="A102" s="256">
        <v>96</v>
      </c>
      <c r="B102" s="506" t="s">
        <v>1038</v>
      </c>
      <c r="C102" s="518" t="s">
        <v>1039</v>
      </c>
      <c r="D102" s="511" t="s">
        <v>23</v>
      </c>
      <c r="E102" s="518">
        <v>2009</v>
      </c>
      <c r="F102" s="501" t="s">
        <v>969</v>
      </c>
      <c r="G102" s="501">
        <v>1</v>
      </c>
      <c r="H102" s="519">
        <v>375000</v>
      </c>
      <c r="I102" s="519">
        <v>375000</v>
      </c>
      <c r="J102" s="529"/>
      <c r="K102" s="83"/>
    </row>
    <row r="103" spans="1:11" ht="12.95" customHeight="1" x14ac:dyDescent="0.3">
      <c r="A103" s="256">
        <v>97</v>
      </c>
      <c r="B103" s="506" t="s">
        <v>1038</v>
      </c>
      <c r="C103" s="518" t="s">
        <v>1039</v>
      </c>
      <c r="D103" s="505" t="s">
        <v>69</v>
      </c>
      <c r="E103" s="518">
        <v>2009</v>
      </c>
      <c r="F103" s="501" t="s">
        <v>969</v>
      </c>
      <c r="G103" s="501">
        <v>1</v>
      </c>
      <c r="H103" s="519">
        <v>375000</v>
      </c>
      <c r="I103" s="519">
        <v>375000</v>
      </c>
      <c r="J103" s="529"/>
      <c r="K103" s="83"/>
    </row>
    <row r="104" spans="1:11" ht="12.95" customHeight="1" x14ac:dyDescent="0.3">
      <c r="A104" s="256">
        <v>98</v>
      </c>
      <c r="B104" s="506" t="s">
        <v>1038</v>
      </c>
      <c r="C104" s="518" t="s">
        <v>1039</v>
      </c>
      <c r="D104" s="511" t="s">
        <v>26</v>
      </c>
      <c r="E104" s="518">
        <v>2009</v>
      </c>
      <c r="F104" s="501" t="s">
        <v>969</v>
      </c>
      <c r="G104" s="501">
        <v>1</v>
      </c>
      <c r="H104" s="519">
        <v>375000</v>
      </c>
      <c r="I104" s="519">
        <v>375000</v>
      </c>
      <c r="J104" s="529"/>
      <c r="K104" s="83"/>
    </row>
    <row r="105" spans="1:11" ht="12.95" customHeight="1" x14ac:dyDescent="0.3">
      <c r="A105" s="256">
        <v>99</v>
      </c>
      <c r="B105" s="506" t="s">
        <v>1038</v>
      </c>
      <c r="C105" s="518" t="s">
        <v>1039</v>
      </c>
      <c r="D105" s="505" t="s">
        <v>40</v>
      </c>
      <c r="E105" s="518">
        <v>2009</v>
      </c>
      <c r="F105" s="501" t="s">
        <v>969</v>
      </c>
      <c r="G105" s="501">
        <v>1</v>
      </c>
      <c r="H105" s="519">
        <v>375000</v>
      </c>
      <c r="I105" s="519">
        <v>375000</v>
      </c>
      <c r="J105" s="530"/>
      <c r="K105" s="83"/>
    </row>
    <row r="106" spans="1:11" ht="20.25" customHeight="1" thickBot="1" x14ac:dyDescent="0.3">
      <c r="A106" s="524" t="s">
        <v>1040</v>
      </c>
      <c r="B106" s="525"/>
      <c r="C106" s="525"/>
      <c r="D106" s="525"/>
      <c r="E106" s="525"/>
      <c r="F106" s="525"/>
      <c r="G106" s="525"/>
      <c r="H106" s="526"/>
      <c r="I106" s="527">
        <f>SUM(I7:I105)</f>
        <v>248223333</v>
      </c>
      <c r="J106" s="275"/>
      <c r="K106" s="83"/>
    </row>
    <row r="107" spans="1:11" ht="14.1" customHeight="1" thickTop="1" x14ac:dyDescent="0.25">
      <c r="A107" s="37"/>
      <c r="B107" s="37"/>
      <c r="C107" s="37"/>
      <c r="D107" s="85"/>
      <c r="E107" s="110"/>
      <c r="F107" s="110"/>
      <c r="G107" s="110"/>
      <c r="H107" s="110"/>
      <c r="I107" s="110"/>
      <c r="J107" s="37"/>
      <c r="K107" s="83"/>
    </row>
    <row r="108" spans="1:11" x14ac:dyDescent="0.25">
      <c r="A108" s="37"/>
      <c r="B108" s="37"/>
      <c r="C108" s="37"/>
      <c r="D108" s="37"/>
      <c r="E108" s="37"/>
      <c r="F108" s="37"/>
      <c r="G108" s="37"/>
      <c r="H108" s="37"/>
      <c r="I108" s="37"/>
      <c r="J108" s="37"/>
    </row>
    <row r="109" spans="1:11" x14ac:dyDescent="0.25">
      <c r="A109" s="37"/>
      <c r="B109" s="37"/>
      <c r="C109" s="37"/>
      <c r="D109" s="37"/>
      <c r="E109" s="37"/>
      <c r="F109" s="37"/>
      <c r="G109" s="37"/>
      <c r="H109" s="37"/>
      <c r="I109" s="37"/>
      <c r="J109" s="37"/>
    </row>
    <row r="110" spans="1:11" x14ac:dyDescent="0.25">
      <c r="A110" s="37"/>
      <c r="B110" s="37"/>
      <c r="C110" s="37"/>
      <c r="D110" s="37"/>
      <c r="E110" s="37"/>
      <c r="F110" s="37"/>
      <c r="G110" s="37"/>
      <c r="H110" s="37"/>
      <c r="I110" s="37"/>
      <c r="J110" s="37"/>
    </row>
    <row r="111" spans="1:11" x14ac:dyDescent="0.25">
      <c r="A111" s="37"/>
      <c r="B111" s="37"/>
      <c r="C111" s="37"/>
      <c r="D111" s="37"/>
      <c r="E111" s="37"/>
      <c r="F111" s="37"/>
      <c r="G111" s="37"/>
      <c r="H111" s="37"/>
      <c r="I111" s="37"/>
      <c r="J111" s="37"/>
    </row>
    <row r="112" spans="1:11" x14ac:dyDescent="0.25">
      <c r="A112" s="37"/>
      <c r="B112" s="37"/>
      <c r="C112" s="37"/>
      <c r="D112" s="37"/>
      <c r="E112" s="37"/>
      <c r="F112" s="37"/>
      <c r="G112" s="37"/>
      <c r="H112" s="37"/>
      <c r="I112" s="37"/>
      <c r="J112" s="37"/>
    </row>
    <row r="113" spans="1:10" x14ac:dyDescent="0.25">
      <c r="A113" s="37"/>
      <c r="B113" s="37"/>
      <c r="C113" s="37"/>
      <c r="D113" s="37"/>
      <c r="E113" s="37"/>
      <c r="F113" s="37"/>
      <c r="G113" s="37"/>
      <c r="H113" s="37"/>
      <c r="I113" s="37"/>
      <c r="J113" s="37"/>
    </row>
    <row r="114" spans="1:10" x14ac:dyDescent="0.25">
      <c r="A114" s="37"/>
      <c r="B114" s="37"/>
      <c r="C114" s="37"/>
      <c r="D114" s="37"/>
      <c r="E114" s="37"/>
      <c r="F114" s="37"/>
      <c r="G114" s="37"/>
      <c r="H114" s="37"/>
      <c r="I114" s="37"/>
      <c r="J114" s="37"/>
    </row>
    <row r="115" spans="1:10" x14ac:dyDescent="0.25">
      <c r="A115" s="37"/>
      <c r="B115" s="37"/>
      <c r="C115" s="37"/>
      <c r="D115" s="37"/>
      <c r="E115" s="37"/>
      <c r="F115" s="37"/>
      <c r="G115" s="37"/>
      <c r="H115" s="37"/>
      <c r="I115" s="37"/>
      <c r="J115" s="37"/>
    </row>
    <row r="116" spans="1:10" x14ac:dyDescent="0.25">
      <c r="A116" s="37"/>
      <c r="B116" s="37"/>
      <c r="C116" s="37"/>
      <c r="D116" s="37"/>
      <c r="E116" s="37"/>
      <c r="F116" s="37"/>
      <c r="G116" s="37"/>
      <c r="H116" s="37"/>
      <c r="I116" s="37"/>
      <c r="J116" s="37"/>
    </row>
    <row r="117" spans="1:10" x14ac:dyDescent="0.25">
      <c r="A117" s="37"/>
      <c r="B117" s="37"/>
      <c r="C117" s="37"/>
      <c r="D117" s="37"/>
      <c r="E117" s="37"/>
      <c r="F117" s="37"/>
      <c r="G117" s="37"/>
      <c r="H117" s="37"/>
      <c r="I117" s="37"/>
      <c r="J117" s="37"/>
    </row>
    <row r="118" spans="1:10" x14ac:dyDescent="0.25">
      <c r="A118" s="37"/>
      <c r="B118" s="37"/>
      <c r="C118" s="37"/>
      <c r="D118" s="37"/>
      <c r="E118" s="37"/>
      <c r="F118" s="37"/>
      <c r="G118" s="37"/>
      <c r="H118" s="37"/>
      <c r="I118" s="37"/>
      <c r="J118" s="37"/>
    </row>
    <row r="119" spans="1:10" x14ac:dyDescent="0.25">
      <c r="A119" s="37"/>
      <c r="B119" s="37"/>
      <c r="C119" s="37"/>
      <c r="D119" s="37"/>
      <c r="E119" s="37"/>
      <c r="F119" s="37"/>
      <c r="G119" s="37"/>
      <c r="H119" s="37"/>
      <c r="I119" s="37"/>
      <c r="J119" s="37"/>
    </row>
    <row r="120" spans="1:10" x14ac:dyDescent="0.25">
      <c r="A120" s="37"/>
      <c r="B120" s="37"/>
      <c r="C120" s="37"/>
      <c r="D120" s="37"/>
      <c r="E120" s="37"/>
      <c r="F120" s="37"/>
      <c r="G120" s="37"/>
      <c r="H120" s="37"/>
      <c r="I120" s="37"/>
      <c r="J120" s="37"/>
    </row>
    <row r="121" spans="1:10" x14ac:dyDescent="0.25">
      <c r="A121" s="37"/>
      <c r="B121" s="37"/>
      <c r="C121" s="37"/>
      <c r="D121" s="37"/>
      <c r="E121" s="37"/>
      <c r="F121" s="37"/>
      <c r="G121" s="37"/>
      <c r="H121" s="37"/>
      <c r="I121" s="37"/>
      <c r="J121" s="37"/>
    </row>
    <row r="122" spans="1:10" x14ac:dyDescent="0.25">
      <c r="A122" s="37"/>
      <c r="B122" s="37"/>
      <c r="C122" s="37"/>
      <c r="D122" s="37"/>
      <c r="E122" s="37"/>
      <c r="F122" s="37"/>
      <c r="G122" s="37"/>
      <c r="H122" s="37"/>
      <c r="I122" s="37"/>
      <c r="J122" s="37"/>
    </row>
    <row r="123" spans="1:10" x14ac:dyDescent="0.25">
      <c r="A123" s="37"/>
      <c r="B123" s="37"/>
      <c r="C123" s="37"/>
      <c r="D123" s="37"/>
      <c r="E123" s="37"/>
      <c r="F123" s="37"/>
      <c r="G123" s="37"/>
      <c r="H123" s="37"/>
      <c r="I123" s="37"/>
      <c r="J123" s="37"/>
    </row>
    <row r="124" spans="1:10" x14ac:dyDescent="0.25">
      <c r="A124" s="37"/>
      <c r="B124" s="37"/>
      <c r="C124" s="37"/>
      <c r="D124" s="37"/>
      <c r="E124" s="37"/>
      <c r="F124" s="37"/>
      <c r="G124" s="37"/>
      <c r="H124" s="37"/>
      <c r="I124" s="37"/>
      <c r="J124" s="37"/>
    </row>
    <row r="125" spans="1:10" x14ac:dyDescent="0.25">
      <c r="A125" s="37"/>
      <c r="B125" s="37"/>
      <c r="C125" s="37"/>
      <c r="D125" s="37"/>
      <c r="E125" s="37"/>
      <c r="F125" s="37"/>
      <c r="G125" s="37"/>
      <c r="H125" s="37"/>
      <c r="I125" s="37"/>
      <c r="J125" s="37"/>
    </row>
    <row r="126" spans="1:10" x14ac:dyDescent="0.25">
      <c r="A126" s="37"/>
      <c r="B126" s="37"/>
      <c r="C126" s="37"/>
      <c r="D126" s="37"/>
      <c r="E126" s="37"/>
      <c r="F126" s="37"/>
      <c r="G126" s="37"/>
      <c r="H126" s="37"/>
      <c r="I126" s="37"/>
      <c r="J126" s="37"/>
    </row>
    <row r="127" spans="1:10" x14ac:dyDescent="0.25">
      <c r="A127" s="37"/>
      <c r="B127" s="37"/>
      <c r="C127" s="37"/>
      <c r="D127" s="37"/>
      <c r="E127" s="37"/>
      <c r="F127" s="37"/>
      <c r="G127" s="37"/>
      <c r="H127" s="37"/>
      <c r="I127" s="37"/>
      <c r="J127" s="37"/>
    </row>
    <row r="128" spans="1:10" x14ac:dyDescent="0.25">
      <c r="A128" s="37"/>
      <c r="B128" s="37"/>
      <c r="C128" s="37"/>
      <c r="D128" s="37"/>
      <c r="E128" s="37"/>
      <c r="F128" s="37"/>
      <c r="G128" s="37"/>
      <c r="H128" s="37"/>
      <c r="I128" s="37"/>
      <c r="J128" s="37"/>
    </row>
    <row r="129" spans="1:10" x14ac:dyDescent="0.25">
      <c r="A129" s="37"/>
      <c r="B129" s="37"/>
      <c r="C129" s="37"/>
      <c r="D129" s="37"/>
      <c r="E129" s="37"/>
      <c r="F129" s="37"/>
      <c r="G129" s="37"/>
      <c r="H129" s="37"/>
      <c r="I129" s="37"/>
      <c r="J129" s="37"/>
    </row>
    <row r="130" spans="1:10" x14ac:dyDescent="0.25">
      <c r="A130" s="37"/>
      <c r="B130" s="37"/>
      <c r="C130" s="37"/>
      <c r="D130" s="37"/>
      <c r="E130" s="37"/>
      <c r="F130" s="37"/>
      <c r="G130" s="37"/>
      <c r="H130" s="37"/>
      <c r="I130" s="37"/>
      <c r="J130" s="37"/>
    </row>
    <row r="131" spans="1:10" x14ac:dyDescent="0.25">
      <c r="A131" s="37"/>
      <c r="B131" s="37"/>
      <c r="C131" s="37"/>
      <c r="D131" s="37"/>
      <c r="E131" s="37"/>
      <c r="F131" s="37"/>
      <c r="G131" s="37"/>
      <c r="H131" s="37"/>
      <c r="I131" s="37"/>
      <c r="J131" s="37"/>
    </row>
    <row r="132" spans="1:10" x14ac:dyDescent="0.25">
      <c r="A132" s="37"/>
      <c r="B132" s="37"/>
      <c r="C132" s="37"/>
      <c r="D132" s="37"/>
      <c r="E132" s="37"/>
      <c r="F132" s="37"/>
      <c r="G132" s="37"/>
      <c r="H132" s="37"/>
      <c r="I132" s="37"/>
      <c r="J132" s="37"/>
    </row>
    <row r="133" spans="1:10" x14ac:dyDescent="0.25">
      <c r="A133" s="37"/>
      <c r="B133" s="37"/>
      <c r="C133" s="37"/>
      <c r="D133" s="37"/>
      <c r="E133" s="37"/>
      <c r="F133" s="37"/>
      <c r="G133" s="37"/>
      <c r="H133" s="37"/>
      <c r="I133" s="37"/>
      <c r="J133" s="37"/>
    </row>
    <row r="134" spans="1:10" x14ac:dyDescent="0.25">
      <c r="A134" s="37"/>
      <c r="B134" s="37"/>
      <c r="C134" s="37"/>
      <c r="D134" s="37"/>
      <c r="E134" s="37"/>
      <c r="F134" s="37"/>
      <c r="G134" s="37"/>
      <c r="H134" s="37"/>
      <c r="I134" s="37"/>
      <c r="J134" s="37"/>
    </row>
    <row r="135" spans="1:10" x14ac:dyDescent="0.25">
      <c r="A135" s="37"/>
      <c r="B135" s="37"/>
      <c r="C135" s="37"/>
      <c r="D135" s="37"/>
      <c r="E135" s="37"/>
      <c r="F135" s="37"/>
      <c r="G135" s="37"/>
      <c r="H135" s="37"/>
      <c r="I135" s="37"/>
      <c r="J135" s="37"/>
    </row>
    <row r="136" spans="1:10" x14ac:dyDescent="0.25">
      <c r="A136" s="37"/>
      <c r="B136" s="37"/>
      <c r="C136" s="37"/>
      <c r="D136" s="37"/>
      <c r="E136" s="37"/>
      <c r="F136" s="37"/>
      <c r="G136" s="37"/>
      <c r="H136" s="37"/>
      <c r="I136" s="37"/>
      <c r="J136" s="37"/>
    </row>
    <row r="137" spans="1:10" x14ac:dyDescent="0.25">
      <c r="A137" s="37"/>
      <c r="B137" s="37"/>
      <c r="C137" s="37"/>
      <c r="D137" s="37"/>
      <c r="E137" s="37"/>
      <c r="F137" s="37"/>
      <c r="G137" s="37"/>
      <c r="H137" s="37"/>
      <c r="I137" s="37"/>
      <c r="J137" s="37"/>
    </row>
    <row r="138" spans="1:10" x14ac:dyDescent="0.25">
      <c r="A138" s="37"/>
      <c r="B138" s="37"/>
      <c r="C138" s="37"/>
      <c r="D138" s="37"/>
      <c r="E138" s="37"/>
      <c r="F138" s="37"/>
      <c r="G138" s="37"/>
      <c r="H138" s="37"/>
      <c r="I138" s="37"/>
      <c r="J138" s="37"/>
    </row>
    <row r="139" spans="1:10" x14ac:dyDescent="0.25">
      <c r="A139" s="37"/>
      <c r="B139" s="37"/>
      <c r="C139" s="37"/>
      <c r="D139" s="37"/>
      <c r="E139" s="37"/>
      <c r="F139" s="37"/>
      <c r="G139" s="37"/>
      <c r="H139" s="37"/>
      <c r="I139" s="37"/>
      <c r="J139" s="37"/>
    </row>
    <row r="140" spans="1:10" x14ac:dyDescent="0.25">
      <c r="A140" s="37"/>
      <c r="B140" s="37"/>
      <c r="C140" s="37"/>
      <c r="D140" s="37"/>
      <c r="E140" s="37"/>
      <c r="F140" s="37"/>
      <c r="G140" s="37"/>
      <c r="H140" s="37"/>
      <c r="I140" s="37"/>
      <c r="J140" s="37"/>
    </row>
    <row r="141" spans="1:10" x14ac:dyDescent="0.25">
      <c r="A141" s="37"/>
      <c r="B141" s="37"/>
      <c r="C141" s="37"/>
      <c r="D141" s="37"/>
      <c r="E141" s="37"/>
      <c r="F141" s="37"/>
      <c r="G141" s="37"/>
      <c r="H141" s="37"/>
      <c r="I141" s="37"/>
      <c r="J141" s="37"/>
    </row>
    <row r="142" spans="1:10" x14ac:dyDescent="0.25">
      <c r="A142" s="37"/>
      <c r="B142" s="37"/>
      <c r="C142" s="37"/>
      <c r="D142" s="37"/>
      <c r="E142" s="37"/>
      <c r="F142" s="37"/>
      <c r="G142" s="37"/>
      <c r="H142" s="37"/>
      <c r="I142" s="37"/>
      <c r="J142" s="37"/>
    </row>
    <row r="143" spans="1:10" x14ac:dyDescent="0.25">
      <c r="A143" s="37"/>
      <c r="B143" s="37"/>
      <c r="C143" s="37"/>
      <c r="D143" s="37"/>
      <c r="E143" s="37"/>
      <c r="F143" s="37"/>
      <c r="G143" s="37"/>
      <c r="H143" s="37"/>
      <c r="I143" s="37"/>
      <c r="J143" s="37"/>
    </row>
    <row r="144" spans="1:10" x14ac:dyDescent="0.25">
      <c r="A144" s="37"/>
      <c r="B144" s="37"/>
      <c r="C144" s="37"/>
      <c r="D144" s="37"/>
      <c r="E144" s="37"/>
      <c r="F144" s="37"/>
      <c r="G144" s="37"/>
      <c r="H144" s="37"/>
      <c r="I144" s="37"/>
      <c r="J144" s="37"/>
    </row>
    <row r="145" spans="1:10" x14ac:dyDescent="0.25">
      <c r="A145" s="37"/>
      <c r="B145" s="37"/>
      <c r="C145" s="37"/>
      <c r="D145" s="37"/>
      <c r="E145" s="37"/>
      <c r="F145" s="37"/>
      <c r="G145" s="37"/>
      <c r="H145" s="37"/>
      <c r="I145" s="37"/>
      <c r="J145" s="37"/>
    </row>
    <row r="146" spans="1:10" x14ac:dyDescent="0.25">
      <c r="A146" s="37"/>
      <c r="B146" s="37"/>
      <c r="C146" s="37"/>
      <c r="D146" s="37"/>
      <c r="E146" s="37"/>
      <c r="F146" s="37"/>
      <c r="G146" s="37"/>
      <c r="H146" s="37"/>
      <c r="I146" s="37"/>
      <c r="J146" s="37"/>
    </row>
    <row r="147" spans="1:10" x14ac:dyDescent="0.25">
      <c r="A147" s="37"/>
      <c r="B147" s="37"/>
      <c r="C147" s="37"/>
      <c r="D147" s="37"/>
      <c r="E147" s="37"/>
      <c r="F147" s="37"/>
      <c r="G147" s="37"/>
      <c r="H147" s="37"/>
      <c r="I147" s="37"/>
      <c r="J147" s="37"/>
    </row>
    <row r="148" spans="1:10" x14ac:dyDescent="0.25">
      <c r="A148" s="37"/>
      <c r="B148" s="37"/>
      <c r="C148" s="37"/>
      <c r="D148" s="37"/>
      <c r="E148" s="37"/>
      <c r="F148" s="37"/>
      <c r="G148" s="37"/>
      <c r="H148" s="37"/>
      <c r="I148" s="37"/>
      <c r="J148" s="37"/>
    </row>
    <row r="149" spans="1:10" x14ac:dyDescent="0.25">
      <c r="A149" s="37"/>
      <c r="B149" s="37"/>
      <c r="C149" s="37"/>
      <c r="D149" s="37"/>
      <c r="E149" s="37"/>
      <c r="F149" s="37"/>
      <c r="G149" s="37"/>
      <c r="H149" s="37"/>
      <c r="I149" s="37"/>
      <c r="J149" s="37"/>
    </row>
    <row r="150" spans="1:10" x14ac:dyDescent="0.25">
      <c r="A150" s="37"/>
      <c r="B150" s="37"/>
      <c r="C150" s="37"/>
      <c r="D150" s="37"/>
      <c r="E150" s="37"/>
      <c r="F150" s="37"/>
      <c r="G150" s="37"/>
      <c r="H150" s="37"/>
      <c r="I150" s="37"/>
      <c r="J150" s="37"/>
    </row>
    <row r="151" spans="1:10" x14ac:dyDescent="0.25">
      <c r="A151" s="37"/>
      <c r="B151" s="37"/>
      <c r="C151" s="37"/>
      <c r="D151" s="37"/>
      <c r="E151" s="37"/>
      <c r="F151" s="37"/>
      <c r="G151" s="37"/>
      <c r="H151" s="37"/>
      <c r="I151" s="37"/>
      <c r="J151" s="37"/>
    </row>
    <row r="152" spans="1:10" x14ac:dyDescent="0.25">
      <c r="A152" s="37"/>
      <c r="B152" s="37"/>
      <c r="C152" s="37"/>
      <c r="D152" s="37"/>
      <c r="E152" s="37"/>
      <c r="F152" s="37"/>
      <c r="G152" s="37"/>
      <c r="H152" s="37"/>
      <c r="I152" s="37"/>
      <c r="J152" s="37"/>
    </row>
    <row r="153" spans="1:10" x14ac:dyDescent="0.25">
      <c r="A153" s="37"/>
      <c r="B153" s="37"/>
      <c r="C153" s="37"/>
      <c r="D153" s="37"/>
      <c r="E153" s="37"/>
      <c r="F153" s="37"/>
      <c r="G153" s="37"/>
      <c r="H153" s="37"/>
      <c r="I153" s="37"/>
      <c r="J153" s="37"/>
    </row>
    <row r="154" spans="1:10" x14ac:dyDescent="0.25">
      <c r="A154" s="37"/>
      <c r="B154" s="37"/>
      <c r="C154" s="37"/>
      <c r="D154" s="37"/>
      <c r="E154" s="37"/>
      <c r="F154" s="37"/>
      <c r="G154" s="37"/>
      <c r="H154" s="37"/>
      <c r="I154" s="37"/>
      <c r="J154" s="37"/>
    </row>
    <row r="155" spans="1:10" x14ac:dyDescent="0.25">
      <c r="A155" s="37"/>
      <c r="B155" s="37"/>
      <c r="C155" s="37"/>
      <c r="D155" s="37"/>
      <c r="E155" s="37"/>
      <c r="F155" s="37"/>
      <c r="G155" s="37"/>
      <c r="H155" s="37"/>
      <c r="I155" s="37"/>
      <c r="J155" s="37"/>
    </row>
    <row r="156" spans="1:10" x14ac:dyDescent="0.25">
      <c r="A156" s="37"/>
      <c r="B156" s="37"/>
      <c r="C156" s="37"/>
      <c r="D156" s="37"/>
      <c r="E156" s="37"/>
      <c r="F156" s="37"/>
      <c r="G156" s="37"/>
      <c r="H156" s="37"/>
      <c r="I156" s="37"/>
      <c r="J156" s="37"/>
    </row>
    <row r="157" spans="1:10" x14ac:dyDescent="0.25">
      <c r="A157" s="37"/>
      <c r="B157" s="37"/>
      <c r="C157" s="37"/>
      <c r="D157" s="37"/>
      <c r="E157" s="37"/>
      <c r="F157" s="37"/>
      <c r="G157" s="37"/>
      <c r="H157" s="37"/>
      <c r="I157" s="37"/>
      <c r="J157" s="37"/>
    </row>
    <row r="158" spans="1:10" x14ac:dyDescent="0.25">
      <c r="A158" s="37"/>
      <c r="B158" s="37"/>
      <c r="C158" s="37"/>
      <c r="D158" s="37"/>
      <c r="E158" s="37"/>
      <c r="F158" s="37"/>
      <c r="G158" s="37"/>
      <c r="H158" s="37"/>
      <c r="I158" s="37"/>
      <c r="J158" s="37"/>
    </row>
  </sheetData>
  <mergeCells count="13">
    <mergeCell ref="J7:J105"/>
    <mergeCell ref="J4:J5"/>
    <mergeCell ref="A106:H106"/>
    <mergeCell ref="A1:J1"/>
    <mergeCell ref="A2:J2"/>
    <mergeCell ref="A4:A5"/>
    <mergeCell ref="B4:B5"/>
    <mergeCell ref="C4:C5"/>
    <mergeCell ref="D4:D5"/>
    <mergeCell ref="E4:E5"/>
    <mergeCell ref="F4:F5"/>
    <mergeCell ref="G4:G5"/>
    <mergeCell ref="H4:I4"/>
  </mergeCells>
  <pageMargins left="0.70866141732283472" right="0.70866141732283472" top="0.74803149606299213" bottom="0.74803149606299213" header="0.31496062992125984" footer="0.31496062992125984"/>
  <pageSetup paperSize="10000" scale="9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J6" sqref="J6:J14"/>
    </sheetView>
  </sheetViews>
  <sheetFormatPr defaultRowHeight="12.75" x14ac:dyDescent="0.2"/>
  <cols>
    <col min="1" max="1" width="5.85546875" customWidth="1"/>
    <col min="2" max="2" width="25.28515625" customWidth="1"/>
    <col min="3" max="3" width="62.7109375" customWidth="1"/>
    <col min="4" max="4" width="15.42578125" customWidth="1"/>
    <col min="5" max="5" width="14.5703125" customWidth="1"/>
    <col min="6" max="7" width="9.85546875" customWidth="1"/>
    <col min="8" max="8" width="10" customWidth="1"/>
    <col min="9" max="9" width="20.140625" customWidth="1"/>
    <col min="10" max="10" width="30.28515625" customWidth="1"/>
  </cols>
  <sheetData>
    <row r="1" spans="1:10" ht="17.100000000000001" customHeight="1" x14ac:dyDescent="0.2">
      <c r="A1" s="2" t="s">
        <v>79</v>
      </c>
      <c r="B1" s="2"/>
      <c r="C1" s="2"/>
      <c r="D1" s="2"/>
      <c r="E1" s="2"/>
      <c r="F1" s="2"/>
      <c r="G1" s="2"/>
      <c r="H1" s="2"/>
      <c r="I1" s="2"/>
      <c r="J1" s="2"/>
    </row>
    <row r="2" spans="1:10" ht="17.100000000000001" customHeight="1" x14ac:dyDescent="0.2">
      <c r="A2" s="2" t="s">
        <v>1</v>
      </c>
      <c r="B2" s="2"/>
      <c r="C2" s="2"/>
      <c r="D2" s="2"/>
      <c r="E2" s="2"/>
      <c r="F2" s="2"/>
      <c r="G2" s="2"/>
      <c r="H2" s="2"/>
      <c r="I2" s="2"/>
      <c r="J2" s="2"/>
    </row>
    <row r="3" spans="1:10" ht="9" customHeight="1" x14ac:dyDescent="0.2">
      <c r="A3" s="3"/>
      <c r="B3" s="1"/>
      <c r="C3" s="1"/>
      <c r="D3" s="1"/>
      <c r="E3" s="1"/>
      <c r="F3" s="1"/>
      <c r="G3" s="1"/>
      <c r="H3" s="1"/>
      <c r="I3" s="1"/>
    </row>
    <row r="4" spans="1:10" ht="28.5" customHeight="1" x14ac:dyDescent="0.2">
      <c r="A4" s="26" t="s">
        <v>80</v>
      </c>
      <c r="B4" s="26" t="s">
        <v>81</v>
      </c>
      <c r="C4" s="26" t="s">
        <v>4</v>
      </c>
      <c r="D4" s="26" t="s">
        <v>5</v>
      </c>
      <c r="E4" s="26" t="s">
        <v>82</v>
      </c>
      <c r="F4" s="26" t="s">
        <v>83</v>
      </c>
      <c r="G4" s="26" t="s">
        <v>7</v>
      </c>
      <c r="H4" s="26" t="s">
        <v>9</v>
      </c>
      <c r="I4" s="26" t="s">
        <v>84</v>
      </c>
      <c r="J4" s="26" t="s">
        <v>390</v>
      </c>
    </row>
    <row r="5" spans="1:10" ht="14.25" customHeight="1" x14ac:dyDescent="0.2">
      <c r="A5" s="27">
        <v>1</v>
      </c>
      <c r="B5" s="27">
        <v>2</v>
      </c>
      <c r="C5" s="27">
        <v>3</v>
      </c>
      <c r="D5" s="27">
        <v>4</v>
      </c>
      <c r="E5" s="27">
        <v>5</v>
      </c>
      <c r="F5" s="27">
        <v>6</v>
      </c>
      <c r="G5" s="27">
        <v>7</v>
      </c>
      <c r="H5" s="27">
        <v>8</v>
      </c>
      <c r="I5" s="27">
        <v>9</v>
      </c>
      <c r="J5" s="27">
        <v>10</v>
      </c>
    </row>
    <row r="6" spans="1:10" ht="20.100000000000001" customHeight="1" x14ac:dyDescent="0.2">
      <c r="A6" s="28">
        <v>1</v>
      </c>
      <c r="B6" s="28" t="s">
        <v>85</v>
      </c>
      <c r="C6" s="29" t="s">
        <v>86</v>
      </c>
      <c r="D6" s="30" t="s">
        <v>16</v>
      </c>
      <c r="E6" s="28" t="s">
        <v>87</v>
      </c>
      <c r="F6" s="28">
        <v>1</v>
      </c>
      <c r="G6" s="28">
        <v>1995</v>
      </c>
      <c r="H6" s="28" t="s">
        <v>18</v>
      </c>
      <c r="I6" s="31">
        <v>420000</v>
      </c>
      <c r="J6" s="577" t="s">
        <v>1052</v>
      </c>
    </row>
    <row r="7" spans="1:10" ht="20.100000000000001" customHeight="1" x14ac:dyDescent="0.2">
      <c r="A7" s="28">
        <v>2</v>
      </c>
      <c r="B7" s="28" t="s">
        <v>85</v>
      </c>
      <c r="C7" s="29" t="s">
        <v>86</v>
      </c>
      <c r="D7" s="30" t="s">
        <v>20</v>
      </c>
      <c r="E7" s="28" t="s">
        <v>87</v>
      </c>
      <c r="F7" s="28">
        <v>1</v>
      </c>
      <c r="G7" s="28">
        <v>2006</v>
      </c>
      <c r="H7" s="28" t="s">
        <v>18</v>
      </c>
      <c r="I7" s="31">
        <v>420000</v>
      </c>
      <c r="J7" s="578"/>
    </row>
    <row r="8" spans="1:10" ht="20.100000000000001" customHeight="1" x14ac:dyDescent="0.2">
      <c r="A8" s="28">
        <v>3</v>
      </c>
      <c r="B8" s="28" t="s">
        <v>88</v>
      </c>
      <c r="C8" s="29" t="s">
        <v>89</v>
      </c>
      <c r="D8" s="30" t="s">
        <v>16</v>
      </c>
      <c r="E8" s="28" t="s">
        <v>46</v>
      </c>
      <c r="F8" s="28">
        <v>1</v>
      </c>
      <c r="G8" s="28">
        <v>2002</v>
      </c>
      <c r="H8" s="28" t="s">
        <v>18</v>
      </c>
      <c r="I8" s="31">
        <v>3350000</v>
      </c>
      <c r="J8" s="578"/>
    </row>
    <row r="9" spans="1:10" ht="20.100000000000001" customHeight="1" x14ac:dyDescent="0.2">
      <c r="A9" s="28">
        <v>4</v>
      </c>
      <c r="B9" s="28" t="s">
        <v>90</v>
      </c>
      <c r="C9" s="29" t="s">
        <v>91</v>
      </c>
      <c r="D9" s="32" t="s">
        <v>20</v>
      </c>
      <c r="E9" s="28" t="s">
        <v>92</v>
      </c>
      <c r="F9" s="28">
        <v>1</v>
      </c>
      <c r="G9" s="28">
        <v>2012</v>
      </c>
      <c r="H9" s="28" t="s">
        <v>18</v>
      </c>
      <c r="I9" s="31">
        <v>1150000</v>
      </c>
      <c r="J9" s="578"/>
    </row>
    <row r="10" spans="1:10" ht="20.100000000000001" customHeight="1" x14ac:dyDescent="0.2">
      <c r="A10" s="28">
        <v>5</v>
      </c>
      <c r="B10" s="28" t="s">
        <v>93</v>
      </c>
      <c r="C10" s="29" t="s">
        <v>94</v>
      </c>
      <c r="D10" s="30" t="s">
        <v>16</v>
      </c>
      <c r="E10" s="28" t="s">
        <v>95</v>
      </c>
      <c r="F10" s="28">
        <v>1</v>
      </c>
      <c r="G10" s="28">
        <v>2009</v>
      </c>
      <c r="H10" s="28" t="s">
        <v>18</v>
      </c>
      <c r="I10" s="31">
        <v>2100000</v>
      </c>
      <c r="J10" s="578"/>
    </row>
    <row r="11" spans="1:10" ht="20.100000000000001" customHeight="1" x14ac:dyDescent="0.2">
      <c r="A11" s="28">
        <v>6</v>
      </c>
      <c r="B11" s="28" t="s">
        <v>93</v>
      </c>
      <c r="C11" s="29" t="s">
        <v>94</v>
      </c>
      <c r="D11" s="30" t="s">
        <v>20</v>
      </c>
      <c r="E11" s="28" t="s">
        <v>46</v>
      </c>
      <c r="F11" s="28">
        <v>1</v>
      </c>
      <c r="G11" s="28">
        <v>2012</v>
      </c>
      <c r="H11" s="28" t="s">
        <v>18</v>
      </c>
      <c r="I11" s="31">
        <v>1404000</v>
      </c>
      <c r="J11" s="578"/>
    </row>
    <row r="12" spans="1:10" ht="20.100000000000001" customHeight="1" x14ac:dyDescent="0.2">
      <c r="A12" s="28">
        <v>7</v>
      </c>
      <c r="B12" s="28" t="s">
        <v>96</v>
      </c>
      <c r="C12" s="29" t="s">
        <v>97</v>
      </c>
      <c r="D12" s="30" t="s">
        <v>20</v>
      </c>
      <c r="E12" s="28" t="s">
        <v>98</v>
      </c>
      <c r="F12" s="28">
        <v>1</v>
      </c>
      <c r="G12" s="28">
        <v>2009</v>
      </c>
      <c r="H12" s="28" t="s">
        <v>18</v>
      </c>
      <c r="I12" s="31">
        <v>326000</v>
      </c>
      <c r="J12" s="578"/>
    </row>
    <row r="13" spans="1:10" ht="20.100000000000001" customHeight="1" x14ac:dyDescent="0.2">
      <c r="A13" s="28">
        <v>8</v>
      </c>
      <c r="B13" s="28" t="s">
        <v>99</v>
      </c>
      <c r="C13" s="29" t="s">
        <v>64</v>
      </c>
      <c r="D13" s="30" t="s">
        <v>16</v>
      </c>
      <c r="E13" s="28" t="s">
        <v>46</v>
      </c>
      <c r="F13" s="28">
        <v>1</v>
      </c>
      <c r="G13" s="28">
        <v>2009</v>
      </c>
      <c r="H13" s="28" t="s">
        <v>18</v>
      </c>
      <c r="I13" s="31">
        <v>300000</v>
      </c>
      <c r="J13" s="578"/>
    </row>
    <row r="14" spans="1:10" ht="20.100000000000001" customHeight="1" x14ac:dyDescent="0.2">
      <c r="A14" s="28">
        <v>9</v>
      </c>
      <c r="B14" s="28" t="s">
        <v>100</v>
      </c>
      <c r="C14" s="29" t="s">
        <v>101</v>
      </c>
      <c r="D14" s="30" t="s">
        <v>16</v>
      </c>
      <c r="E14" s="28" t="s">
        <v>46</v>
      </c>
      <c r="F14" s="28">
        <v>1</v>
      </c>
      <c r="G14" s="28">
        <v>2001</v>
      </c>
      <c r="H14" s="28" t="s">
        <v>18</v>
      </c>
      <c r="I14" s="31">
        <v>50000</v>
      </c>
      <c r="J14" s="579"/>
    </row>
    <row r="15" spans="1:10" ht="20.100000000000001" customHeight="1" thickBot="1" x14ac:dyDescent="0.25">
      <c r="A15" s="33" t="s">
        <v>102</v>
      </c>
      <c r="B15" s="33"/>
      <c r="C15" s="33"/>
      <c r="D15" s="33"/>
      <c r="E15" s="33"/>
      <c r="F15" s="34">
        <v>9</v>
      </c>
      <c r="G15" s="34"/>
      <c r="H15" s="34"/>
      <c r="I15" s="35">
        <v>9520000</v>
      </c>
      <c r="J15" s="35"/>
    </row>
    <row r="16" spans="1:10" ht="10.5" customHeight="1" thickTop="1" x14ac:dyDescent="0.2"/>
    <row r="17" spans="1:8" x14ac:dyDescent="0.2">
      <c r="A17" s="25"/>
      <c r="B17" s="25"/>
      <c r="C17" s="25"/>
      <c r="D17" s="25"/>
      <c r="E17" s="25"/>
      <c r="F17" s="25"/>
      <c r="G17" s="25"/>
      <c r="H17" s="25"/>
    </row>
    <row r="18" spans="1:8" x14ac:dyDescent="0.2">
      <c r="A18" s="25"/>
      <c r="B18" s="25"/>
      <c r="C18" s="25"/>
      <c r="D18" s="25"/>
      <c r="E18" s="25"/>
      <c r="F18" s="25"/>
      <c r="G18" s="25"/>
      <c r="H18" s="25"/>
    </row>
    <row r="19" spans="1:8" x14ac:dyDescent="0.2">
      <c r="A19" s="25"/>
      <c r="B19" s="25"/>
      <c r="C19" s="25"/>
      <c r="D19" s="25"/>
      <c r="E19" s="25"/>
      <c r="F19" s="25"/>
      <c r="G19" s="25"/>
      <c r="H19" s="25"/>
    </row>
    <row r="20" spans="1:8" x14ac:dyDescent="0.2">
      <c r="A20" s="25"/>
      <c r="B20" s="25"/>
      <c r="C20" s="25"/>
      <c r="D20" s="25"/>
      <c r="E20" s="25"/>
      <c r="F20" s="25"/>
      <c r="G20" s="25"/>
      <c r="H20" s="25"/>
    </row>
    <row r="21" spans="1:8" x14ac:dyDescent="0.2">
      <c r="A21" s="25"/>
      <c r="B21" s="25"/>
      <c r="C21" s="25"/>
      <c r="D21" s="25"/>
      <c r="E21" s="25"/>
      <c r="F21" s="25"/>
      <c r="G21" s="25"/>
      <c r="H21" s="25"/>
    </row>
    <row r="22" spans="1:8" x14ac:dyDescent="0.2">
      <c r="A22" s="25"/>
      <c r="B22" s="25"/>
      <c r="C22" s="25"/>
      <c r="D22" s="25"/>
      <c r="E22" s="25"/>
      <c r="F22" s="25"/>
      <c r="G22" s="25"/>
      <c r="H22" s="25"/>
    </row>
  </sheetData>
  <mergeCells count="4">
    <mergeCell ref="A15:E15"/>
    <mergeCell ref="J6:J14"/>
    <mergeCell ref="A1:J1"/>
    <mergeCell ref="A2:J2"/>
  </mergeCells>
  <pageMargins left="0.78740157480314965" right="0.55118110236220474" top="0.55118110236220474" bottom="0.55118110236220474" header="0.31496062992125984" footer="0.31496062992125984"/>
  <pageSetup paperSize="5" scale="85"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4" workbookViewId="0">
      <selection activeCell="J13" sqref="J13"/>
    </sheetView>
  </sheetViews>
  <sheetFormatPr defaultRowHeight="15" x14ac:dyDescent="0.25"/>
  <cols>
    <col min="1" max="1" width="5.85546875" style="36" customWidth="1"/>
    <col min="2" max="2" width="36.140625" style="36" customWidth="1"/>
    <col min="3" max="3" width="24.28515625" style="36" customWidth="1"/>
    <col min="4" max="4" width="12" style="36" customWidth="1"/>
    <col min="5" max="5" width="7.140625" style="36" customWidth="1"/>
    <col min="6" max="6" width="13" style="36" customWidth="1"/>
    <col min="7" max="7" width="11.5703125" style="36" customWidth="1"/>
    <col min="8" max="8" width="13.42578125" style="36" customWidth="1"/>
    <col min="9" max="9" width="19" style="36" customWidth="1"/>
    <col min="10" max="10" width="42.42578125" style="36" customWidth="1"/>
    <col min="11" max="11" width="34" style="36" customWidth="1"/>
    <col min="12" max="16384" width="9.140625" style="36"/>
  </cols>
  <sheetData>
    <row r="1" spans="1:11" ht="15.75" x14ac:dyDescent="0.25">
      <c r="A1" s="38" t="s">
        <v>103</v>
      </c>
      <c r="B1" s="38"/>
      <c r="C1" s="38"/>
      <c r="D1" s="38"/>
      <c r="E1" s="38"/>
      <c r="F1" s="38"/>
      <c r="G1" s="38"/>
      <c r="H1" s="38"/>
      <c r="I1" s="38"/>
      <c r="J1" s="38"/>
      <c r="K1" s="38"/>
    </row>
    <row r="2" spans="1:11" ht="15.75" x14ac:dyDescent="0.25">
      <c r="A2" s="38" t="s">
        <v>1</v>
      </c>
      <c r="B2" s="38"/>
      <c r="C2" s="38"/>
      <c r="D2" s="38"/>
      <c r="E2" s="38"/>
      <c r="F2" s="38"/>
      <c r="G2" s="38"/>
      <c r="H2" s="38"/>
      <c r="I2" s="38"/>
      <c r="J2" s="38"/>
      <c r="K2" s="38"/>
    </row>
    <row r="3" spans="1:11" ht="15.75" x14ac:dyDescent="0.25">
      <c r="A3" s="39"/>
      <c r="B3" s="39"/>
      <c r="C3" s="40"/>
      <c r="D3" s="40"/>
      <c r="E3" s="39"/>
      <c r="F3" s="39"/>
      <c r="G3" s="39"/>
      <c r="H3" s="39"/>
      <c r="I3" s="39"/>
      <c r="J3" s="39"/>
      <c r="K3" s="39"/>
    </row>
    <row r="4" spans="1:11" ht="15.75" customHeight="1" x14ac:dyDescent="0.25">
      <c r="A4" s="41" t="s">
        <v>2</v>
      </c>
      <c r="B4" s="42" t="s">
        <v>104</v>
      </c>
      <c r="C4" s="41" t="s">
        <v>3</v>
      </c>
      <c r="D4" s="41" t="s">
        <v>5</v>
      </c>
      <c r="E4" s="43" t="s">
        <v>105</v>
      </c>
      <c r="F4" s="44" t="s">
        <v>106</v>
      </c>
      <c r="G4" s="44"/>
      <c r="H4" s="45" t="s">
        <v>107</v>
      </c>
      <c r="I4" s="46" t="s">
        <v>108</v>
      </c>
      <c r="J4" s="47" t="s">
        <v>1050</v>
      </c>
      <c r="K4" s="47" t="s">
        <v>109</v>
      </c>
    </row>
    <row r="5" spans="1:11" ht="22.5" customHeight="1" x14ac:dyDescent="0.25">
      <c r="A5" s="41"/>
      <c r="B5" s="48"/>
      <c r="C5" s="41"/>
      <c r="D5" s="41"/>
      <c r="E5" s="43"/>
      <c r="F5" s="49" t="s">
        <v>110</v>
      </c>
      <c r="G5" s="50" t="s">
        <v>111</v>
      </c>
      <c r="H5" s="51"/>
      <c r="I5" s="46"/>
      <c r="J5" s="52"/>
      <c r="K5" s="52"/>
    </row>
    <row r="6" spans="1:11" ht="15.75" customHeight="1" x14ac:dyDescent="0.25">
      <c r="A6" s="53">
        <v>1</v>
      </c>
      <c r="B6" s="54">
        <v>2</v>
      </c>
      <c r="C6" s="53">
        <v>3</v>
      </c>
      <c r="D6" s="53">
        <v>4</v>
      </c>
      <c r="E6" s="54">
        <v>5</v>
      </c>
      <c r="F6" s="55">
        <v>6</v>
      </c>
      <c r="G6" s="54">
        <v>7</v>
      </c>
      <c r="H6" s="54">
        <v>8</v>
      </c>
      <c r="I6" s="54">
        <v>9</v>
      </c>
      <c r="J6" s="56">
        <v>10</v>
      </c>
      <c r="K6" s="56">
        <v>11</v>
      </c>
    </row>
    <row r="7" spans="1:11" ht="33" customHeight="1" x14ac:dyDescent="0.25">
      <c r="A7" s="57">
        <v>1</v>
      </c>
      <c r="B7" s="58" t="s">
        <v>112</v>
      </c>
      <c r="C7" s="57" t="s">
        <v>113</v>
      </c>
      <c r="D7" s="59" t="s">
        <v>114</v>
      </c>
      <c r="E7" s="60">
        <v>36</v>
      </c>
      <c r="F7" s="60" t="s">
        <v>115</v>
      </c>
      <c r="G7" s="60" t="s">
        <v>116</v>
      </c>
      <c r="H7" s="61" t="s">
        <v>117</v>
      </c>
      <c r="I7" s="62">
        <v>35000000</v>
      </c>
      <c r="J7" s="63" t="s">
        <v>118</v>
      </c>
      <c r="K7" s="539" t="s">
        <v>1051</v>
      </c>
    </row>
    <row r="8" spans="1:11" ht="33" customHeight="1" x14ac:dyDescent="0.25">
      <c r="A8" s="57">
        <v>2</v>
      </c>
      <c r="B8" s="58" t="s">
        <v>119</v>
      </c>
      <c r="C8" s="57" t="s">
        <v>120</v>
      </c>
      <c r="D8" s="59" t="s">
        <v>114</v>
      </c>
      <c r="E8" s="60">
        <v>42</v>
      </c>
      <c r="F8" s="60" t="s">
        <v>121</v>
      </c>
      <c r="G8" s="60" t="s">
        <v>116</v>
      </c>
      <c r="H8" s="61" t="s">
        <v>117</v>
      </c>
      <c r="I8" s="62">
        <v>65000000</v>
      </c>
      <c r="J8" s="63" t="s">
        <v>118</v>
      </c>
      <c r="K8" s="540"/>
    </row>
    <row r="9" spans="1:11" ht="33" customHeight="1" x14ac:dyDescent="0.25">
      <c r="A9" s="57">
        <v>3</v>
      </c>
      <c r="B9" s="58" t="s">
        <v>122</v>
      </c>
      <c r="C9" s="57" t="s">
        <v>123</v>
      </c>
      <c r="D9" s="59" t="s">
        <v>114</v>
      </c>
      <c r="E9" s="60">
        <v>24</v>
      </c>
      <c r="F9" s="60" t="s">
        <v>121</v>
      </c>
      <c r="G9" s="60" t="s">
        <v>116</v>
      </c>
      <c r="H9" s="61" t="s">
        <v>117</v>
      </c>
      <c r="I9" s="62">
        <v>6000000</v>
      </c>
      <c r="J9" s="63" t="s">
        <v>124</v>
      </c>
      <c r="K9" s="540"/>
    </row>
    <row r="10" spans="1:11" ht="33" customHeight="1" x14ac:dyDescent="0.25">
      <c r="A10" s="57">
        <v>4</v>
      </c>
      <c r="B10" s="58" t="s">
        <v>125</v>
      </c>
      <c r="C10" s="57" t="s">
        <v>126</v>
      </c>
      <c r="D10" s="59" t="s">
        <v>127</v>
      </c>
      <c r="E10" s="60">
        <v>528</v>
      </c>
      <c r="F10" s="60" t="s">
        <v>121</v>
      </c>
      <c r="G10" s="60" t="s">
        <v>116</v>
      </c>
      <c r="H10" s="61" t="s">
        <v>128</v>
      </c>
      <c r="I10" s="62">
        <v>76900000</v>
      </c>
      <c r="J10" s="63" t="s">
        <v>129</v>
      </c>
      <c r="K10" s="540"/>
    </row>
    <row r="11" spans="1:11" ht="33" customHeight="1" x14ac:dyDescent="0.25">
      <c r="A11" s="57">
        <v>5</v>
      </c>
      <c r="B11" s="58" t="s">
        <v>125</v>
      </c>
      <c r="C11" s="57" t="s">
        <v>126</v>
      </c>
      <c r="D11" s="59" t="s">
        <v>130</v>
      </c>
      <c r="E11" s="60">
        <v>89</v>
      </c>
      <c r="F11" s="60" t="s">
        <v>121</v>
      </c>
      <c r="G11" s="60" t="s">
        <v>116</v>
      </c>
      <c r="H11" s="61" t="s">
        <v>128</v>
      </c>
      <c r="I11" s="62">
        <v>846532400</v>
      </c>
      <c r="J11" s="63" t="s">
        <v>131</v>
      </c>
      <c r="K11" s="540"/>
    </row>
    <row r="12" spans="1:11" ht="33" customHeight="1" x14ac:dyDescent="0.25">
      <c r="A12" s="57">
        <v>6</v>
      </c>
      <c r="B12" s="58" t="s">
        <v>132</v>
      </c>
      <c r="C12" s="57" t="s">
        <v>133</v>
      </c>
      <c r="D12" s="59" t="s">
        <v>127</v>
      </c>
      <c r="E12" s="60">
        <v>50</v>
      </c>
      <c r="F12" s="60" t="s">
        <v>121</v>
      </c>
      <c r="G12" s="64" t="s">
        <v>121</v>
      </c>
      <c r="H12" s="61" t="s">
        <v>128</v>
      </c>
      <c r="I12" s="62">
        <v>33000000</v>
      </c>
      <c r="J12" s="63" t="s">
        <v>134</v>
      </c>
      <c r="K12" s="540"/>
    </row>
    <row r="13" spans="1:11" ht="33" customHeight="1" x14ac:dyDescent="0.25">
      <c r="A13" s="57">
        <v>7</v>
      </c>
      <c r="B13" s="58" t="s">
        <v>135</v>
      </c>
      <c r="C13" s="57" t="s">
        <v>136</v>
      </c>
      <c r="D13" s="59" t="s">
        <v>114</v>
      </c>
      <c r="E13" s="60">
        <v>9.4</v>
      </c>
      <c r="F13" s="60" t="s">
        <v>121</v>
      </c>
      <c r="G13" s="64" t="s">
        <v>121</v>
      </c>
      <c r="H13" s="61" t="s">
        <v>128</v>
      </c>
      <c r="I13" s="62">
        <v>48951000</v>
      </c>
      <c r="J13" s="63" t="s">
        <v>137</v>
      </c>
      <c r="K13" s="540"/>
    </row>
    <row r="14" spans="1:11" ht="33" customHeight="1" x14ac:dyDescent="0.25">
      <c r="A14" s="57">
        <v>8</v>
      </c>
      <c r="B14" s="58" t="s">
        <v>138</v>
      </c>
      <c r="C14" s="57" t="s">
        <v>139</v>
      </c>
      <c r="D14" s="59" t="s">
        <v>127</v>
      </c>
      <c r="E14" s="60">
        <v>9</v>
      </c>
      <c r="F14" s="60" t="s">
        <v>121</v>
      </c>
      <c r="G14" s="60" t="s">
        <v>116</v>
      </c>
      <c r="H14" s="61" t="s">
        <v>128</v>
      </c>
      <c r="I14" s="62">
        <v>20000000</v>
      </c>
      <c r="J14" s="63" t="s">
        <v>140</v>
      </c>
      <c r="K14" s="540"/>
    </row>
    <row r="15" spans="1:11" ht="33" customHeight="1" x14ac:dyDescent="0.25">
      <c r="A15" s="57">
        <v>9</v>
      </c>
      <c r="B15" s="58" t="s">
        <v>141</v>
      </c>
      <c r="C15" s="57" t="s">
        <v>142</v>
      </c>
      <c r="D15" s="59" t="s">
        <v>114</v>
      </c>
      <c r="E15" s="60">
        <v>37.799999999999997</v>
      </c>
      <c r="F15" s="60" t="s">
        <v>121</v>
      </c>
      <c r="G15" s="64" t="s">
        <v>121</v>
      </c>
      <c r="H15" s="61" t="s">
        <v>128</v>
      </c>
      <c r="I15" s="62">
        <v>72640000</v>
      </c>
      <c r="J15" s="63" t="s">
        <v>143</v>
      </c>
      <c r="K15" s="540"/>
    </row>
    <row r="16" spans="1:11" ht="45" customHeight="1" x14ac:dyDescent="0.25">
      <c r="A16" s="57">
        <v>10</v>
      </c>
      <c r="B16" s="58" t="s">
        <v>144</v>
      </c>
      <c r="C16" s="57" t="s">
        <v>145</v>
      </c>
      <c r="D16" s="59" t="s">
        <v>114</v>
      </c>
      <c r="E16" s="60">
        <v>0.75</v>
      </c>
      <c r="F16" s="60" t="s">
        <v>121</v>
      </c>
      <c r="G16" s="64" t="s">
        <v>121</v>
      </c>
      <c r="H16" s="61" t="s">
        <v>128</v>
      </c>
      <c r="I16" s="62">
        <v>11000000</v>
      </c>
      <c r="J16" s="63" t="s">
        <v>146</v>
      </c>
      <c r="K16" s="540"/>
    </row>
    <row r="17" spans="1:11" ht="33" customHeight="1" x14ac:dyDescent="0.25">
      <c r="A17" s="57">
        <v>11</v>
      </c>
      <c r="B17" s="58" t="s">
        <v>147</v>
      </c>
      <c r="C17" s="57" t="s">
        <v>148</v>
      </c>
      <c r="D17" s="59" t="s">
        <v>114</v>
      </c>
      <c r="E17" s="60">
        <v>54</v>
      </c>
      <c r="F17" s="60" t="s">
        <v>121</v>
      </c>
      <c r="G17" s="60" t="s">
        <v>116</v>
      </c>
      <c r="H17" s="61" t="s">
        <v>117</v>
      </c>
      <c r="I17" s="62">
        <v>100000000</v>
      </c>
      <c r="J17" s="63" t="s">
        <v>149</v>
      </c>
      <c r="K17" s="540"/>
    </row>
    <row r="18" spans="1:11" ht="33" customHeight="1" x14ac:dyDescent="0.25">
      <c r="A18" s="57">
        <v>12</v>
      </c>
      <c r="B18" s="58" t="s">
        <v>150</v>
      </c>
      <c r="C18" s="57" t="s">
        <v>151</v>
      </c>
      <c r="D18" s="59" t="s">
        <v>114</v>
      </c>
      <c r="E18" s="60">
        <v>50</v>
      </c>
      <c r="F18" s="60" t="s">
        <v>121</v>
      </c>
      <c r="G18" s="60" t="s">
        <v>116</v>
      </c>
      <c r="H18" s="61" t="s">
        <v>117</v>
      </c>
      <c r="I18" s="62">
        <v>20000000</v>
      </c>
      <c r="J18" s="65" t="s">
        <v>152</v>
      </c>
      <c r="K18" s="540"/>
    </row>
    <row r="19" spans="1:11" ht="33" customHeight="1" x14ac:dyDescent="0.25">
      <c r="A19" s="57">
        <v>13</v>
      </c>
      <c r="B19" s="58" t="s">
        <v>153</v>
      </c>
      <c r="C19" s="57" t="s">
        <v>154</v>
      </c>
      <c r="D19" s="59" t="s">
        <v>114</v>
      </c>
      <c r="E19" s="60">
        <v>48</v>
      </c>
      <c r="F19" s="60" t="s">
        <v>121</v>
      </c>
      <c r="G19" s="64" t="s">
        <v>121</v>
      </c>
      <c r="H19" s="61" t="s">
        <v>117</v>
      </c>
      <c r="I19" s="62">
        <v>20000000</v>
      </c>
      <c r="J19" s="66" t="s">
        <v>155</v>
      </c>
      <c r="K19" s="540"/>
    </row>
    <row r="20" spans="1:11" ht="33" customHeight="1" x14ac:dyDescent="0.25">
      <c r="A20" s="57">
        <v>14</v>
      </c>
      <c r="B20" s="58" t="s">
        <v>156</v>
      </c>
      <c r="C20" s="57" t="s">
        <v>157</v>
      </c>
      <c r="D20" s="59" t="s">
        <v>114</v>
      </c>
      <c r="E20" s="60">
        <v>48</v>
      </c>
      <c r="F20" s="60" t="s">
        <v>121</v>
      </c>
      <c r="G20" s="60" t="s">
        <v>116</v>
      </c>
      <c r="H20" s="61" t="s">
        <v>117</v>
      </c>
      <c r="I20" s="62">
        <v>9000000</v>
      </c>
      <c r="J20" s="66" t="s">
        <v>158</v>
      </c>
      <c r="K20" s="540"/>
    </row>
    <row r="21" spans="1:11" ht="33" customHeight="1" x14ac:dyDescent="0.25">
      <c r="A21" s="57">
        <v>15</v>
      </c>
      <c r="B21" s="67" t="s">
        <v>159</v>
      </c>
      <c r="C21" s="57" t="s">
        <v>160</v>
      </c>
      <c r="D21" s="59" t="s">
        <v>114</v>
      </c>
      <c r="E21" s="60">
        <v>25</v>
      </c>
      <c r="F21" s="60" t="s">
        <v>121</v>
      </c>
      <c r="G21" s="64" t="s">
        <v>121</v>
      </c>
      <c r="H21" s="61" t="s">
        <v>128</v>
      </c>
      <c r="I21" s="62">
        <v>8000000</v>
      </c>
      <c r="J21" s="58" t="s">
        <v>161</v>
      </c>
      <c r="K21" s="540"/>
    </row>
    <row r="22" spans="1:11" ht="33" customHeight="1" x14ac:dyDescent="0.25">
      <c r="A22" s="57">
        <v>16</v>
      </c>
      <c r="B22" s="65" t="s">
        <v>162</v>
      </c>
      <c r="C22" s="57" t="s">
        <v>163</v>
      </c>
      <c r="D22" s="64" t="s">
        <v>164</v>
      </c>
      <c r="E22" s="64" t="s">
        <v>46</v>
      </c>
      <c r="F22" s="60" t="s">
        <v>121</v>
      </c>
      <c r="G22" s="64" t="s">
        <v>121</v>
      </c>
      <c r="H22" s="61" t="s">
        <v>128</v>
      </c>
      <c r="I22" s="62">
        <v>24707500</v>
      </c>
      <c r="J22" s="58" t="s">
        <v>165</v>
      </c>
      <c r="K22" s="540"/>
    </row>
    <row r="23" spans="1:11" ht="33" customHeight="1" x14ac:dyDescent="0.25">
      <c r="A23" s="57">
        <v>17</v>
      </c>
      <c r="B23" s="65" t="s">
        <v>162</v>
      </c>
      <c r="C23" s="57" t="s">
        <v>163</v>
      </c>
      <c r="D23" s="64" t="s">
        <v>166</v>
      </c>
      <c r="E23" s="64" t="s">
        <v>46</v>
      </c>
      <c r="F23" s="60" t="s">
        <v>121</v>
      </c>
      <c r="G23" s="64" t="s">
        <v>121</v>
      </c>
      <c r="H23" s="61" t="s">
        <v>128</v>
      </c>
      <c r="I23" s="62">
        <v>24707500</v>
      </c>
      <c r="J23" s="58" t="s">
        <v>165</v>
      </c>
      <c r="K23" s="540"/>
    </row>
    <row r="24" spans="1:11" ht="33" customHeight="1" x14ac:dyDescent="0.25">
      <c r="A24" s="57">
        <v>18</v>
      </c>
      <c r="B24" s="68" t="s">
        <v>167</v>
      </c>
      <c r="C24" s="69" t="s">
        <v>168</v>
      </c>
      <c r="D24" s="70" t="s">
        <v>169</v>
      </c>
      <c r="E24" s="71" t="s">
        <v>46</v>
      </c>
      <c r="F24" s="72" t="s">
        <v>121</v>
      </c>
      <c r="G24" s="71" t="s">
        <v>121</v>
      </c>
      <c r="H24" s="73" t="s">
        <v>128</v>
      </c>
      <c r="I24" s="74">
        <v>29890000</v>
      </c>
      <c r="J24" s="75" t="s">
        <v>170</v>
      </c>
      <c r="K24" s="541"/>
    </row>
    <row r="25" spans="1:11" ht="33" customHeight="1" thickBot="1" x14ac:dyDescent="0.3">
      <c r="A25" s="76" t="s">
        <v>78</v>
      </c>
      <c r="B25" s="77"/>
      <c r="C25" s="77"/>
      <c r="D25" s="77"/>
      <c r="E25" s="77"/>
      <c r="F25" s="77"/>
      <c r="G25" s="77"/>
      <c r="H25" s="78"/>
      <c r="I25" s="79">
        <f>SUM(I7:I24)</f>
        <v>1451328400</v>
      </c>
      <c r="J25" s="80"/>
      <c r="K25" s="80"/>
    </row>
    <row r="26" spans="1:11" ht="15.75" thickTop="1" x14ac:dyDescent="0.25">
      <c r="A26" s="37"/>
      <c r="B26" s="37"/>
      <c r="C26" s="37"/>
      <c r="D26" s="37"/>
      <c r="E26" s="37"/>
      <c r="F26" s="37"/>
      <c r="G26" s="37"/>
      <c r="H26" s="37"/>
      <c r="I26" s="37"/>
      <c r="J26" s="37"/>
      <c r="K26" s="37"/>
    </row>
    <row r="27" spans="1:11" x14ac:dyDescent="0.25">
      <c r="A27" s="83"/>
      <c r="B27" s="83"/>
      <c r="C27" s="83"/>
      <c r="D27" s="83"/>
      <c r="E27" s="83"/>
      <c r="F27" s="83"/>
      <c r="G27" s="83"/>
      <c r="H27" s="83"/>
      <c r="I27" s="83"/>
      <c r="J27" s="83"/>
      <c r="K27" s="83"/>
    </row>
    <row r="28" spans="1:11" x14ac:dyDescent="0.25">
      <c r="A28" s="84"/>
      <c r="B28" s="84"/>
      <c r="C28" s="83"/>
      <c r="D28" s="83"/>
      <c r="E28" s="83"/>
      <c r="F28" s="83"/>
      <c r="G28" s="83"/>
      <c r="H28" s="83"/>
      <c r="I28" s="83"/>
      <c r="J28" s="83"/>
      <c r="K28" s="83"/>
    </row>
    <row r="29" spans="1:11" x14ac:dyDescent="0.25">
      <c r="A29" s="83"/>
      <c r="B29" s="83"/>
      <c r="C29" s="83"/>
      <c r="D29" s="83"/>
      <c r="E29" s="83"/>
      <c r="F29" s="83"/>
      <c r="G29" s="83"/>
      <c r="H29" s="83"/>
      <c r="I29" s="83"/>
      <c r="J29" s="83"/>
      <c r="K29" s="83"/>
    </row>
    <row r="30" spans="1:11" x14ac:dyDescent="0.25">
      <c r="A30" s="83"/>
      <c r="B30" s="83"/>
      <c r="C30" s="83"/>
      <c r="D30" s="83"/>
      <c r="E30" s="83"/>
      <c r="F30" s="83"/>
      <c r="G30" s="83"/>
      <c r="H30" s="83"/>
      <c r="I30" s="83"/>
      <c r="J30" s="83"/>
      <c r="K30" s="83"/>
    </row>
    <row r="31" spans="1:11" x14ac:dyDescent="0.25">
      <c r="A31" s="83"/>
      <c r="B31" s="83"/>
      <c r="C31" s="83"/>
      <c r="D31" s="83"/>
      <c r="E31" s="83"/>
      <c r="F31" s="83"/>
      <c r="G31" s="83"/>
      <c r="H31" s="83"/>
      <c r="I31" s="83"/>
      <c r="J31" s="83"/>
      <c r="K31" s="83"/>
    </row>
  </sheetData>
  <mergeCells count="14">
    <mergeCell ref="J4:J5"/>
    <mergeCell ref="A25:H25"/>
    <mergeCell ref="K4:K5"/>
    <mergeCell ref="K7:K24"/>
    <mergeCell ref="A1:K1"/>
    <mergeCell ref="A2:K2"/>
    <mergeCell ref="A4:A5"/>
    <mergeCell ref="B4:B5"/>
    <mergeCell ref="C4:C5"/>
    <mergeCell ref="D4:D5"/>
    <mergeCell ref="E4:E5"/>
    <mergeCell ref="F4:G4"/>
    <mergeCell ref="H4:H5"/>
    <mergeCell ref="I4:I5"/>
  </mergeCells>
  <printOptions horizontalCentered="1"/>
  <pageMargins left="0.70866141732283472" right="0.70866141732283472" top="0.74803149606299213" bottom="0.74803149606299213" header="0.31496062992125984" footer="0.31496062992125984"/>
  <pageSetup paperSize="10000" scale="8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6"/>
  <sheetViews>
    <sheetView view="pageBreakPreview" zoomScale="84" zoomScaleNormal="100" zoomScaleSheetLayoutView="84" workbookViewId="0">
      <selection activeCell="H39" sqref="H39"/>
    </sheetView>
  </sheetViews>
  <sheetFormatPr defaultRowHeight="15" x14ac:dyDescent="0.25"/>
  <cols>
    <col min="1" max="1" width="6.28515625" style="152" customWidth="1"/>
    <col min="2" max="2" width="39.28515625" style="36" customWidth="1"/>
    <col min="3" max="3" width="18.140625" style="36" customWidth="1"/>
    <col min="4" max="4" width="9.28515625" style="36" customWidth="1"/>
    <col min="5" max="5" width="9.140625" style="36"/>
    <col min="6" max="6" width="13.42578125" style="36" customWidth="1"/>
    <col min="7" max="7" width="11" style="36" customWidth="1"/>
    <col min="8" max="8" width="22.85546875" style="36" customWidth="1"/>
    <col min="9" max="9" width="22" style="36" customWidth="1"/>
    <col min="10" max="10" width="9.85546875" style="36" customWidth="1"/>
    <col min="11" max="11" width="16.28515625" style="36" customWidth="1"/>
    <col min="12" max="12" width="11.140625" style="36" customWidth="1"/>
    <col min="13" max="13" width="27.85546875" style="36" customWidth="1"/>
    <col min="14" max="16384" width="9.140625" style="36"/>
  </cols>
  <sheetData>
    <row r="1" spans="1:13" x14ac:dyDescent="0.25">
      <c r="A1" s="86" t="s">
        <v>171</v>
      </c>
      <c r="B1" s="86"/>
      <c r="C1" s="86"/>
      <c r="D1" s="86"/>
      <c r="E1" s="86"/>
      <c r="F1" s="86"/>
      <c r="G1" s="86"/>
      <c r="H1" s="86"/>
      <c r="I1" s="86"/>
      <c r="J1" s="86"/>
      <c r="K1" s="86"/>
      <c r="L1" s="86"/>
      <c r="M1" s="86"/>
    </row>
    <row r="2" spans="1:13" x14ac:dyDescent="0.25">
      <c r="A2" s="86" t="s">
        <v>1</v>
      </c>
      <c r="B2" s="86"/>
      <c r="C2" s="86"/>
      <c r="D2" s="86"/>
      <c r="E2" s="86"/>
      <c r="F2" s="86"/>
      <c r="G2" s="86"/>
      <c r="H2" s="86"/>
      <c r="I2" s="86"/>
      <c r="J2" s="86"/>
      <c r="K2" s="86"/>
      <c r="L2" s="86"/>
      <c r="M2" s="86"/>
    </row>
    <row r="3" spans="1:13" x14ac:dyDescent="0.25">
      <c r="A3" s="85"/>
      <c r="B3" s="37"/>
      <c r="C3" s="37"/>
      <c r="D3" s="37"/>
      <c r="E3" s="37"/>
      <c r="F3" s="37"/>
      <c r="G3" s="37"/>
      <c r="H3" s="37"/>
      <c r="I3" s="37"/>
      <c r="J3" s="37"/>
      <c r="K3" s="37"/>
      <c r="L3" s="37"/>
      <c r="M3" s="37"/>
    </row>
    <row r="4" spans="1:13" s="89" customFormat="1" ht="64.5" customHeight="1" x14ac:dyDescent="0.2">
      <c r="A4" s="87" t="s">
        <v>172</v>
      </c>
      <c r="B4" s="87" t="s">
        <v>173</v>
      </c>
      <c r="C4" s="88" t="s">
        <v>174</v>
      </c>
      <c r="D4" s="87" t="s">
        <v>175</v>
      </c>
      <c r="E4" s="87" t="s">
        <v>176</v>
      </c>
      <c r="F4" s="87" t="s">
        <v>177</v>
      </c>
      <c r="G4" s="87" t="s">
        <v>178</v>
      </c>
      <c r="H4" s="87" t="s">
        <v>179</v>
      </c>
      <c r="I4" s="87" t="s">
        <v>5</v>
      </c>
      <c r="J4" s="87" t="s">
        <v>180</v>
      </c>
      <c r="K4" s="87" t="s">
        <v>84</v>
      </c>
      <c r="L4" s="87" t="s">
        <v>181</v>
      </c>
      <c r="M4" s="87" t="s">
        <v>390</v>
      </c>
    </row>
    <row r="5" spans="1:13" s="91" customFormat="1" ht="12.75" x14ac:dyDescent="0.2">
      <c r="A5" s="90">
        <v>1</v>
      </c>
      <c r="B5" s="90">
        <v>2</v>
      </c>
      <c r="C5" s="90">
        <v>3</v>
      </c>
      <c r="D5" s="90">
        <v>4</v>
      </c>
      <c r="E5" s="90">
        <v>5</v>
      </c>
      <c r="F5" s="90">
        <v>6</v>
      </c>
      <c r="G5" s="90">
        <v>7</v>
      </c>
      <c r="H5" s="90">
        <v>8</v>
      </c>
      <c r="I5" s="90">
        <v>9</v>
      </c>
      <c r="J5" s="90">
        <v>10</v>
      </c>
      <c r="K5" s="90">
        <v>11</v>
      </c>
      <c r="L5" s="90">
        <v>12</v>
      </c>
      <c r="M5" s="90">
        <v>13</v>
      </c>
    </row>
    <row r="6" spans="1:13" s="91" customFormat="1" x14ac:dyDescent="0.2">
      <c r="A6" s="92"/>
      <c r="B6" s="93" t="s">
        <v>182</v>
      </c>
      <c r="C6" s="93"/>
      <c r="D6" s="94"/>
      <c r="E6" s="94"/>
      <c r="F6" s="94"/>
      <c r="G6" s="94"/>
      <c r="H6" s="94"/>
      <c r="I6" s="92"/>
      <c r="J6" s="92"/>
      <c r="K6" s="92"/>
      <c r="L6" s="92"/>
      <c r="M6" s="549" t="s">
        <v>1049</v>
      </c>
    </row>
    <row r="7" spans="1:13" s="91" customFormat="1" x14ac:dyDescent="0.2">
      <c r="A7" s="92">
        <v>1</v>
      </c>
      <c r="B7" s="95" t="s">
        <v>183</v>
      </c>
      <c r="C7" s="95" t="s">
        <v>184</v>
      </c>
      <c r="D7" s="94"/>
      <c r="E7" s="94"/>
      <c r="F7" s="96" t="s">
        <v>185</v>
      </c>
      <c r="G7" s="94">
        <v>2001</v>
      </c>
      <c r="H7" s="97" t="s">
        <v>186</v>
      </c>
      <c r="I7" s="98" t="s">
        <v>16</v>
      </c>
      <c r="J7" s="98">
        <v>1</v>
      </c>
      <c r="K7" s="99">
        <v>1500000</v>
      </c>
      <c r="L7" s="92" t="s">
        <v>18</v>
      </c>
      <c r="M7" s="550"/>
    </row>
    <row r="8" spans="1:13" s="91" customFormat="1" x14ac:dyDescent="0.2">
      <c r="A8" s="92">
        <f>A7+1</f>
        <v>2</v>
      </c>
      <c r="B8" s="95" t="s">
        <v>183</v>
      </c>
      <c r="C8" s="93"/>
      <c r="D8" s="94"/>
      <c r="E8" s="94"/>
      <c r="F8" s="96" t="s">
        <v>185</v>
      </c>
      <c r="G8" s="94">
        <v>2001</v>
      </c>
      <c r="H8" s="97" t="s">
        <v>186</v>
      </c>
      <c r="I8" s="98" t="s">
        <v>16</v>
      </c>
      <c r="J8" s="98">
        <v>1</v>
      </c>
      <c r="K8" s="99">
        <v>1500000</v>
      </c>
      <c r="L8" s="92" t="s">
        <v>18</v>
      </c>
      <c r="M8" s="550"/>
    </row>
    <row r="9" spans="1:13" s="91" customFormat="1" x14ac:dyDescent="0.2">
      <c r="A9" s="92"/>
      <c r="B9" s="93"/>
      <c r="C9" s="93"/>
      <c r="D9" s="94"/>
      <c r="E9" s="94"/>
      <c r="F9" s="96"/>
      <c r="G9" s="94"/>
      <c r="H9" s="94"/>
      <c r="I9" s="92"/>
      <c r="J9" s="92"/>
      <c r="K9" s="92"/>
      <c r="L9" s="92"/>
      <c r="M9" s="550"/>
    </row>
    <row r="10" spans="1:13" s="91" customFormat="1" x14ac:dyDescent="0.2">
      <c r="A10" s="92"/>
      <c r="B10" s="93" t="s">
        <v>187</v>
      </c>
      <c r="C10" s="93"/>
      <c r="D10" s="94"/>
      <c r="E10" s="94"/>
      <c r="F10" s="96"/>
      <c r="G10" s="94"/>
      <c r="H10" s="94"/>
      <c r="I10" s="92"/>
      <c r="J10" s="92"/>
      <c r="K10" s="92"/>
      <c r="L10" s="92"/>
      <c r="M10" s="550"/>
    </row>
    <row r="11" spans="1:13" s="91" customFormat="1" ht="13.5" customHeight="1" x14ac:dyDescent="0.25">
      <c r="A11" s="92">
        <f>A8+1</f>
        <v>3</v>
      </c>
      <c r="B11" s="37" t="s">
        <v>49</v>
      </c>
      <c r="C11" s="100"/>
      <c r="D11" s="101"/>
      <c r="E11" s="101"/>
      <c r="F11" s="96" t="s">
        <v>188</v>
      </c>
      <c r="G11" s="94">
        <v>2002</v>
      </c>
      <c r="H11" s="102" t="s">
        <v>189</v>
      </c>
      <c r="I11" s="98" t="s">
        <v>190</v>
      </c>
      <c r="J11" s="98">
        <v>2</v>
      </c>
      <c r="K11" s="103">
        <v>3000000</v>
      </c>
      <c r="L11" s="92" t="s">
        <v>18</v>
      </c>
      <c r="M11" s="550"/>
    </row>
    <row r="12" spans="1:13" s="108" customFormat="1" x14ac:dyDescent="0.25">
      <c r="A12" s="104">
        <f>A11+1</f>
        <v>4</v>
      </c>
      <c r="B12" s="105" t="s">
        <v>191</v>
      </c>
      <c r="C12" s="106"/>
      <c r="D12" s="98"/>
      <c r="E12" s="98"/>
      <c r="F12" s="95" t="s">
        <v>188</v>
      </c>
      <c r="G12" s="92">
        <v>1987</v>
      </c>
      <c r="H12" s="105" t="s">
        <v>192</v>
      </c>
      <c r="I12" s="98" t="s">
        <v>16</v>
      </c>
      <c r="J12" s="98">
        <v>1</v>
      </c>
      <c r="K12" s="107">
        <v>150000</v>
      </c>
      <c r="L12" s="92" t="s">
        <v>18</v>
      </c>
      <c r="M12" s="550"/>
    </row>
    <row r="13" spans="1:13" x14ac:dyDescent="0.25">
      <c r="A13" s="104">
        <f>A12+1</f>
        <v>5</v>
      </c>
      <c r="B13" s="37" t="s">
        <v>193</v>
      </c>
      <c r="C13" s="106"/>
      <c r="D13" s="98"/>
      <c r="E13" s="98"/>
      <c r="F13" s="95" t="s">
        <v>194</v>
      </c>
      <c r="G13" s="109" t="s">
        <v>195</v>
      </c>
      <c r="H13" s="105" t="s">
        <v>196</v>
      </c>
      <c r="I13" s="98" t="s">
        <v>16</v>
      </c>
      <c r="J13" s="98">
        <v>1</v>
      </c>
      <c r="K13" s="107">
        <v>20000</v>
      </c>
      <c r="L13" s="92" t="s">
        <v>18</v>
      </c>
      <c r="M13" s="550"/>
    </row>
    <row r="14" spans="1:13" x14ac:dyDescent="0.25">
      <c r="A14" s="104">
        <f t="shared" ref="A14:A16" si="0">A13+1</f>
        <v>6</v>
      </c>
      <c r="B14" s="105" t="s">
        <v>197</v>
      </c>
      <c r="C14" s="110" t="s">
        <v>198</v>
      </c>
      <c r="D14" s="98"/>
      <c r="E14" s="98"/>
      <c r="F14" s="95" t="s">
        <v>185</v>
      </c>
      <c r="G14" s="94">
        <v>2002</v>
      </c>
      <c r="H14" s="37" t="s">
        <v>199</v>
      </c>
      <c r="I14" s="98" t="s">
        <v>69</v>
      </c>
      <c r="J14" s="98">
        <v>1</v>
      </c>
      <c r="K14" s="107">
        <v>200000</v>
      </c>
      <c r="L14" s="92" t="s">
        <v>18</v>
      </c>
      <c r="M14" s="550"/>
    </row>
    <row r="15" spans="1:13" x14ac:dyDescent="0.25">
      <c r="A15" s="104">
        <f t="shared" si="0"/>
        <v>7</v>
      </c>
      <c r="B15" s="105" t="s">
        <v>197</v>
      </c>
      <c r="C15" s="106" t="s">
        <v>200</v>
      </c>
      <c r="D15" s="98"/>
      <c r="E15" s="98"/>
      <c r="F15" s="95" t="s">
        <v>185</v>
      </c>
      <c r="G15" s="94">
        <v>2002</v>
      </c>
      <c r="H15" s="105" t="s">
        <v>199</v>
      </c>
      <c r="I15" s="111" t="s">
        <v>201</v>
      </c>
      <c r="J15" s="111">
        <v>3</v>
      </c>
      <c r="K15" s="107">
        <v>975000</v>
      </c>
      <c r="L15" s="92" t="s">
        <v>18</v>
      </c>
      <c r="M15" s="550"/>
    </row>
    <row r="16" spans="1:13" ht="30" x14ac:dyDescent="0.25">
      <c r="A16" s="104">
        <f t="shared" si="0"/>
        <v>8</v>
      </c>
      <c r="B16" s="105" t="s">
        <v>202</v>
      </c>
      <c r="C16" s="104"/>
      <c r="D16" s="98"/>
      <c r="E16" s="98"/>
      <c r="F16" s="574" t="s">
        <v>203</v>
      </c>
      <c r="G16" s="94">
        <v>2007</v>
      </c>
      <c r="H16" s="576" t="s">
        <v>204</v>
      </c>
      <c r="I16" s="98" t="s">
        <v>16</v>
      </c>
      <c r="J16" s="98">
        <v>1</v>
      </c>
      <c r="K16" s="575">
        <v>3500000</v>
      </c>
      <c r="L16" s="92" t="s">
        <v>205</v>
      </c>
      <c r="M16" s="550"/>
    </row>
    <row r="17" spans="1:13" ht="13.5" customHeight="1" x14ac:dyDescent="0.25">
      <c r="A17" s="92"/>
      <c r="B17" s="105"/>
      <c r="C17" s="104"/>
      <c r="D17" s="98"/>
      <c r="E17" s="98"/>
      <c r="F17" s="95"/>
      <c r="G17" s="109"/>
      <c r="H17" s="112"/>
      <c r="I17" s="111"/>
      <c r="J17" s="111"/>
      <c r="K17" s="107"/>
      <c r="L17" s="92"/>
      <c r="M17" s="550"/>
    </row>
    <row r="18" spans="1:13" ht="13.5" customHeight="1" x14ac:dyDescent="0.25">
      <c r="A18" s="92"/>
      <c r="B18" s="113" t="s">
        <v>206</v>
      </c>
      <c r="C18" s="104"/>
      <c r="D18" s="98"/>
      <c r="E18" s="98"/>
      <c r="F18" s="95"/>
      <c r="G18" s="109"/>
      <c r="H18" s="112"/>
      <c r="I18" s="111"/>
      <c r="J18" s="111"/>
      <c r="K18" s="107"/>
      <c r="L18" s="92"/>
      <c r="M18" s="550"/>
    </row>
    <row r="19" spans="1:13" ht="13.5" customHeight="1" x14ac:dyDescent="0.25">
      <c r="A19" s="114">
        <v>9</v>
      </c>
      <c r="B19" s="115" t="s">
        <v>207</v>
      </c>
      <c r="C19" s="116"/>
      <c r="D19" s="117"/>
      <c r="E19" s="117"/>
      <c r="F19" s="118" t="s">
        <v>185</v>
      </c>
      <c r="G19" s="109" t="s">
        <v>208</v>
      </c>
      <c r="H19" s="119" t="s">
        <v>209</v>
      </c>
      <c r="I19" s="120" t="s">
        <v>210</v>
      </c>
      <c r="J19" s="120">
        <v>13</v>
      </c>
      <c r="K19" s="107">
        <v>93600</v>
      </c>
      <c r="L19" s="114" t="s">
        <v>18</v>
      </c>
      <c r="M19" s="550"/>
    </row>
    <row r="20" spans="1:13" ht="13.5" customHeight="1" x14ac:dyDescent="0.25">
      <c r="A20" s="114"/>
      <c r="B20" s="115"/>
      <c r="C20" s="116"/>
      <c r="D20" s="117"/>
      <c r="E20" s="117"/>
      <c r="F20" s="118"/>
      <c r="G20" s="109"/>
      <c r="H20" s="119"/>
      <c r="I20" s="120"/>
      <c r="J20" s="120"/>
      <c r="K20" s="107"/>
      <c r="L20" s="114"/>
      <c r="M20" s="550"/>
    </row>
    <row r="21" spans="1:13" ht="13.5" customHeight="1" x14ac:dyDescent="0.25">
      <c r="A21" s="114"/>
      <c r="B21" s="121" t="s">
        <v>211</v>
      </c>
      <c r="C21" s="116"/>
      <c r="D21" s="117"/>
      <c r="E21" s="117"/>
      <c r="F21" s="118"/>
      <c r="G21" s="109"/>
      <c r="H21" s="119"/>
      <c r="I21" s="120"/>
      <c r="J21" s="120"/>
      <c r="K21" s="107"/>
      <c r="L21" s="114"/>
      <c r="M21" s="550"/>
    </row>
    <row r="22" spans="1:13" ht="13.5" customHeight="1" x14ac:dyDescent="0.25">
      <c r="A22" s="114">
        <f>A19+1</f>
        <v>10</v>
      </c>
      <c r="B22" s="115" t="s">
        <v>212</v>
      </c>
      <c r="C22" s="116"/>
      <c r="D22" s="117"/>
      <c r="E22" s="117"/>
      <c r="F22" s="118" t="s">
        <v>185</v>
      </c>
      <c r="G22" s="109" t="s">
        <v>213</v>
      </c>
      <c r="H22" s="119" t="s">
        <v>214</v>
      </c>
      <c r="I22" s="117" t="s">
        <v>16</v>
      </c>
      <c r="J22" s="117">
        <v>1</v>
      </c>
      <c r="K22" s="107">
        <v>1500000</v>
      </c>
      <c r="L22" s="114" t="s">
        <v>18</v>
      </c>
      <c r="M22" s="550"/>
    </row>
    <row r="23" spans="1:13" ht="13.5" customHeight="1" x14ac:dyDescent="0.25">
      <c r="A23" s="114"/>
      <c r="B23" s="115"/>
      <c r="C23" s="116"/>
      <c r="D23" s="117"/>
      <c r="E23" s="117"/>
      <c r="F23" s="118"/>
      <c r="G23" s="109"/>
      <c r="H23" s="119"/>
      <c r="I23" s="120"/>
      <c r="J23" s="120"/>
      <c r="K23" s="107"/>
      <c r="L23" s="114"/>
      <c r="M23" s="550"/>
    </row>
    <row r="24" spans="1:13" ht="13.5" customHeight="1" x14ac:dyDescent="0.25">
      <c r="A24" s="114"/>
      <c r="B24" s="121" t="s">
        <v>215</v>
      </c>
      <c r="C24" s="116"/>
      <c r="D24" s="117"/>
      <c r="E24" s="117"/>
      <c r="F24" s="118"/>
      <c r="G24" s="109"/>
      <c r="H24" s="119"/>
      <c r="I24" s="120"/>
      <c r="J24" s="120"/>
      <c r="K24" s="107"/>
      <c r="L24" s="114"/>
      <c r="M24" s="550"/>
    </row>
    <row r="25" spans="1:13" ht="13.5" customHeight="1" x14ac:dyDescent="0.25">
      <c r="A25" s="114">
        <f>A22+1</f>
        <v>11</v>
      </c>
      <c r="B25" s="115" t="s">
        <v>216</v>
      </c>
      <c r="C25" s="116" t="s">
        <v>46</v>
      </c>
      <c r="D25" s="117"/>
      <c r="E25" s="117"/>
      <c r="F25" s="118" t="s">
        <v>194</v>
      </c>
      <c r="G25" s="109" t="s">
        <v>217</v>
      </c>
      <c r="H25" s="119" t="s">
        <v>218</v>
      </c>
      <c r="I25" s="117" t="s">
        <v>16</v>
      </c>
      <c r="J25" s="117">
        <v>1</v>
      </c>
      <c r="K25" s="107">
        <v>400000</v>
      </c>
      <c r="L25" s="114" t="s">
        <v>18</v>
      </c>
      <c r="M25" s="550"/>
    </row>
    <row r="26" spans="1:13" ht="13.5" customHeight="1" x14ac:dyDescent="0.25">
      <c r="A26" s="114">
        <f>A25+1</f>
        <v>12</v>
      </c>
      <c r="B26" s="115" t="s">
        <v>216</v>
      </c>
      <c r="C26" s="116" t="s">
        <v>46</v>
      </c>
      <c r="D26" s="117"/>
      <c r="E26" s="117"/>
      <c r="F26" s="118" t="s">
        <v>185</v>
      </c>
      <c r="G26" s="109" t="s">
        <v>219</v>
      </c>
      <c r="H26" s="119" t="s">
        <v>218</v>
      </c>
      <c r="I26" s="117" t="s">
        <v>20</v>
      </c>
      <c r="J26" s="117">
        <v>1</v>
      </c>
      <c r="K26" s="107">
        <v>100000</v>
      </c>
      <c r="L26" s="114" t="s">
        <v>18</v>
      </c>
      <c r="M26" s="550"/>
    </row>
    <row r="27" spans="1:13" ht="13.5" customHeight="1" x14ac:dyDescent="0.25">
      <c r="A27" s="114"/>
      <c r="B27" s="115"/>
      <c r="C27" s="116"/>
      <c r="D27" s="117"/>
      <c r="E27" s="117"/>
      <c r="F27" s="118"/>
      <c r="G27" s="109"/>
      <c r="H27" s="119"/>
      <c r="I27" s="120"/>
      <c r="J27" s="120"/>
      <c r="K27" s="107"/>
      <c r="L27" s="114"/>
      <c r="M27" s="550"/>
    </row>
    <row r="28" spans="1:13" ht="13.5" customHeight="1" x14ac:dyDescent="0.25">
      <c r="A28" s="114"/>
      <c r="B28" s="121" t="s">
        <v>220</v>
      </c>
      <c r="C28" s="116"/>
      <c r="D28" s="117"/>
      <c r="E28" s="117"/>
      <c r="F28" s="118"/>
      <c r="G28" s="109"/>
      <c r="H28" s="119"/>
      <c r="I28" s="120"/>
      <c r="J28" s="120"/>
      <c r="K28" s="107"/>
      <c r="L28" s="114"/>
      <c r="M28" s="550"/>
    </row>
    <row r="29" spans="1:13" ht="13.5" customHeight="1" x14ac:dyDescent="0.25">
      <c r="A29" s="114">
        <f>A26+1</f>
        <v>13</v>
      </c>
      <c r="B29" s="115" t="s">
        <v>197</v>
      </c>
      <c r="C29" s="122"/>
      <c r="D29" s="117"/>
      <c r="E29" s="117"/>
      <c r="F29" s="118" t="s">
        <v>185</v>
      </c>
      <c r="G29" s="109" t="s">
        <v>221</v>
      </c>
      <c r="H29" s="119" t="s">
        <v>199</v>
      </c>
      <c r="I29" s="117" t="s">
        <v>26</v>
      </c>
      <c r="J29" s="117">
        <v>1</v>
      </c>
      <c r="K29" s="107">
        <v>300000</v>
      </c>
      <c r="L29" s="114" t="s">
        <v>222</v>
      </c>
      <c r="M29" s="550"/>
    </row>
    <row r="30" spans="1:13" ht="13.5" customHeight="1" x14ac:dyDescent="0.25">
      <c r="A30" s="123">
        <f>A29+1</f>
        <v>14</v>
      </c>
      <c r="B30" s="124" t="s">
        <v>197</v>
      </c>
      <c r="C30" s="125" t="s">
        <v>223</v>
      </c>
      <c r="D30" s="126"/>
      <c r="E30" s="126"/>
      <c r="F30" s="127"/>
      <c r="G30" s="128" t="s">
        <v>224</v>
      </c>
      <c r="H30" s="129" t="s">
        <v>199</v>
      </c>
      <c r="I30" s="126" t="s">
        <v>16</v>
      </c>
      <c r="J30" s="126">
        <v>1</v>
      </c>
      <c r="K30" s="130">
        <v>500000</v>
      </c>
      <c r="L30" s="123" t="s">
        <v>222</v>
      </c>
      <c r="M30" s="550"/>
    </row>
    <row r="31" spans="1:13" ht="13.5" customHeight="1" x14ac:dyDescent="0.25">
      <c r="A31" s="114">
        <v>15</v>
      </c>
      <c r="B31" s="115" t="s">
        <v>225</v>
      </c>
      <c r="C31" s="131" t="s">
        <v>226</v>
      </c>
      <c r="D31" s="117"/>
      <c r="E31" s="117"/>
      <c r="F31" s="118" t="s">
        <v>227</v>
      </c>
      <c r="G31" s="109" t="s">
        <v>228</v>
      </c>
      <c r="H31" s="119" t="s">
        <v>229</v>
      </c>
      <c r="I31" s="120" t="s">
        <v>230</v>
      </c>
      <c r="J31" s="120">
        <v>19</v>
      </c>
      <c r="K31" s="107">
        <v>950000</v>
      </c>
      <c r="L31" s="114" t="s">
        <v>222</v>
      </c>
      <c r="M31" s="550"/>
    </row>
    <row r="32" spans="1:13" ht="13.5" customHeight="1" x14ac:dyDescent="0.25">
      <c r="A32" s="114">
        <f t="shared" ref="A32" si="1">A31+1</f>
        <v>16</v>
      </c>
      <c r="B32" s="115" t="s">
        <v>225</v>
      </c>
      <c r="C32" s="131" t="s">
        <v>226</v>
      </c>
      <c r="D32" s="117"/>
      <c r="E32" s="117"/>
      <c r="F32" s="118" t="s">
        <v>227</v>
      </c>
      <c r="G32" s="109" t="s">
        <v>228</v>
      </c>
      <c r="H32" s="119" t="s">
        <v>229</v>
      </c>
      <c r="I32" s="117" t="s">
        <v>231</v>
      </c>
      <c r="J32" s="117">
        <v>2</v>
      </c>
      <c r="K32" s="107">
        <v>100000</v>
      </c>
      <c r="L32" s="114" t="s">
        <v>222</v>
      </c>
      <c r="M32" s="551"/>
    </row>
    <row r="33" spans="1:13" ht="21.75" customHeight="1" thickBot="1" x14ac:dyDescent="0.3">
      <c r="A33" s="132" t="s">
        <v>78</v>
      </c>
      <c r="B33" s="133"/>
      <c r="C33" s="133"/>
      <c r="D33" s="133"/>
      <c r="E33" s="133"/>
      <c r="F33" s="133"/>
      <c r="G33" s="133"/>
      <c r="H33" s="133"/>
      <c r="I33" s="134"/>
      <c r="J33" s="135">
        <f>SUM(J7:J32)</f>
        <v>50</v>
      </c>
      <c r="K33" s="136">
        <f>SUM(K7:K32)</f>
        <v>14788600</v>
      </c>
      <c r="L33" s="137"/>
      <c r="M33" s="138"/>
    </row>
    <row r="34" spans="1:13" ht="15.75" thickTop="1" x14ac:dyDescent="0.25">
      <c r="A34" s="139"/>
      <c r="B34" s="140"/>
      <c r="C34" s="141"/>
      <c r="D34" s="142"/>
      <c r="E34" s="142"/>
      <c r="F34" s="143"/>
      <c r="G34" s="144"/>
      <c r="H34" s="143"/>
      <c r="I34" s="143"/>
      <c r="J34" s="145"/>
      <c r="K34" s="146"/>
      <c r="L34" s="143"/>
      <c r="M34" s="141"/>
    </row>
    <row r="35" spans="1:13" ht="15.75" x14ac:dyDescent="0.25">
      <c r="A35" s="85"/>
      <c r="B35" s="37"/>
      <c r="C35" s="37"/>
      <c r="D35" s="37"/>
      <c r="E35" s="37"/>
      <c r="F35" s="151"/>
      <c r="G35" s="37"/>
      <c r="H35" s="37"/>
      <c r="I35" s="37"/>
      <c r="J35" s="37"/>
      <c r="K35" s="151"/>
      <c r="L35" s="37"/>
      <c r="M35" s="37"/>
    </row>
    <row r="36" spans="1:13" ht="15.75" x14ac:dyDescent="0.25">
      <c r="A36" s="85"/>
      <c r="B36" s="37"/>
      <c r="C36" s="37"/>
      <c r="D36" s="37"/>
      <c r="E36" s="37"/>
      <c r="F36" s="81"/>
      <c r="G36" s="37"/>
      <c r="H36" s="37"/>
      <c r="I36" s="37"/>
      <c r="J36" s="37"/>
      <c r="K36" s="81"/>
      <c r="L36" s="37"/>
      <c r="M36" s="37"/>
    </row>
    <row r="37" spans="1:13" ht="15.75" x14ac:dyDescent="0.25">
      <c r="A37" s="85"/>
      <c r="B37" s="37"/>
      <c r="C37" s="37"/>
      <c r="D37" s="37"/>
      <c r="E37" s="37"/>
      <c r="F37" s="81"/>
      <c r="G37" s="37"/>
      <c r="H37" s="37"/>
      <c r="I37" s="37"/>
      <c r="J37" s="37"/>
      <c r="K37" s="81"/>
      <c r="L37" s="37"/>
      <c r="M37" s="37"/>
    </row>
    <row r="38" spans="1:13" x14ac:dyDescent="0.25">
      <c r="A38" s="85"/>
      <c r="B38" s="37"/>
      <c r="C38" s="37"/>
      <c r="D38" s="37"/>
      <c r="E38" s="37"/>
      <c r="F38" s="37"/>
      <c r="G38" s="37"/>
      <c r="H38" s="37"/>
      <c r="I38" s="37"/>
      <c r="J38" s="37"/>
      <c r="K38" s="37"/>
      <c r="L38" s="37"/>
      <c r="M38" s="37"/>
    </row>
    <row r="39" spans="1:13" x14ac:dyDescent="0.25">
      <c r="A39" s="85"/>
      <c r="B39" s="37"/>
      <c r="C39" s="37"/>
      <c r="D39" s="37"/>
      <c r="E39" s="37"/>
      <c r="F39" s="37"/>
      <c r="G39" s="37"/>
      <c r="H39" s="37"/>
      <c r="I39" s="37"/>
      <c r="J39" s="37"/>
      <c r="K39" s="37"/>
      <c r="L39" s="37"/>
      <c r="M39" s="37"/>
    </row>
    <row r="40" spans="1:13" x14ac:dyDescent="0.25">
      <c r="A40" s="85"/>
      <c r="B40" s="37"/>
      <c r="C40" s="37"/>
      <c r="D40" s="37"/>
      <c r="E40" s="37"/>
      <c r="F40" s="37"/>
      <c r="G40" s="37"/>
      <c r="H40" s="37"/>
      <c r="I40" s="37"/>
      <c r="J40" s="37"/>
      <c r="K40" s="37"/>
      <c r="L40" s="37"/>
      <c r="M40" s="37"/>
    </row>
    <row r="41" spans="1:13" x14ac:dyDescent="0.25">
      <c r="A41" s="85"/>
      <c r="B41" s="37"/>
      <c r="C41" s="37"/>
      <c r="D41" s="37"/>
      <c r="E41" s="37"/>
      <c r="F41" s="37"/>
      <c r="G41" s="37"/>
      <c r="H41" s="37"/>
      <c r="I41" s="37"/>
      <c r="J41" s="37"/>
      <c r="K41" s="37"/>
      <c r="L41" s="37"/>
      <c r="M41" s="37"/>
    </row>
    <row r="42" spans="1:13" ht="52.5" customHeight="1" x14ac:dyDescent="0.25">
      <c r="A42" s="85"/>
      <c r="B42" s="37"/>
      <c r="C42" s="37"/>
      <c r="D42" s="37"/>
      <c r="E42" s="37"/>
      <c r="F42" s="37"/>
      <c r="G42" s="37"/>
      <c r="H42" s="37"/>
      <c r="I42" s="37"/>
      <c r="J42" s="37"/>
      <c r="K42" s="37"/>
      <c r="L42" s="37"/>
      <c r="M42" s="37"/>
    </row>
    <row r="43" spans="1:13" x14ac:dyDescent="0.25">
      <c r="A43" s="85"/>
      <c r="B43" s="37"/>
      <c r="C43" s="37"/>
      <c r="D43" s="37"/>
      <c r="E43" s="37"/>
      <c r="F43" s="37"/>
      <c r="G43" s="37"/>
      <c r="H43" s="37"/>
      <c r="I43" s="37"/>
      <c r="J43" s="37"/>
      <c r="K43" s="37"/>
      <c r="L43" s="37"/>
      <c r="M43" s="37"/>
    </row>
    <row r="44" spans="1:13" x14ac:dyDescent="0.25">
      <c r="A44" s="85"/>
      <c r="B44" s="37"/>
      <c r="C44" s="37"/>
      <c r="D44" s="37"/>
      <c r="E44" s="37"/>
      <c r="F44" s="37"/>
      <c r="G44" s="37"/>
      <c r="H44" s="37"/>
      <c r="I44" s="37"/>
      <c r="J44" s="37"/>
      <c r="K44" s="37"/>
      <c r="L44" s="37"/>
      <c r="M44" s="37"/>
    </row>
    <row r="45" spans="1:13" x14ac:dyDescent="0.25">
      <c r="A45" s="85"/>
      <c r="B45" s="37"/>
      <c r="C45" s="37"/>
      <c r="D45" s="37"/>
      <c r="E45" s="37"/>
      <c r="F45" s="37"/>
      <c r="G45" s="37"/>
      <c r="H45" s="37"/>
      <c r="I45" s="37"/>
      <c r="J45" s="37"/>
      <c r="K45" s="37"/>
      <c r="L45" s="37"/>
      <c r="M45" s="37"/>
    </row>
    <row r="46" spans="1:13" x14ac:dyDescent="0.25">
      <c r="A46" s="85"/>
      <c r="B46" s="37"/>
      <c r="C46" s="37"/>
      <c r="D46" s="37"/>
      <c r="E46" s="37"/>
      <c r="F46" s="37"/>
      <c r="G46" s="37"/>
      <c r="H46" s="37"/>
      <c r="I46" s="37"/>
      <c r="J46" s="37"/>
      <c r="K46" s="37"/>
      <c r="L46" s="37"/>
      <c r="M46" s="37"/>
    </row>
    <row r="47" spans="1:13" x14ac:dyDescent="0.25">
      <c r="A47" s="85"/>
      <c r="B47" s="37"/>
      <c r="C47" s="37"/>
      <c r="D47" s="37"/>
      <c r="E47" s="37"/>
      <c r="F47" s="37"/>
      <c r="G47" s="37"/>
      <c r="H47" s="37"/>
      <c r="I47" s="37"/>
      <c r="J47" s="37"/>
      <c r="K47" s="37"/>
      <c r="L47" s="37"/>
      <c r="M47" s="37"/>
    </row>
    <row r="48" spans="1:13" x14ac:dyDescent="0.25">
      <c r="A48" s="85"/>
      <c r="B48" s="37"/>
      <c r="C48" s="37"/>
      <c r="D48" s="37"/>
      <c r="E48" s="37"/>
      <c r="F48" s="37"/>
      <c r="G48" s="37"/>
      <c r="H48" s="37"/>
      <c r="I48" s="37"/>
      <c r="J48" s="37"/>
      <c r="K48" s="37"/>
      <c r="L48" s="37"/>
      <c r="M48" s="37"/>
    </row>
    <row r="49" spans="1:13" x14ac:dyDescent="0.25">
      <c r="A49" s="85"/>
      <c r="B49" s="37"/>
      <c r="C49" s="37"/>
      <c r="D49" s="37"/>
      <c r="E49" s="37"/>
      <c r="F49" s="37"/>
      <c r="G49" s="37"/>
      <c r="H49" s="37"/>
      <c r="I49" s="37"/>
      <c r="J49" s="37"/>
      <c r="K49" s="37"/>
      <c r="L49" s="37"/>
      <c r="M49" s="37"/>
    </row>
    <row r="50" spans="1:13" x14ac:dyDescent="0.25">
      <c r="A50" s="85"/>
      <c r="B50" s="37"/>
      <c r="C50" s="37"/>
      <c r="D50" s="37"/>
      <c r="E50" s="37"/>
      <c r="F50" s="37"/>
      <c r="G50" s="37"/>
      <c r="H50" s="37"/>
      <c r="I50" s="37"/>
      <c r="J50" s="37"/>
      <c r="K50" s="37"/>
      <c r="L50" s="37"/>
      <c r="M50" s="37"/>
    </row>
    <row r="51" spans="1:13" x14ac:dyDescent="0.25">
      <c r="A51" s="85"/>
      <c r="B51" s="37"/>
      <c r="C51" s="37"/>
      <c r="D51" s="37"/>
      <c r="E51" s="37"/>
      <c r="F51" s="37"/>
      <c r="G51" s="37"/>
      <c r="H51" s="37"/>
      <c r="I51" s="37"/>
      <c r="J51" s="37"/>
      <c r="K51" s="37"/>
      <c r="L51" s="37"/>
      <c r="M51" s="37"/>
    </row>
    <row r="52" spans="1:13" x14ac:dyDescent="0.25">
      <c r="A52" s="85"/>
      <c r="B52" s="37"/>
      <c r="C52" s="37"/>
      <c r="D52" s="37"/>
      <c r="E52" s="37"/>
      <c r="F52" s="37"/>
      <c r="G52" s="37"/>
      <c r="H52" s="37"/>
      <c r="I52" s="37"/>
      <c r="J52" s="37"/>
      <c r="K52" s="37"/>
      <c r="L52" s="37"/>
      <c r="M52" s="37"/>
    </row>
    <row r="53" spans="1:13" x14ac:dyDescent="0.25">
      <c r="A53" s="85"/>
      <c r="B53" s="37"/>
      <c r="C53" s="37"/>
      <c r="D53" s="37"/>
      <c r="E53" s="37"/>
      <c r="F53" s="37"/>
      <c r="G53" s="37"/>
      <c r="H53" s="37"/>
      <c r="I53" s="37"/>
      <c r="J53" s="37"/>
      <c r="K53" s="37"/>
      <c r="L53" s="37"/>
      <c r="M53" s="37"/>
    </row>
    <row r="54" spans="1:13" x14ac:dyDescent="0.25">
      <c r="A54" s="85"/>
      <c r="B54" s="37"/>
      <c r="C54" s="37"/>
      <c r="D54" s="37"/>
      <c r="E54" s="37"/>
      <c r="F54" s="37"/>
      <c r="G54" s="37"/>
      <c r="H54" s="37"/>
      <c r="I54" s="37"/>
      <c r="J54" s="37"/>
      <c r="K54" s="37"/>
      <c r="L54" s="37"/>
      <c r="M54" s="37"/>
    </row>
    <row r="55" spans="1:13" x14ac:dyDescent="0.25">
      <c r="A55" s="85"/>
      <c r="B55" s="37"/>
      <c r="C55" s="37"/>
      <c r="D55" s="37"/>
      <c r="E55" s="37"/>
      <c r="F55" s="37"/>
      <c r="G55" s="37"/>
      <c r="H55" s="37"/>
      <c r="I55" s="37"/>
      <c r="J55" s="37"/>
      <c r="K55" s="37"/>
      <c r="L55" s="37"/>
      <c r="M55" s="37"/>
    </row>
    <row r="56" spans="1:13" x14ac:dyDescent="0.25">
      <c r="A56" s="85"/>
      <c r="B56" s="37"/>
      <c r="C56" s="37"/>
      <c r="D56" s="37"/>
      <c r="E56" s="37"/>
      <c r="F56" s="37"/>
      <c r="G56" s="37"/>
      <c r="H56" s="37"/>
      <c r="I56" s="37"/>
      <c r="J56" s="37"/>
      <c r="K56" s="37"/>
      <c r="L56" s="37"/>
      <c r="M56" s="37"/>
    </row>
    <row r="57" spans="1:13" x14ac:dyDescent="0.25">
      <c r="A57" s="85"/>
      <c r="B57" s="37"/>
      <c r="C57" s="37"/>
      <c r="D57" s="37"/>
      <c r="E57" s="37"/>
      <c r="F57" s="37"/>
      <c r="G57" s="37"/>
      <c r="H57" s="37"/>
      <c r="I57" s="37"/>
      <c r="J57" s="37"/>
      <c r="K57" s="37"/>
      <c r="L57" s="37"/>
      <c r="M57" s="37"/>
    </row>
    <row r="58" spans="1:13" x14ac:dyDescent="0.25">
      <c r="A58" s="85"/>
      <c r="B58" s="37"/>
      <c r="C58" s="37"/>
      <c r="D58" s="37"/>
      <c r="E58" s="37"/>
      <c r="F58" s="37"/>
      <c r="G58" s="37"/>
      <c r="H58" s="37"/>
      <c r="I58" s="37"/>
      <c r="J58" s="37"/>
      <c r="K58" s="37"/>
      <c r="L58" s="37"/>
      <c r="M58" s="37"/>
    </row>
    <row r="59" spans="1:13" x14ac:dyDescent="0.25">
      <c r="A59" s="85"/>
      <c r="B59" s="37"/>
      <c r="C59" s="37"/>
      <c r="D59" s="37"/>
      <c r="E59" s="37"/>
      <c r="F59" s="37"/>
      <c r="G59" s="37"/>
      <c r="H59" s="37"/>
      <c r="I59" s="37"/>
      <c r="J59" s="37"/>
      <c r="K59" s="37"/>
      <c r="L59" s="37"/>
      <c r="M59" s="37"/>
    </row>
    <row r="60" spans="1:13" x14ac:dyDescent="0.25">
      <c r="A60" s="85"/>
      <c r="B60" s="37"/>
      <c r="C60" s="37"/>
      <c r="D60" s="37"/>
      <c r="E60" s="37"/>
      <c r="F60" s="37"/>
      <c r="G60" s="37"/>
      <c r="H60" s="37"/>
      <c r="I60" s="37"/>
      <c r="J60" s="37"/>
      <c r="K60" s="37"/>
      <c r="L60" s="37"/>
      <c r="M60" s="37"/>
    </row>
    <row r="61" spans="1:13" x14ac:dyDescent="0.25">
      <c r="A61" s="85"/>
      <c r="B61" s="37"/>
      <c r="C61" s="37"/>
      <c r="D61" s="37"/>
      <c r="E61" s="37"/>
      <c r="F61" s="37"/>
      <c r="G61" s="37"/>
      <c r="H61" s="37"/>
      <c r="I61" s="37"/>
      <c r="J61" s="37"/>
      <c r="K61" s="37"/>
      <c r="L61" s="37"/>
      <c r="M61" s="37"/>
    </row>
    <row r="62" spans="1:13" x14ac:dyDescent="0.25">
      <c r="A62" s="85"/>
      <c r="B62" s="37"/>
      <c r="C62" s="37"/>
      <c r="D62" s="37"/>
      <c r="E62" s="37"/>
      <c r="F62" s="37"/>
      <c r="G62" s="37"/>
      <c r="H62" s="37"/>
      <c r="I62" s="37"/>
      <c r="J62" s="37"/>
      <c r="K62" s="37"/>
      <c r="L62" s="37"/>
      <c r="M62" s="37"/>
    </row>
    <row r="63" spans="1:13" x14ac:dyDescent="0.25">
      <c r="A63" s="85"/>
      <c r="B63" s="37"/>
      <c r="C63" s="37"/>
      <c r="D63" s="37"/>
      <c r="E63" s="37"/>
      <c r="F63" s="37"/>
      <c r="G63" s="37"/>
      <c r="H63" s="37"/>
      <c r="I63" s="37"/>
      <c r="J63" s="37"/>
      <c r="K63" s="37"/>
      <c r="L63" s="37"/>
      <c r="M63" s="37"/>
    </row>
    <row r="64" spans="1:13" x14ac:dyDescent="0.25">
      <c r="A64" s="85"/>
      <c r="B64" s="37"/>
      <c r="C64" s="37"/>
      <c r="D64" s="37"/>
      <c r="E64" s="37"/>
      <c r="F64" s="37"/>
      <c r="G64" s="37"/>
      <c r="H64" s="37"/>
      <c r="I64" s="37"/>
      <c r="J64" s="37"/>
      <c r="K64" s="37"/>
      <c r="L64" s="37"/>
      <c r="M64" s="37"/>
    </row>
    <row r="65" spans="1:13" x14ac:dyDescent="0.25">
      <c r="A65" s="85"/>
      <c r="B65" s="37"/>
      <c r="C65" s="37"/>
      <c r="D65" s="37"/>
      <c r="E65" s="37"/>
      <c r="F65" s="37"/>
      <c r="G65" s="37"/>
      <c r="H65" s="37"/>
      <c r="I65" s="37"/>
      <c r="J65" s="37"/>
      <c r="K65" s="37"/>
      <c r="L65" s="37"/>
      <c r="M65" s="37"/>
    </row>
    <row r="66" spans="1:13" x14ac:dyDescent="0.25">
      <c r="A66" s="85"/>
      <c r="B66" s="37"/>
      <c r="C66" s="37"/>
      <c r="D66" s="37"/>
      <c r="E66" s="37"/>
      <c r="F66" s="37"/>
      <c r="G66" s="37"/>
      <c r="H66" s="37"/>
      <c r="I66" s="37"/>
      <c r="J66" s="37"/>
      <c r="K66" s="37"/>
      <c r="L66" s="37"/>
      <c r="M66" s="37"/>
    </row>
    <row r="67" spans="1:13" x14ac:dyDescent="0.25">
      <c r="A67" s="85"/>
      <c r="B67" s="37"/>
      <c r="C67" s="37"/>
      <c r="D67" s="37"/>
      <c r="E67" s="37"/>
      <c r="F67" s="37"/>
      <c r="G67" s="37"/>
      <c r="H67" s="37"/>
      <c r="I67" s="37"/>
      <c r="J67" s="37"/>
      <c r="K67" s="37"/>
      <c r="L67" s="37"/>
      <c r="M67" s="37"/>
    </row>
    <row r="68" spans="1:13" x14ac:dyDescent="0.25">
      <c r="A68" s="85"/>
      <c r="B68" s="37"/>
      <c r="C68" s="37"/>
      <c r="D68" s="37"/>
      <c r="E68" s="37"/>
      <c r="F68" s="37"/>
      <c r="G68" s="37"/>
      <c r="H68" s="37"/>
      <c r="I68" s="37"/>
      <c r="J68" s="37"/>
      <c r="K68" s="37"/>
      <c r="L68" s="37"/>
      <c r="M68" s="37"/>
    </row>
    <row r="69" spans="1:13" x14ac:dyDescent="0.25">
      <c r="A69" s="85"/>
      <c r="B69" s="37"/>
      <c r="C69" s="37"/>
      <c r="D69" s="37"/>
      <c r="E69" s="37"/>
      <c r="F69" s="37"/>
      <c r="G69" s="37"/>
      <c r="H69" s="37"/>
      <c r="I69" s="37"/>
      <c r="J69" s="37"/>
      <c r="K69" s="37"/>
      <c r="L69" s="37"/>
      <c r="M69" s="37"/>
    </row>
    <row r="70" spans="1:13" x14ac:dyDescent="0.25">
      <c r="A70" s="85"/>
      <c r="B70" s="37"/>
      <c r="C70" s="37"/>
      <c r="D70" s="37"/>
      <c r="E70" s="37"/>
      <c r="F70" s="37"/>
      <c r="G70" s="37"/>
      <c r="H70" s="37"/>
      <c r="I70" s="37"/>
      <c r="J70" s="37"/>
      <c r="K70" s="37"/>
      <c r="L70" s="37"/>
      <c r="M70" s="37"/>
    </row>
    <row r="71" spans="1:13" x14ac:dyDescent="0.25">
      <c r="A71" s="85"/>
      <c r="B71" s="37"/>
      <c r="C71" s="37"/>
      <c r="D71" s="37"/>
      <c r="E71" s="37"/>
      <c r="F71" s="37"/>
      <c r="G71" s="37"/>
      <c r="H71" s="37"/>
      <c r="I71" s="37"/>
      <c r="J71" s="37"/>
      <c r="K71" s="37"/>
      <c r="L71" s="37"/>
      <c r="M71" s="37"/>
    </row>
    <row r="72" spans="1:13" x14ac:dyDescent="0.25">
      <c r="A72" s="85"/>
      <c r="B72" s="37"/>
      <c r="C72" s="37"/>
      <c r="D72" s="37"/>
      <c r="E72" s="37"/>
      <c r="F72" s="37"/>
      <c r="G72" s="37"/>
      <c r="H72" s="37"/>
      <c r="I72" s="37"/>
      <c r="J72" s="37"/>
      <c r="K72" s="37"/>
      <c r="L72" s="37"/>
      <c r="M72" s="37"/>
    </row>
    <row r="73" spans="1:13" x14ac:dyDescent="0.25">
      <c r="A73" s="85"/>
      <c r="B73" s="37"/>
      <c r="C73" s="37"/>
      <c r="D73" s="37"/>
      <c r="E73" s="37"/>
      <c r="F73" s="37"/>
      <c r="G73" s="37"/>
      <c r="H73" s="37"/>
      <c r="I73" s="37"/>
      <c r="J73" s="37"/>
      <c r="K73" s="37"/>
      <c r="L73" s="37"/>
      <c r="M73" s="37"/>
    </row>
    <row r="74" spans="1:13" x14ac:dyDescent="0.25">
      <c r="A74" s="85"/>
      <c r="B74" s="37"/>
      <c r="C74" s="37"/>
      <c r="D74" s="37"/>
      <c r="E74" s="37"/>
      <c r="F74" s="37"/>
      <c r="G74" s="37"/>
      <c r="H74" s="37"/>
      <c r="I74" s="37"/>
      <c r="J74" s="37"/>
      <c r="K74" s="37"/>
      <c r="L74" s="37"/>
      <c r="M74" s="37"/>
    </row>
    <row r="75" spans="1:13" x14ac:dyDescent="0.25">
      <c r="A75" s="85"/>
      <c r="B75" s="37"/>
      <c r="C75" s="37"/>
      <c r="D75" s="37"/>
      <c r="E75" s="37"/>
      <c r="F75" s="37"/>
      <c r="G75" s="37"/>
      <c r="H75" s="37"/>
      <c r="I75" s="37"/>
      <c r="J75" s="37"/>
      <c r="K75" s="37"/>
      <c r="L75" s="37"/>
      <c r="M75" s="37"/>
    </row>
    <row r="76" spans="1:13" x14ac:dyDescent="0.25">
      <c r="A76" s="85"/>
      <c r="B76" s="37"/>
      <c r="C76" s="37"/>
      <c r="D76" s="37"/>
      <c r="E76" s="37"/>
      <c r="F76" s="37"/>
      <c r="G76" s="37"/>
      <c r="H76" s="37"/>
      <c r="I76" s="37"/>
      <c r="J76" s="37"/>
      <c r="K76" s="37"/>
      <c r="L76" s="37"/>
      <c r="M76" s="37"/>
    </row>
    <row r="77" spans="1:13" x14ac:dyDescent="0.25">
      <c r="A77" s="85"/>
      <c r="B77" s="37"/>
      <c r="C77" s="37"/>
      <c r="D77" s="37"/>
      <c r="E77" s="37"/>
      <c r="F77" s="37"/>
      <c r="G77" s="37"/>
      <c r="H77" s="37"/>
      <c r="I77" s="37"/>
      <c r="J77" s="37"/>
      <c r="K77" s="37"/>
      <c r="L77" s="37"/>
      <c r="M77" s="37"/>
    </row>
    <row r="78" spans="1:13" x14ac:dyDescent="0.25">
      <c r="A78" s="85"/>
      <c r="B78" s="37"/>
      <c r="C78" s="37"/>
      <c r="D78" s="37"/>
      <c r="E78" s="37"/>
      <c r="F78" s="37"/>
      <c r="G78" s="37"/>
      <c r="H78" s="37"/>
      <c r="I78" s="37"/>
      <c r="J78" s="37"/>
      <c r="K78" s="37"/>
      <c r="L78" s="37"/>
      <c r="M78" s="37"/>
    </row>
    <row r="79" spans="1:13" x14ac:dyDescent="0.25">
      <c r="A79" s="85"/>
      <c r="B79" s="37"/>
      <c r="C79" s="37"/>
      <c r="D79" s="37"/>
      <c r="E79" s="37"/>
      <c r="F79" s="37"/>
      <c r="G79" s="37"/>
      <c r="H79" s="37"/>
      <c r="I79" s="37"/>
      <c r="J79" s="37"/>
      <c r="K79" s="37"/>
      <c r="L79" s="37"/>
      <c r="M79" s="37"/>
    </row>
    <row r="80" spans="1:13" x14ac:dyDescent="0.25">
      <c r="A80" s="85"/>
      <c r="B80" s="37"/>
      <c r="C80" s="37"/>
      <c r="D80" s="37"/>
      <c r="E80" s="37"/>
      <c r="F80" s="37"/>
      <c r="G80" s="37"/>
      <c r="H80" s="37"/>
      <c r="I80" s="37"/>
      <c r="J80" s="37"/>
      <c r="K80" s="37"/>
      <c r="L80" s="37"/>
      <c r="M80" s="37"/>
    </row>
    <row r="81" spans="1:13" x14ac:dyDescent="0.25">
      <c r="A81" s="85"/>
      <c r="B81" s="37"/>
      <c r="C81" s="37"/>
      <c r="D81" s="37"/>
      <c r="E81" s="37"/>
      <c r="F81" s="37"/>
      <c r="G81" s="37"/>
      <c r="H81" s="37"/>
      <c r="I81" s="37"/>
      <c r="J81" s="37"/>
      <c r="K81" s="37"/>
      <c r="L81" s="37"/>
      <c r="M81" s="37"/>
    </row>
    <row r="82" spans="1:13" x14ac:dyDescent="0.25">
      <c r="A82" s="85"/>
      <c r="B82" s="37"/>
      <c r="C82" s="37"/>
      <c r="D82" s="37"/>
      <c r="E82" s="37"/>
      <c r="F82" s="37"/>
      <c r="G82" s="37"/>
      <c r="H82" s="37"/>
      <c r="I82" s="37"/>
      <c r="J82" s="37"/>
      <c r="K82" s="37"/>
      <c r="L82" s="37"/>
      <c r="M82" s="37"/>
    </row>
    <row r="83" spans="1:13" x14ac:dyDescent="0.25">
      <c r="A83" s="85"/>
      <c r="B83" s="37"/>
      <c r="C83" s="37"/>
      <c r="D83" s="37"/>
      <c r="E83" s="37"/>
      <c r="F83" s="37"/>
      <c r="G83" s="37"/>
      <c r="H83" s="37"/>
      <c r="I83" s="37"/>
      <c r="J83" s="37"/>
      <c r="K83" s="37"/>
      <c r="L83" s="37"/>
      <c r="M83" s="37"/>
    </row>
    <row r="84" spans="1:13" x14ac:dyDescent="0.25">
      <c r="A84" s="85"/>
      <c r="B84" s="37"/>
      <c r="C84" s="37"/>
      <c r="D84" s="37"/>
      <c r="E84" s="37"/>
      <c r="F84" s="37"/>
      <c r="G84" s="37"/>
      <c r="H84" s="37"/>
      <c r="I84" s="37"/>
      <c r="J84" s="37"/>
      <c r="K84" s="37"/>
      <c r="L84" s="37"/>
      <c r="M84" s="37"/>
    </row>
    <row r="85" spans="1:13" s="152" customFormat="1" ht="51.75" customHeight="1" x14ac:dyDescent="0.25">
      <c r="A85" s="85"/>
      <c r="B85" s="37"/>
      <c r="C85" s="37"/>
      <c r="D85" s="37"/>
      <c r="E85" s="37"/>
      <c r="F85" s="37"/>
      <c r="G85" s="37"/>
      <c r="H85" s="37"/>
      <c r="I85" s="37"/>
      <c r="J85" s="37"/>
      <c r="K85" s="37"/>
      <c r="L85" s="37"/>
      <c r="M85" s="37"/>
    </row>
    <row r="86" spans="1:13" x14ac:dyDescent="0.25">
      <c r="A86" s="85"/>
      <c r="B86" s="37"/>
      <c r="C86" s="37"/>
      <c r="D86" s="37"/>
      <c r="E86" s="37"/>
      <c r="F86" s="37"/>
      <c r="G86" s="37"/>
      <c r="H86" s="37"/>
      <c r="I86" s="37"/>
      <c r="J86" s="37"/>
      <c r="K86" s="37"/>
      <c r="L86" s="37"/>
      <c r="M86" s="37"/>
    </row>
    <row r="87" spans="1:13" x14ac:dyDescent="0.25">
      <c r="A87" s="85"/>
      <c r="B87" s="37"/>
      <c r="C87" s="37"/>
      <c r="D87" s="37"/>
      <c r="E87" s="37"/>
      <c r="F87" s="37"/>
      <c r="G87" s="37"/>
      <c r="H87" s="37"/>
      <c r="I87" s="37"/>
      <c r="J87" s="37"/>
      <c r="K87" s="37"/>
      <c r="L87" s="37"/>
      <c r="M87" s="37"/>
    </row>
    <row r="88" spans="1:13" x14ac:dyDescent="0.25">
      <c r="A88" s="85"/>
      <c r="B88" s="37"/>
      <c r="C88" s="37"/>
      <c r="D88" s="37"/>
      <c r="E88" s="37"/>
      <c r="F88" s="37"/>
      <c r="G88" s="37"/>
      <c r="H88" s="37"/>
      <c r="I88" s="37"/>
      <c r="J88" s="37"/>
      <c r="K88" s="37"/>
      <c r="L88" s="37"/>
      <c r="M88" s="37"/>
    </row>
    <row r="89" spans="1:13" x14ac:dyDescent="0.25">
      <c r="A89" s="85"/>
      <c r="B89" s="37"/>
      <c r="C89" s="37"/>
      <c r="D89" s="37"/>
      <c r="E89" s="37"/>
      <c r="F89" s="37"/>
      <c r="G89" s="37"/>
      <c r="H89" s="37"/>
      <c r="I89" s="37"/>
      <c r="J89" s="37"/>
      <c r="K89" s="37"/>
      <c r="L89" s="37"/>
      <c r="M89" s="37"/>
    </row>
    <row r="90" spans="1:13" x14ac:dyDescent="0.25">
      <c r="A90" s="85"/>
      <c r="B90" s="37"/>
      <c r="C90" s="37"/>
      <c r="D90" s="37"/>
      <c r="E90" s="37"/>
      <c r="F90" s="37"/>
      <c r="G90" s="37"/>
      <c r="H90" s="37"/>
      <c r="I90" s="37"/>
      <c r="J90" s="37"/>
      <c r="K90" s="37"/>
      <c r="L90" s="37"/>
      <c r="M90" s="37"/>
    </row>
    <row r="91" spans="1:13" x14ac:dyDescent="0.25">
      <c r="A91" s="85"/>
      <c r="B91" s="37"/>
      <c r="C91" s="37"/>
      <c r="D91" s="37"/>
      <c r="E91" s="37"/>
      <c r="F91" s="37"/>
      <c r="G91" s="37"/>
      <c r="H91" s="37"/>
      <c r="I91" s="37"/>
      <c r="J91" s="37"/>
      <c r="K91" s="37"/>
      <c r="L91" s="37"/>
      <c r="M91" s="37"/>
    </row>
    <row r="92" spans="1:13" x14ac:dyDescent="0.25">
      <c r="A92" s="85"/>
      <c r="B92" s="37"/>
      <c r="C92" s="37"/>
      <c r="D92" s="37"/>
      <c r="E92" s="37"/>
      <c r="F92" s="37"/>
      <c r="G92" s="37"/>
      <c r="H92" s="37"/>
      <c r="I92" s="37"/>
      <c r="J92" s="37"/>
      <c r="K92" s="37"/>
      <c r="L92" s="37"/>
      <c r="M92" s="37"/>
    </row>
    <row r="93" spans="1:13" x14ac:dyDescent="0.25">
      <c r="A93" s="85"/>
      <c r="B93" s="37"/>
      <c r="C93" s="37"/>
      <c r="D93" s="37"/>
      <c r="E93" s="37"/>
      <c r="F93" s="37"/>
      <c r="G93" s="37"/>
      <c r="H93" s="37"/>
      <c r="I93" s="37"/>
      <c r="J93" s="37"/>
      <c r="K93" s="37"/>
      <c r="L93" s="37"/>
      <c r="M93" s="37"/>
    </row>
    <row r="94" spans="1:13" x14ac:dyDescent="0.25">
      <c r="A94" s="85"/>
      <c r="B94" s="37"/>
      <c r="C94" s="37"/>
      <c r="D94" s="37"/>
      <c r="E94" s="37"/>
      <c r="F94" s="37"/>
      <c r="G94" s="37"/>
      <c r="H94" s="37"/>
      <c r="I94" s="37"/>
      <c r="J94" s="37"/>
      <c r="K94" s="37"/>
      <c r="L94" s="37"/>
      <c r="M94" s="37"/>
    </row>
    <row r="95" spans="1:13" x14ac:dyDescent="0.25">
      <c r="A95" s="85"/>
      <c r="B95" s="37"/>
      <c r="C95" s="37"/>
      <c r="D95" s="37"/>
      <c r="E95" s="37"/>
      <c r="F95" s="37"/>
      <c r="G95" s="37"/>
      <c r="H95" s="37"/>
      <c r="I95" s="37"/>
      <c r="J95" s="37"/>
      <c r="K95" s="37"/>
      <c r="L95" s="37"/>
      <c r="M95" s="37"/>
    </row>
    <row r="96" spans="1:13" x14ac:dyDescent="0.25">
      <c r="A96" s="85"/>
      <c r="B96" s="37"/>
      <c r="C96" s="37"/>
      <c r="D96" s="37"/>
      <c r="E96" s="37"/>
      <c r="F96" s="37"/>
      <c r="G96" s="37"/>
      <c r="H96" s="37"/>
      <c r="I96" s="37"/>
      <c r="J96" s="37"/>
      <c r="K96" s="37"/>
      <c r="L96" s="37"/>
      <c r="M96" s="37"/>
    </row>
    <row r="97" spans="1:13" x14ac:dyDescent="0.25">
      <c r="A97" s="85"/>
      <c r="B97" s="37"/>
      <c r="C97" s="37"/>
      <c r="D97" s="37"/>
      <c r="E97" s="37"/>
      <c r="F97" s="37"/>
      <c r="G97" s="37"/>
      <c r="H97" s="37"/>
      <c r="I97" s="37"/>
      <c r="J97" s="37"/>
      <c r="K97" s="37"/>
      <c r="L97" s="37"/>
      <c r="M97" s="37"/>
    </row>
    <row r="98" spans="1:13" x14ac:dyDescent="0.25">
      <c r="A98" s="85"/>
      <c r="B98" s="37"/>
      <c r="C98" s="37"/>
      <c r="D98" s="37"/>
      <c r="E98" s="37"/>
      <c r="F98" s="37"/>
      <c r="G98" s="37"/>
      <c r="H98" s="37"/>
      <c r="I98" s="37"/>
      <c r="J98" s="37"/>
      <c r="K98" s="37"/>
      <c r="L98" s="37"/>
      <c r="M98" s="37"/>
    </row>
    <row r="99" spans="1:13" x14ac:dyDescent="0.25">
      <c r="A99" s="85"/>
      <c r="B99" s="37"/>
      <c r="C99" s="37"/>
      <c r="D99" s="37"/>
      <c r="E99" s="37"/>
      <c r="F99" s="37"/>
      <c r="G99" s="37"/>
      <c r="H99" s="37"/>
      <c r="I99" s="37"/>
      <c r="J99" s="37"/>
      <c r="K99" s="37"/>
      <c r="L99" s="37"/>
      <c r="M99" s="37"/>
    </row>
    <row r="100" spans="1:13" s="152" customFormat="1" ht="15" customHeight="1" x14ac:dyDescent="0.25">
      <c r="A100" s="85"/>
      <c r="B100" s="37"/>
      <c r="C100" s="37"/>
      <c r="D100" s="37"/>
      <c r="E100" s="37"/>
      <c r="F100" s="37"/>
      <c r="G100" s="37"/>
      <c r="H100" s="37"/>
      <c r="I100" s="37"/>
      <c r="J100" s="37"/>
      <c r="K100" s="37"/>
      <c r="L100" s="37"/>
      <c r="M100" s="37"/>
    </row>
    <row r="101" spans="1:13" x14ac:dyDescent="0.25">
      <c r="A101" s="85"/>
      <c r="B101" s="37"/>
      <c r="C101" s="37"/>
      <c r="D101" s="37"/>
      <c r="E101" s="37"/>
      <c r="F101" s="37"/>
      <c r="G101" s="37"/>
      <c r="H101" s="37"/>
      <c r="I101" s="37"/>
      <c r="J101" s="37"/>
      <c r="K101" s="37"/>
      <c r="L101" s="37"/>
      <c r="M101" s="37"/>
    </row>
    <row r="102" spans="1:13" s="152" customFormat="1" ht="15" customHeight="1" x14ac:dyDescent="0.25">
      <c r="A102" s="85"/>
      <c r="B102" s="37"/>
      <c r="C102" s="37"/>
      <c r="D102" s="37"/>
      <c r="E102" s="37"/>
      <c r="F102" s="37"/>
      <c r="G102" s="37"/>
      <c r="H102" s="37"/>
      <c r="I102" s="37"/>
      <c r="J102" s="37"/>
      <c r="K102" s="37"/>
      <c r="L102" s="37"/>
      <c r="M102" s="37"/>
    </row>
    <row r="103" spans="1:13" x14ac:dyDescent="0.25">
      <c r="A103" s="85"/>
      <c r="B103" s="37"/>
      <c r="C103" s="37"/>
      <c r="D103" s="37"/>
      <c r="E103" s="37"/>
      <c r="F103" s="37"/>
      <c r="G103" s="37"/>
      <c r="H103" s="37"/>
      <c r="I103" s="37"/>
      <c r="J103" s="37"/>
      <c r="K103" s="37"/>
      <c r="L103" s="37"/>
      <c r="M103" s="37"/>
    </row>
    <row r="104" spans="1:13" x14ac:dyDescent="0.25">
      <c r="A104" s="85"/>
      <c r="B104" s="37"/>
      <c r="C104" s="37"/>
      <c r="D104" s="37"/>
      <c r="E104" s="37"/>
      <c r="F104" s="37"/>
      <c r="G104" s="37"/>
      <c r="H104" s="37"/>
      <c r="I104" s="37"/>
      <c r="J104" s="37"/>
      <c r="K104" s="37"/>
      <c r="L104" s="37"/>
      <c r="M104" s="37"/>
    </row>
    <row r="105" spans="1:13" s="152" customFormat="1" ht="15" customHeight="1" x14ac:dyDescent="0.25">
      <c r="A105" s="85"/>
      <c r="B105" s="37"/>
      <c r="C105" s="37"/>
      <c r="D105" s="37"/>
      <c r="E105" s="37"/>
      <c r="F105" s="37"/>
      <c r="G105" s="37"/>
      <c r="H105" s="37"/>
      <c r="I105" s="37"/>
      <c r="J105" s="37"/>
      <c r="K105" s="37"/>
      <c r="L105" s="37"/>
      <c r="M105" s="37"/>
    </row>
    <row r="106" spans="1:13" s="152" customFormat="1" ht="15" customHeight="1" x14ac:dyDescent="0.25">
      <c r="A106" s="85"/>
      <c r="B106" s="37"/>
      <c r="C106" s="37"/>
      <c r="D106" s="37"/>
      <c r="E106" s="37"/>
      <c r="F106" s="37"/>
      <c r="G106" s="37"/>
      <c r="H106" s="37"/>
      <c r="I106" s="37"/>
      <c r="J106" s="37"/>
      <c r="K106" s="37"/>
      <c r="L106" s="37"/>
      <c r="M106" s="37"/>
    </row>
    <row r="107" spans="1:13" x14ac:dyDescent="0.25">
      <c r="A107" s="85"/>
      <c r="B107" s="37"/>
      <c r="C107" s="37"/>
      <c r="D107" s="37"/>
      <c r="E107" s="37"/>
      <c r="F107" s="37"/>
      <c r="G107" s="37"/>
      <c r="H107" s="37"/>
      <c r="I107" s="37"/>
      <c r="J107" s="37"/>
      <c r="K107" s="37"/>
      <c r="L107" s="37"/>
      <c r="M107" s="37"/>
    </row>
    <row r="108" spans="1:13" x14ac:dyDescent="0.25">
      <c r="A108" s="85"/>
      <c r="B108" s="37"/>
      <c r="C108" s="37"/>
      <c r="D108" s="37"/>
      <c r="E108" s="37"/>
      <c r="F108" s="37"/>
      <c r="G108" s="37"/>
      <c r="H108" s="37"/>
      <c r="I108" s="37"/>
      <c r="J108" s="37"/>
      <c r="K108" s="37"/>
      <c r="L108" s="37"/>
      <c r="M108" s="37"/>
    </row>
    <row r="109" spans="1:13" s="152" customFormat="1" ht="23.25" customHeight="1" x14ac:dyDescent="0.25">
      <c r="A109" s="85"/>
      <c r="B109" s="37"/>
      <c r="C109" s="37"/>
      <c r="D109" s="37"/>
      <c r="E109" s="37"/>
      <c r="F109" s="37"/>
      <c r="G109" s="37"/>
      <c r="H109" s="37"/>
      <c r="I109" s="37"/>
      <c r="J109" s="37"/>
      <c r="K109" s="37"/>
      <c r="L109" s="37"/>
      <c r="M109" s="37"/>
    </row>
    <row r="110" spans="1:13" s="152" customFormat="1" ht="24" customHeight="1" x14ac:dyDescent="0.25">
      <c r="A110" s="85"/>
      <c r="B110" s="37"/>
      <c r="C110" s="37"/>
      <c r="D110" s="37"/>
      <c r="E110" s="37"/>
      <c r="F110" s="37"/>
      <c r="G110" s="37"/>
      <c r="H110" s="37"/>
      <c r="I110" s="37"/>
      <c r="J110" s="37"/>
      <c r="K110" s="37"/>
      <c r="L110" s="37"/>
      <c r="M110" s="37"/>
    </row>
    <row r="111" spans="1:13" s="152" customFormat="1" ht="23.25" customHeight="1" x14ac:dyDescent="0.25">
      <c r="A111" s="85"/>
      <c r="B111" s="37"/>
      <c r="C111" s="37"/>
      <c r="D111" s="37"/>
      <c r="E111" s="37"/>
      <c r="F111" s="37"/>
      <c r="G111" s="37"/>
      <c r="H111" s="37"/>
      <c r="I111" s="37"/>
      <c r="J111" s="37"/>
      <c r="K111" s="37"/>
      <c r="L111" s="37"/>
      <c r="M111" s="37"/>
    </row>
    <row r="112" spans="1:13" s="152" customFormat="1" ht="22.5" customHeight="1" x14ac:dyDescent="0.25">
      <c r="A112" s="85"/>
      <c r="B112" s="37"/>
      <c r="C112" s="37"/>
      <c r="D112" s="37"/>
      <c r="E112" s="37"/>
      <c r="F112" s="37"/>
      <c r="G112" s="37"/>
      <c r="H112" s="37"/>
      <c r="I112" s="37"/>
      <c r="J112" s="37"/>
      <c r="K112" s="37"/>
      <c r="L112" s="37"/>
      <c r="M112" s="37"/>
    </row>
    <row r="113" spans="1:13" s="152" customFormat="1" ht="23.25" customHeight="1" x14ac:dyDescent="0.25">
      <c r="A113" s="85"/>
      <c r="B113" s="37"/>
      <c r="C113" s="37"/>
      <c r="D113" s="37"/>
      <c r="E113" s="37"/>
      <c r="F113" s="37"/>
      <c r="G113" s="37"/>
      <c r="H113" s="37"/>
      <c r="I113" s="37"/>
      <c r="J113" s="37"/>
      <c r="K113" s="37"/>
      <c r="L113" s="37"/>
      <c r="M113" s="37"/>
    </row>
    <row r="114" spans="1:13" s="152" customFormat="1" ht="27" customHeight="1" x14ac:dyDescent="0.25">
      <c r="A114" s="85"/>
      <c r="B114" s="37"/>
      <c r="C114" s="37"/>
      <c r="D114" s="37"/>
      <c r="E114" s="37"/>
      <c r="F114" s="37"/>
      <c r="G114" s="37"/>
      <c r="H114" s="37"/>
      <c r="I114" s="37"/>
      <c r="J114" s="37"/>
      <c r="K114" s="37"/>
      <c r="L114" s="37"/>
      <c r="M114" s="37"/>
    </row>
    <row r="115" spans="1:13" s="152" customFormat="1" ht="25.5" customHeight="1" x14ac:dyDescent="0.25">
      <c r="A115" s="85"/>
      <c r="B115" s="37"/>
      <c r="C115" s="37"/>
      <c r="D115" s="37"/>
      <c r="E115" s="37"/>
      <c r="F115" s="37"/>
      <c r="G115" s="37"/>
      <c r="H115" s="37"/>
      <c r="I115" s="37"/>
      <c r="J115" s="37"/>
      <c r="K115" s="37"/>
      <c r="L115" s="37"/>
      <c r="M115" s="37"/>
    </row>
    <row r="116" spans="1:13" x14ac:dyDescent="0.25">
      <c r="A116" s="85"/>
      <c r="B116" s="37"/>
      <c r="C116" s="37"/>
      <c r="D116" s="37"/>
      <c r="E116" s="37"/>
      <c r="F116" s="37"/>
      <c r="G116" s="37"/>
      <c r="H116" s="37"/>
      <c r="I116" s="37"/>
      <c r="J116" s="37"/>
      <c r="K116" s="37"/>
      <c r="L116" s="37"/>
      <c r="M116" s="37"/>
    </row>
    <row r="117" spans="1:13" x14ac:dyDescent="0.25">
      <c r="A117" s="85"/>
      <c r="B117" s="37"/>
      <c r="C117" s="37"/>
      <c r="D117" s="37"/>
      <c r="E117" s="37"/>
      <c r="F117" s="37"/>
      <c r="G117" s="37"/>
      <c r="H117" s="37"/>
      <c r="I117" s="37"/>
      <c r="J117" s="37"/>
      <c r="K117" s="37"/>
      <c r="L117" s="37"/>
      <c r="M117" s="37"/>
    </row>
    <row r="118" spans="1:13" x14ac:dyDescent="0.25">
      <c r="A118" s="85"/>
      <c r="B118" s="37"/>
      <c r="C118" s="37"/>
      <c r="D118" s="37"/>
      <c r="E118" s="37"/>
      <c r="F118" s="37"/>
      <c r="G118" s="37"/>
      <c r="H118" s="37"/>
      <c r="I118" s="37"/>
      <c r="J118" s="37"/>
      <c r="K118" s="37"/>
      <c r="L118" s="37"/>
      <c r="M118" s="37"/>
    </row>
    <row r="119" spans="1:13" x14ac:dyDescent="0.25">
      <c r="A119" s="85"/>
      <c r="B119" s="37"/>
      <c r="C119" s="37"/>
      <c r="D119" s="37"/>
      <c r="E119" s="37"/>
      <c r="F119" s="37"/>
      <c r="G119" s="37"/>
      <c r="H119" s="37"/>
      <c r="I119" s="37"/>
      <c r="J119" s="37"/>
      <c r="K119" s="37"/>
      <c r="L119" s="37"/>
      <c r="M119" s="37"/>
    </row>
    <row r="120" spans="1:13" x14ac:dyDescent="0.25">
      <c r="A120" s="85"/>
      <c r="B120" s="37"/>
      <c r="C120" s="37"/>
      <c r="D120" s="37"/>
      <c r="E120" s="37"/>
      <c r="F120" s="37"/>
      <c r="G120" s="37"/>
      <c r="H120" s="37"/>
      <c r="I120" s="37"/>
      <c r="J120" s="37"/>
      <c r="K120" s="37"/>
      <c r="L120" s="37"/>
      <c r="M120" s="37"/>
    </row>
    <row r="121" spans="1:13" x14ac:dyDescent="0.25">
      <c r="A121" s="85"/>
      <c r="B121" s="37"/>
      <c r="C121" s="37"/>
      <c r="D121" s="37"/>
      <c r="E121" s="37"/>
      <c r="F121" s="37"/>
      <c r="G121" s="37"/>
      <c r="H121" s="37"/>
      <c r="I121" s="37"/>
      <c r="J121" s="37"/>
      <c r="K121" s="37"/>
      <c r="L121" s="37"/>
      <c r="M121" s="37"/>
    </row>
    <row r="122" spans="1:13" x14ac:dyDescent="0.25">
      <c r="A122" s="85"/>
      <c r="B122" s="37"/>
      <c r="C122" s="37"/>
      <c r="D122" s="37"/>
      <c r="E122" s="37"/>
      <c r="F122" s="37"/>
      <c r="G122" s="37"/>
      <c r="H122" s="37"/>
      <c r="I122" s="37"/>
      <c r="J122" s="37"/>
      <c r="K122" s="37"/>
      <c r="L122" s="37"/>
      <c r="M122" s="37"/>
    </row>
    <row r="123" spans="1:13" s="152" customFormat="1" ht="54" customHeight="1" x14ac:dyDescent="0.25">
      <c r="A123" s="85"/>
      <c r="B123" s="37"/>
      <c r="C123" s="37"/>
      <c r="D123" s="37"/>
      <c r="E123" s="37"/>
      <c r="F123" s="37"/>
      <c r="G123" s="37"/>
      <c r="H123" s="37"/>
      <c r="I123" s="37"/>
      <c r="J123" s="37"/>
      <c r="K123" s="37"/>
      <c r="L123" s="37"/>
      <c r="M123" s="37"/>
    </row>
    <row r="124" spans="1:13" x14ac:dyDescent="0.25">
      <c r="A124" s="85"/>
      <c r="B124" s="37"/>
      <c r="C124" s="37"/>
      <c r="D124" s="37"/>
      <c r="E124" s="37"/>
      <c r="F124" s="37"/>
      <c r="G124" s="37"/>
      <c r="H124" s="37"/>
      <c r="I124" s="37"/>
      <c r="J124" s="37"/>
      <c r="K124" s="37"/>
      <c r="L124" s="37"/>
      <c r="M124" s="37"/>
    </row>
    <row r="125" spans="1:13" s="152" customFormat="1" ht="24.75" customHeight="1" x14ac:dyDescent="0.25">
      <c r="A125" s="85"/>
      <c r="B125" s="37"/>
      <c r="C125" s="37"/>
      <c r="D125" s="37"/>
      <c r="E125" s="37"/>
      <c r="F125" s="37"/>
      <c r="G125" s="37"/>
      <c r="H125" s="37"/>
      <c r="I125" s="37"/>
      <c r="J125" s="37"/>
      <c r="K125" s="37"/>
      <c r="L125" s="37"/>
      <c r="M125" s="37"/>
    </row>
    <row r="126" spans="1:13" s="152" customFormat="1" ht="26.25" customHeight="1" x14ac:dyDescent="0.25">
      <c r="A126" s="85"/>
      <c r="B126" s="37"/>
      <c r="C126" s="37"/>
      <c r="D126" s="37"/>
      <c r="E126" s="37"/>
      <c r="F126" s="37"/>
      <c r="G126" s="37"/>
      <c r="H126" s="37"/>
      <c r="I126" s="37"/>
      <c r="J126" s="37"/>
      <c r="K126" s="37"/>
      <c r="L126" s="37"/>
      <c r="M126" s="37"/>
    </row>
    <row r="127" spans="1:13" s="152" customFormat="1" ht="24" customHeight="1" x14ac:dyDescent="0.25">
      <c r="A127" s="85"/>
      <c r="B127" s="37"/>
      <c r="C127" s="37"/>
      <c r="D127" s="37"/>
      <c r="E127" s="37"/>
      <c r="F127" s="37"/>
      <c r="G127" s="37"/>
      <c r="H127" s="37"/>
      <c r="I127" s="37"/>
      <c r="J127" s="37"/>
      <c r="K127" s="37"/>
      <c r="L127" s="37"/>
      <c r="M127" s="37"/>
    </row>
    <row r="128" spans="1:13" s="152" customFormat="1" ht="22.5" customHeight="1" x14ac:dyDescent="0.25">
      <c r="A128" s="85"/>
      <c r="B128" s="37"/>
      <c r="C128" s="37"/>
      <c r="D128" s="37"/>
      <c r="E128" s="37"/>
      <c r="F128" s="37"/>
      <c r="G128" s="37"/>
      <c r="H128" s="37"/>
      <c r="I128" s="37"/>
      <c r="J128" s="37"/>
      <c r="K128" s="37"/>
      <c r="L128" s="37"/>
      <c r="M128" s="37"/>
    </row>
    <row r="129" spans="1:13" s="152" customFormat="1" ht="22.5" customHeight="1" x14ac:dyDescent="0.25">
      <c r="A129" s="85"/>
      <c r="B129" s="37"/>
      <c r="C129" s="37"/>
      <c r="D129" s="37"/>
      <c r="E129" s="37"/>
      <c r="F129" s="37"/>
      <c r="G129" s="37"/>
      <c r="H129" s="37"/>
      <c r="I129" s="37"/>
      <c r="J129" s="37"/>
      <c r="K129" s="37"/>
      <c r="L129" s="37"/>
      <c r="M129" s="37"/>
    </row>
    <row r="130" spans="1:13" s="152" customFormat="1" ht="26.25" customHeight="1" x14ac:dyDescent="0.25">
      <c r="A130" s="85"/>
      <c r="B130" s="37"/>
      <c r="C130" s="37"/>
      <c r="D130" s="37"/>
      <c r="E130" s="37"/>
      <c r="F130" s="37"/>
      <c r="G130" s="37"/>
      <c r="H130" s="37"/>
      <c r="I130" s="37"/>
      <c r="J130" s="37"/>
      <c r="K130" s="37"/>
      <c r="L130" s="37"/>
      <c r="M130" s="37"/>
    </row>
    <row r="131" spans="1:13" s="152" customFormat="1" ht="24" customHeight="1" x14ac:dyDescent="0.25">
      <c r="A131" s="85"/>
      <c r="B131" s="37"/>
      <c r="C131" s="37"/>
      <c r="D131" s="37"/>
      <c r="E131" s="37"/>
      <c r="F131" s="37"/>
      <c r="G131" s="37"/>
      <c r="H131" s="37"/>
      <c r="I131" s="37"/>
      <c r="J131" s="37"/>
      <c r="K131" s="37"/>
      <c r="L131" s="37"/>
      <c r="M131" s="37"/>
    </row>
    <row r="132" spans="1:13" s="152" customFormat="1" ht="26.25" customHeight="1" x14ac:dyDescent="0.25">
      <c r="A132" s="85"/>
      <c r="B132" s="37"/>
      <c r="C132" s="37"/>
      <c r="D132" s="37"/>
      <c r="E132" s="37"/>
      <c r="F132" s="37"/>
      <c r="G132" s="37"/>
      <c r="H132" s="37"/>
      <c r="I132" s="37"/>
      <c r="J132" s="37"/>
      <c r="K132" s="37"/>
      <c r="L132" s="37"/>
      <c r="M132" s="37"/>
    </row>
    <row r="133" spans="1:13" s="152" customFormat="1" ht="24" customHeight="1" x14ac:dyDescent="0.25">
      <c r="A133" s="85"/>
      <c r="B133" s="37"/>
      <c r="C133" s="37"/>
      <c r="D133" s="37"/>
      <c r="E133" s="37"/>
      <c r="F133" s="37"/>
      <c r="G133" s="37"/>
      <c r="H133" s="37"/>
      <c r="I133" s="37"/>
      <c r="J133" s="37"/>
      <c r="K133" s="37"/>
      <c r="L133" s="37"/>
      <c r="M133" s="37"/>
    </row>
    <row r="134" spans="1:13" x14ac:dyDescent="0.25">
      <c r="A134" s="85"/>
      <c r="B134" s="37"/>
      <c r="C134" s="37"/>
      <c r="D134" s="37"/>
      <c r="E134" s="37"/>
      <c r="F134" s="37"/>
      <c r="G134" s="37"/>
      <c r="H134" s="37"/>
      <c r="I134" s="37"/>
      <c r="J134" s="37"/>
      <c r="K134" s="37"/>
      <c r="L134" s="37"/>
      <c r="M134" s="37"/>
    </row>
    <row r="135" spans="1:13" x14ac:dyDescent="0.25">
      <c r="A135" s="85"/>
      <c r="B135" s="37"/>
      <c r="C135" s="37"/>
      <c r="D135" s="37"/>
      <c r="E135" s="37"/>
      <c r="F135" s="37"/>
      <c r="G135" s="37"/>
      <c r="H135" s="37"/>
      <c r="I135" s="37"/>
      <c r="J135" s="37"/>
      <c r="K135" s="37"/>
      <c r="L135" s="37"/>
      <c r="M135" s="37"/>
    </row>
    <row r="136" spans="1:13" s="152" customFormat="1" ht="26.25" customHeight="1" x14ac:dyDescent="0.25">
      <c r="A136" s="85"/>
      <c r="B136" s="37"/>
      <c r="C136" s="37"/>
      <c r="D136" s="37"/>
      <c r="E136" s="37"/>
      <c r="F136" s="37"/>
      <c r="G136" s="37"/>
      <c r="H136" s="37"/>
      <c r="I136" s="37"/>
      <c r="J136" s="37"/>
      <c r="K136" s="37"/>
      <c r="L136" s="37"/>
      <c r="M136" s="37"/>
    </row>
    <row r="137" spans="1:13" x14ac:dyDescent="0.25">
      <c r="A137" s="85"/>
      <c r="B137" s="37"/>
      <c r="C137" s="37"/>
      <c r="D137" s="37"/>
      <c r="E137" s="37"/>
      <c r="F137" s="37"/>
      <c r="G137" s="37"/>
      <c r="H137" s="37"/>
      <c r="I137" s="37"/>
      <c r="J137" s="37"/>
      <c r="K137" s="37"/>
      <c r="L137" s="37"/>
      <c r="M137" s="37"/>
    </row>
    <row r="138" spans="1:13" s="152" customFormat="1" ht="27" customHeight="1" x14ac:dyDescent="0.25">
      <c r="A138" s="85"/>
      <c r="B138" s="37"/>
      <c r="C138" s="37"/>
      <c r="D138" s="37"/>
      <c r="E138" s="37"/>
      <c r="F138" s="37"/>
      <c r="G138" s="37"/>
      <c r="H138" s="37"/>
      <c r="I138" s="37"/>
      <c r="J138" s="37"/>
      <c r="K138" s="37"/>
      <c r="L138" s="37"/>
      <c r="M138" s="37"/>
    </row>
    <row r="139" spans="1:13" x14ac:dyDescent="0.25">
      <c r="A139" s="85"/>
      <c r="B139" s="37"/>
      <c r="C139" s="37"/>
      <c r="D139" s="37"/>
      <c r="E139" s="37"/>
      <c r="F139" s="37"/>
      <c r="G139" s="37"/>
      <c r="H139" s="37"/>
      <c r="I139" s="37"/>
      <c r="J139" s="37"/>
      <c r="K139" s="37"/>
      <c r="L139" s="37"/>
      <c r="M139" s="37"/>
    </row>
    <row r="140" spans="1:13" x14ac:dyDescent="0.25">
      <c r="A140" s="85"/>
      <c r="B140" s="37"/>
      <c r="C140" s="37"/>
      <c r="D140" s="37"/>
      <c r="E140" s="37"/>
      <c r="F140" s="37"/>
      <c r="G140" s="37"/>
      <c r="H140" s="37"/>
      <c r="I140" s="37"/>
      <c r="J140" s="37"/>
      <c r="K140" s="37"/>
      <c r="L140" s="37"/>
      <c r="M140" s="37"/>
    </row>
    <row r="141" spans="1:13" x14ac:dyDescent="0.25">
      <c r="A141" s="85"/>
      <c r="B141" s="37"/>
      <c r="C141" s="37"/>
      <c r="D141" s="37"/>
      <c r="E141" s="37"/>
      <c r="F141" s="37"/>
      <c r="G141" s="37"/>
      <c r="H141" s="37"/>
      <c r="I141" s="37"/>
      <c r="J141" s="37"/>
      <c r="K141" s="37"/>
      <c r="L141" s="37"/>
      <c r="M141" s="37"/>
    </row>
    <row r="142" spans="1:13" x14ac:dyDescent="0.25">
      <c r="A142" s="85"/>
      <c r="B142" s="37"/>
      <c r="C142" s="37"/>
      <c r="D142" s="37"/>
      <c r="E142" s="37"/>
      <c r="F142" s="37"/>
      <c r="G142" s="37"/>
      <c r="H142" s="37"/>
      <c r="I142" s="37"/>
      <c r="J142" s="37"/>
      <c r="K142" s="37"/>
      <c r="L142" s="37"/>
      <c r="M142" s="37"/>
    </row>
    <row r="143" spans="1:13" x14ac:dyDescent="0.25">
      <c r="A143" s="85"/>
      <c r="B143" s="37"/>
      <c r="C143" s="37"/>
      <c r="D143" s="37"/>
      <c r="E143" s="37"/>
      <c r="F143" s="37"/>
      <c r="G143" s="37"/>
      <c r="H143" s="37"/>
      <c r="I143" s="37"/>
      <c r="J143" s="37"/>
      <c r="K143" s="37"/>
      <c r="L143" s="37"/>
      <c r="M143" s="37"/>
    </row>
    <row r="144" spans="1:13" x14ac:dyDescent="0.25">
      <c r="A144" s="85"/>
      <c r="B144" s="37"/>
      <c r="C144" s="37"/>
      <c r="D144" s="37"/>
      <c r="E144" s="37"/>
      <c r="F144" s="37"/>
      <c r="G144" s="37"/>
      <c r="H144" s="37"/>
      <c r="I144" s="37"/>
      <c r="J144" s="37"/>
      <c r="K144" s="37"/>
      <c r="L144" s="37"/>
      <c r="M144" s="37"/>
    </row>
    <row r="145" spans="1:13" x14ac:dyDescent="0.25">
      <c r="A145" s="85"/>
      <c r="B145" s="37"/>
      <c r="C145" s="37"/>
      <c r="D145" s="37"/>
      <c r="E145" s="37"/>
      <c r="F145" s="37"/>
      <c r="G145" s="37"/>
      <c r="H145" s="37"/>
      <c r="I145" s="37"/>
      <c r="J145" s="37"/>
      <c r="K145" s="37"/>
      <c r="L145" s="37"/>
      <c r="M145" s="37"/>
    </row>
    <row r="146" spans="1:13" x14ac:dyDescent="0.25">
      <c r="A146" s="85"/>
      <c r="B146" s="37"/>
      <c r="C146" s="37"/>
      <c r="D146" s="37"/>
      <c r="E146" s="37"/>
      <c r="F146" s="37"/>
      <c r="G146" s="37"/>
      <c r="H146" s="37"/>
      <c r="I146" s="37"/>
      <c r="J146" s="37"/>
      <c r="K146" s="37"/>
      <c r="L146" s="37"/>
      <c r="M146" s="37"/>
    </row>
    <row r="147" spans="1:13" x14ac:dyDescent="0.25">
      <c r="A147" s="85"/>
      <c r="B147" s="37"/>
      <c r="C147" s="37"/>
      <c r="D147" s="37"/>
      <c r="E147" s="37"/>
      <c r="F147" s="37"/>
      <c r="G147" s="37"/>
      <c r="H147" s="37"/>
      <c r="I147" s="37"/>
      <c r="J147" s="37"/>
      <c r="K147" s="37"/>
      <c r="L147" s="37"/>
      <c r="M147" s="37"/>
    </row>
    <row r="148" spans="1:13" x14ac:dyDescent="0.25">
      <c r="A148" s="85"/>
      <c r="B148" s="37"/>
      <c r="C148" s="37"/>
      <c r="D148" s="37"/>
      <c r="E148" s="37"/>
      <c r="F148" s="37"/>
      <c r="G148" s="37"/>
      <c r="H148" s="37"/>
      <c r="I148" s="37"/>
      <c r="J148" s="37"/>
      <c r="K148" s="37"/>
      <c r="L148" s="37"/>
      <c r="M148" s="37"/>
    </row>
    <row r="149" spans="1:13" x14ac:dyDescent="0.25">
      <c r="A149" s="85"/>
      <c r="B149" s="37"/>
      <c r="C149" s="37"/>
      <c r="D149" s="37"/>
      <c r="E149" s="37"/>
      <c r="F149" s="37"/>
      <c r="G149" s="37"/>
      <c r="H149" s="37"/>
      <c r="I149" s="37"/>
      <c r="J149" s="37"/>
      <c r="K149" s="37"/>
      <c r="L149" s="37"/>
      <c r="M149" s="37"/>
    </row>
    <row r="150" spans="1:13" x14ac:dyDescent="0.25">
      <c r="A150" s="85"/>
      <c r="B150" s="37"/>
      <c r="C150" s="37"/>
      <c r="D150" s="37"/>
      <c r="E150" s="37"/>
      <c r="F150" s="37"/>
      <c r="G150" s="37"/>
      <c r="H150" s="37"/>
      <c r="I150" s="37"/>
      <c r="J150" s="37"/>
      <c r="K150" s="37"/>
      <c r="L150" s="37"/>
      <c r="M150" s="37"/>
    </row>
    <row r="151" spans="1:13" x14ac:dyDescent="0.25">
      <c r="A151" s="85"/>
      <c r="B151" s="37"/>
      <c r="C151" s="37"/>
      <c r="D151" s="37"/>
      <c r="E151" s="37"/>
      <c r="F151" s="37"/>
      <c r="G151" s="37"/>
      <c r="H151" s="37"/>
      <c r="I151" s="37"/>
      <c r="J151" s="37"/>
      <c r="K151" s="37"/>
      <c r="L151" s="37"/>
      <c r="M151" s="37"/>
    </row>
    <row r="152" spans="1:13" x14ac:dyDescent="0.25">
      <c r="A152" s="85"/>
      <c r="B152" s="37"/>
      <c r="C152" s="37"/>
      <c r="D152" s="37"/>
      <c r="E152" s="37"/>
      <c r="F152" s="37"/>
      <c r="G152" s="37"/>
      <c r="H152" s="37"/>
      <c r="I152" s="37"/>
      <c r="J152" s="37"/>
      <c r="K152" s="37"/>
      <c r="L152" s="37"/>
      <c r="M152" s="37"/>
    </row>
    <row r="157" spans="1:13" s="152" customFormat="1" ht="54" customHeight="1" x14ac:dyDescent="0.25">
      <c r="B157" s="36"/>
      <c r="C157" s="36"/>
      <c r="D157" s="36"/>
      <c r="E157" s="36"/>
      <c r="F157" s="36"/>
      <c r="G157" s="36"/>
      <c r="H157" s="36"/>
      <c r="I157" s="36"/>
      <c r="J157" s="36"/>
      <c r="K157" s="36"/>
      <c r="L157" s="36"/>
      <c r="M157" s="36"/>
    </row>
    <row r="193" spans="2:13" s="152" customFormat="1" ht="21" customHeight="1" x14ac:dyDescent="0.25">
      <c r="B193" s="36"/>
      <c r="C193" s="36"/>
      <c r="D193" s="36"/>
      <c r="E193" s="36"/>
      <c r="F193" s="36"/>
      <c r="G193" s="36"/>
      <c r="H193" s="36"/>
      <c r="I193" s="36"/>
      <c r="J193" s="36"/>
      <c r="K193" s="36"/>
      <c r="L193" s="36"/>
      <c r="M193" s="36"/>
    </row>
    <row r="194" spans="2:13" s="152" customFormat="1" ht="21" customHeight="1" x14ac:dyDescent="0.25">
      <c r="B194" s="36"/>
      <c r="C194" s="36"/>
      <c r="D194" s="36"/>
      <c r="E194" s="36"/>
      <c r="F194" s="36"/>
      <c r="G194" s="36"/>
      <c r="H194" s="36"/>
      <c r="I194" s="36"/>
      <c r="J194" s="36"/>
      <c r="K194" s="36"/>
      <c r="L194" s="36"/>
      <c r="M194" s="36"/>
    </row>
    <row r="195" spans="2:13" s="152" customFormat="1" ht="21" customHeight="1" x14ac:dyDescent="0.25">
      <c r="B195" s="36"/>
      <c r="C195" s="36"/>
      <c r="D195" s="36"/>
      <c r="E195" s="36"/>
      <c r="F195" s="36"/>
      <c r="G195" s="36"/>
      <c r="H195" s="36"/>
      <c r="I195" s="36"/>
      <c r="J195" s="36"/>
      <c r="K195" s="36"/>
      <c r="L195" s="36"/>
      <c r="M195" s="36"/>
    </row>
    <row r="196" spans="2:13" s="152" customFormat="1" ht="15.75" customHeight="1" x14ac:dyDescent="0.25">
      <c r="B196" s="36"/>
      <c r="C196" s="36"/>
      <c r="D196" s="36"/>
      <c r="E196" s="36"/>
      <c r="F196" s="36"/>
      <c r="G196" s="36"/>
      <c r="H196" s="36"/>
      <c r="I196" s="36"/>
      <c r="J196" s="36"/>
      <c r="K196" s="36"/>
      <c r="L196" s="36"/>
      <c r="M196" s="36"/>
    </row>
    <row r="197" spans="2:13" s="152" customFormat="1" ht="42.75" customHeight="1" x14ac:dyDescent="0.25">
      <c r="B197" s="36"/>
      <c r="C197" s="36"/>
      <c r="D197" s="36"/>
      <c r="E197" s="36"/>
      <c r="F197" s="36"/>
      <c r="G197" s="36"/>
      <c r="H197" s="36"/>
      <c r="I197" s="36"/>
      <c r="J197" s="36"/>
      <c r="K197" s="36"/>
      <c r="L197" s="36"/>
      <c r="M197" s="36"/>
    </row>
    <row r="198" spans="2:13" s="152" customFormat="1" ht="21" customHeight="1" x14ac:dyDescent="0.25">
      <c r="B198" s="36"/>
      <c r="C198" s="36"/>
      <c r="D198" s="36"/>
      <c r="E198" s="36"/>
      <c r="F198" s="36"/>
      <c r="G198" s="36"/>
      <c r="H198" s="36"/>
      <c r="I198" s="36"/>
      <c r="J198" s="36"/>
      <c r="K198" s="36"/>
      <c r="L198" s="36"/>
      <c r="M198" s="36"/>
    </row>
    <row r="199" spans="2:13" s="152" customFormat="1" ht="18.75" customHeight="1" x14ac:dyDescent="0.25">
      <c r="B199" s="36"/>
      <c r="C199" s="36"/>
      <c r="D199" s="36"/>
      <c r="E199" s="36"/>
      <c r="F199" s="36"/>
      <c r="G199" s="36"/>
      <c r="H199" s="36"/>
      <c r="I199" s="36"/>
      <c r="J199" s="36"/>
      <c r="K199" s="36"/>
      <c r="L199" s="36"/>
      <c r="M199" s="36"/>
    </row>
    <row r="200" spans="2:13" s="152" customFormat="1" ht="18.75" customHeight="1" x14ac:dyDescent="0.25">
      <c r="B200" s="36"/>
      <c r="C200" s="36"/>
      <c r="D200" s="36"/>
      <c r="E200" s="36"/>
      <c r="F200" s="36"/>
      <c r="G200" s="36"/>
      <c r="H200" s="36"/>
      <c r="I200" s="36"/>
      <c r="J200" s="36"/>
      <c r="K200" s="36"/>
      <c r="L200" s="36"/>
      <c r="M200" s="36"/>
    </row>
    <row r="201" spans="2:13" s="152" customFormat="1" ht="18.75" customHeight="1" x14ac:dyDescent="0.25">
      <c r="B201" s="36"/>
      <c r="C201" s="36"/>
      <c r="D201" s="36"/>
      <c r="E201" s="36"/>
      <c r="F201" s="36"/>
      <c r="G201" s="36"/>
      <c r="H201" s="36"/>
      <c r="I201" s="36"/>
      <c r="J201" s="36"/>
      <c r="K201" s="36"/>
      <c r="L201" s="36"/>
      <c r="M201" s="36"/>
    </row>
    <row r="202" spans="2:13" s="152" customFormat="1" ht="18.75" customHeight="1" x14ac:dyDescent="0.25">
      <c r="B202" s="36"/>
      <c r="C202" s="36"/>
      <c r="D202" s="36"/>
      <c r="E202" s="36"/>
      <c r="F202" s="36"/>
      <c r="G202" s="36"/>
      <c r="H202" s="36"/>
      <c r="I202" s="36"/>
      <c r="J202" s="36"/>
      <c r="K202" s="36"/>
      <c r="L202" s="36"/>
      <c r="M202" s="36"/>
    </row>
    <row r="203" spans="2:13" s="152" customFormat="1" ht="18.75" customHeight="1" x14ac:dyDescent="0.25">
      <c r="B203" s="36"/>
      <c r="C203" s="36"/>
      <c r="D203" s="36"/>
      <c r="E203" s="36"/>
      <c r="F203" s="36"/>
      <c r="G203" s="36"/>
      <c r="H203" s="36"/>
      <c r="I203" s="36"/>
      <c r="J203" s="36"/>
      <c r="K203" s="36"/>
      <c r="L203" s="36"/>
      <c r="M203" s="36"/>
    </row>
    <row r="204" spans="2:13" s="152" customFormat="1" ht="18.75" customHeight="1" x14ac:dyDescent="0.25">
      <c r="B204" s="36"/>
      <c r="C204" s="36"/>
      <c r="D204" s="36"/>
      <c r="E204" s="36"/>
      <c r="F204" s="36"/>
      <c r="G204" s="36"/>
      <c r="H204" s="36"/>
      <c r="I204" s="36"/>
      <c r="J204" s="36"/>
      <c r="K204" s="36"/>
      <c r="L204" s="36"/>
      <c r="M204" s="36"/>
    </row>
    <row r="205" spans="2:13" s="152" customFormat="1" ht="18.75" customHeight="1" x14ac:dyDescent="0.25">
      <c r="B205" s="36"/>
      <c r="C205" s="36"/>
      <c r="D205" s="36"/>
      <c r="E205" s="36"/>
      <c r="F205" s="36"/>
      <c r="G205" s="36"/>
      <c r="H205" s="36"/>
      <c r="I205" s="36"/>
      <c r="J205" s="36"/>
      <c r="K205" s="36"/>
      <c r="L205" s="36"/>
      <c r="M205" s="36"/>
    </row>
    <row r="206" spans="2:13" s="152" customFormat="1" ht="18.75" customHeight="1" x14ac:dyDescent="0.25">
      <c r="B206" s="36"/>
      <c r="C206" s="36"/>
      <c r="D206" s="36"/>
      <c r="E206" s="36"/>
      <c r="F206" s="36"/>
      <c r="G206" s="36"/>
      <c r="H206" s="36"/>
      <c r="I206" s="36"/>
      <c r="J206" s="36"/>
      <c r="K206" s="36"/>
      <c r="L206" s="36"/>
      <c r="M206" s="36"/>
    </row>
    <row r="207" spans="2:13" s="152" customFormat="1" ht="18.75" customHeight="1" x14ac:dyDescent="0.25">
      <c r="B207" s="36"/>
      <c r="C207" s="36"/>
      <c r="D207" s="36"/>
      <c r="E207" s="36"/>
      <c r="F207" s="36"/>
      <c r="G207" s="36"/>
      <c r="H207" s="36"/>
      <c r="I207" s="36"/>
      <c r="J207" s="36"/>
      <c r="K207" s="36"/>
      <c r="L207" s="36"/>
      <c r="M207" s="36"/>
    </row>
    <row r="208" spans="2:13" s="152" customFormat="1" ht="18.75" customHeight="1" x14ac:dyDescent="0.25">
      <c r="B208" s="36"/>
      <c r="C208" s="36"/>
      <c r="D208" s="36"/>
      <c r="E208" s="36"/>
      <c r="F208" s="36"/>
      <c r="G208" s="36"/>
      <c r="H208" s="36"/>
      <c r="I208" s="36"/>
      <c r="J208" s="36"/>
      <c r="K208" s="36"/>
      <c r="L208" s="36"/>
      <c r="M208" s="36"/>
    </row>
    <row r="209" spans="2:13" s="152" customFormat="1" ht="18.75" customHeight="1" x14ac:dyDescent="0.25">
      <c r="B209" s="36"/>
      <c r="C209" s="36"/>
      <c r="D209" s="36"/>
      <c r="E209" s="36"/>
      <c r="F209" s="36"/>
      <c r="G209" s="36"/>
      <c r="H209" s="36"/>
      <c r="I209" s="36"/>
      <c r="J209" s="36"/>
      <c r="K209" s="36"/>
      <c r="L209" s="36"/>
      <c r="M209" s="36"/>
    </row>
    <row r="210" spans="2:13" s="152" customFormat="1" ht="18.75" customHeight="1" x14ac:dyDescent="0.25">
      <c r="B210" s="36"/>
      <c r="C210" s="36"/>
      <c r="D210" s="36"/>
      <c r="E210" s="36"/>
      <c r="F210" s="36"/>
      <c r="G210" s="36"/>
      <c r="H210" s="36"/>
      <c r="I210" s="36"/>
      <c r="J210" s="36"/>
      <c r="K210" s="36"/>
      <c r="L210" s="36"/>
      <c r="M210" s="36"/>
    </row>
    <row r="211" spans="2:13" s="152" customFormat="1" ht="18.75" customHeight="1" x14ac:dyDescent="0.25">
      <c r="B211" s="36"/>
      <c r="C211" s="36"/>
      <c r="D211" s="36"/>
      <c r="E211" s="36"/>
      <c r="F211" s="36"/>
      <c r="G211" s="36"/>
      <c r="H211" s="36"/>
      <c r="I211" s="36"/>
      <c r="J211" s="36"/>
      <c r="K211" s="36"/>
      <c r="L211" s="36"/>
      <c r="M211" s="36"/>
    </row>
    <row r="212" spans="2:13" s="152" customFormat="1" ht="21" customHeight="1" x14ac:dyDescent="0.25">
      <c r="B212" s="36"/>
      <c r="C212" s="36"/>
      <c r="D212" s="36"/>
      <c r="E212" s="36"/>
      <c r="F212" s="36"/>
      <c r="G212" s="36"/>
      <c r="H212" s="36"/>
      <c r="I212" s="36"/>
      <c r="J212" s="36"/>
      <c r="K212" s="36"/>
      <c r="L212" s="36"/>
      <c r="M212" s="36"/>
    </row>
    <row r="216" spans="2:13" s="152" customFormat="1" ht="43.5" customHeight="1" x14ac:dyDescent="0.25">
      <c r="B216" s="36"/>
      <c r="C216" s="36"/>
      <c r="D216" s="36"/>
      <c r="E216" s="36"/>
      <c r="F216" s="36"/>
      <c r="G216" s="36"/>
      <c r="H216" s="36"/>
      <c r="I216" s="36"/>
      <c r="J216" s="36"/>
      <c r="K216" s="36"/>
      <c r="L216" s="36"/>
      <c r="M216" s="36"/>
    </row>
  </sheetData>
  <mergeCells count="4">
    <mergeCell ref="M6:M32"/>
    <mergeCell ref="A1:M1"/>
    <mergeCell ref="A2:M2"/>
    <mergeCell ref="A33:I33"/>
  </mergeCells>
  <printOptions horizontalCentered="1"/>
  <pageMargins left="0.59055118110236227" right="0.59055118110236227" top="0.55118110236220474" bottom="0.15748031496062992" header="0.31496062992125984" footer="0.31496062992125984"/>
  <pageSetup paperSize="10000"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view="pageBreakPreview" zoomScale="84" zoomScaleNormal="100" zoomScaleSheetLayoutView="84" workbookViewId="0">
      <selection activeCell="L25" sqref="L25"/>
    </sheetView>
  </sheetViews>
  <sheetFormatPr defaultRowHeight="15" x14ac:dyDescent="0.25"/>
  <cols>
    <col min="1" max="1" width="6.28515625" style="152" customWidth="1"/>
    <col min="2" max="2" width="32.7109375" style="36" customWidth="1"/>
    <col min="3" max="3" width="18.85546875" style="36" customWidth="1"/>
    <col min="4" max="4" width="10.42578125" style="36" customWidth="1"/>
    <col min="5" max="5" width="11.7109375" style="36" customWidth="1"/>
    <col min="6" max="6" width="16.42578125" style="36" customWidth="1"/>
    <col min="7" max="7" width="9.85546875" style="36" customWidth="1"/>
    <col min="8" max="8" width="8" style="36" customWidth="1"/>
    <col min="9" max="9" width="17.7109375" style="36" customWidth="1"/>
    <col min="10" max="10" width="12.85546875" style="36" customWidth="1"/>
    <col min="11" max="11" width="11" style="36" customWidth="1"/>
    <col min="12" max="12" width="11.140625" style="36" customWidth="1"/>
    <col min="13" max="13" width="12.42578125" style="36" customWidth="1"/>
    <col min="14" max="14" width="25" style="36" customWidth="1"/>
    <col min="15" max="16384" width="9.140625" style="36"/>
  </cols>
  <sheetData>
    <row r="1" spans="1:14" x14ac:dyDescent="0.25">
      <c r="A1" s="198" t="s">
        <v>267</v>
      </c>
      <c r="B1" s="198"/>
      <c r="C1" s="198"/>
      <c r="D1" s="198"/>
      <c r="E1" s="198"/>
      <c r="F1" s="198"/>
      <c r="G1" s="198"/>
      <c r="H1" s="198"/>
      <c r="I1" s="198"/>
      <c r="J1" s="198"/>
      <c r="K1" s="198"/>
      <c r="L1" s="198"/>
      <c r="M1" s="198"/>
      <c r="N1" s="198"/>
    </row>
    <row r="2" spans="1:14" x14ac:dyDescent="0.25">
      <c r="A2" s="198" t="s">
        <v>268</v>
      </c>
      <c r="B2" s="198"/>
      <c r="C2" s="198"/>
      <c r="D2" s="198"/>
      <c r="E2" s="198"/>
      <c r="F2" s="198"/>
      <c r="G2" s="198"/>
      <c r="H2" s="198"/>
      <c r="I2" s="198"/>
      <c r="J2" s="198"/>
      <c r="K2" s="198"/>
      <c r="L2" s="198"/>
      <c r="M2" s="198"/>
      <c r="N2" s="198"/>
    </row>
    <row r="3" spans="1:14" x14ac:dyDescent="0.25">
      <c r="A3" s="198" t="s">
        <v>269</v>
      </c>
      <c r="B3" s="198"/>
      <c r="C3" s="198"/>
      <c r="D3" s="198"/>
      <c r="E3" s="198"/>
      <c r="F3" s="198"/>
      <c r="G3" s="198"/>
      <c r="H3" s="198"/>
      <c r="I3" s="198"/>
      <c r="J3" s="198"/>
      <c r="K3" s="198"/>
      <c r="L3" s="198"/>
      <c r="M3" s="198"/>
      <c r="N3" s="198"/>
    </row>
    <row r="4" spans="1:14" s="152" customFormat="1" ht="18.75" customHeight="1" thickBot="1" x14ac:dyDescent="0.3">
      <c r="A4" s="154" t="s">
        <v>235</v>
      </c>
      <c r="B4"/>
      <c r="C4"/>
      <c r="D4"/>
      <c r="E4"/>
      <c r="F4"/>
      <c r="G4"/>
      <c r="H4"/>
      <c r="I4"/>
      <c r="J4"/>
      <c r="K4"/>
      <c r="L4"/>
      <c r="M4"/>
    </row>
    <row r="5" spans="1:14" s="152" customFormat="1" ht="26.25" customHeight="1" x14ac:dyDescent="0.25">
      <c r="A5" s="176" t="s">
        <v>172</v>
      </c>
      <c r="B5" s="176" t="s">
        <v>236</v>
      </c>
      <c r="C5" s="176" t="s">
        <v>237</v>
      </c>
      <c r="D5" s="176" t="s">
        <v>238</v>
      </c>
      <c r="E5" s="171" t="s">
        <v>239</v>
      </c>
      <c r="F5" s="172"/>
      <c r="G5" s="171" t="s">
        <v>240</v>
      </c>
      <c r="H5" s="172"/>
      <c r="I5" s="176" t="s">
        <v>241</v>
      </c>
      <c r="J5" s="176" t="s">
        <v>242</v>
      </c>
      <c r="K5" s="171" t="s">
        <v>1047</v>
      </c>
      <c r="L5" s="170"/>
      <c r="M5" s="170"/>
      <c r="N5" s="555" t="s">
        <v>258</v>
      </c>
    </row>
    <row r="6" spans="1:14" s="152" customFormat="1" ht="24" customHeight="1" thickBot="1" x14ac:dyDescent="0.3">
      <c r="A6" s="177"/>
      <c r="B6" s="177"/>
      <c r="C6" s="177"/>
      <c r="D6" s="177"/>
      <c r="E6" s="174"/>
      <c r="F6" s="175"/>
      <c r="G6" s="174"/>
      <c r="H6" s="175"/>
      <c r="I6" s="177"/>
      <c r="J6" s="177"/>
      <c r="K6" s="174"/>
      <c r="L6" s="173"/>
      <c r="M6" s="173"/>
      <c r="N6" s="556"/>
    </row>
    <row r="7" spans="1:14" s="152" customFormat="1" ht="20.100000000000001" customHeight="1" x14ac:dyDescent="0.25">
      <c r="A7" s="160"/>
      <c r="B7" s="163" t="s">
        <v>243</v>
      </c>
      <c r="C7" s="164"/>
      <c r="D7" s="164"/>
      <c r="E7" s="171"/>
      <c r="F7" s="172"/>
      <c r="G7" s="171"/>
      <c r="H7" s="172"/>
      <c r="I7" s="164"/>
      <c r="J7" s="199"/>
      <c r="K7" s="197"/>
      <c r="L7" s="159"/>
      <c r="M7" s="159"/>
      <c r="N7" s="562" t="s">
        <v>1048</v>
      </c>
    </row>
    <row r="8" spans="1:14" s="152" customFormat="1" ht="24.95" customHeight="1" x14ac:dyDescent="0.25">
      <c r="A8" s="200">
        <v>1</v>
      </c>
      <c r="B8" s="201" t="s">
        <v>244</v>
      </c>
      <c r="C8" s="200" t="s">
        <v>245</v>
      </c>
      <c r="D8" s="200">
        <v>56</v>
      </c>
      <c r="E8" s="202" t="s">
        <v>246</v>
      </c>
      <c r="F8" s="202"/>
      <c r="G8" s="203" t="s">
        <v>128</v>
      </c>
      <c r="H8" s="203"/>
      <c r="I8" s="568">
        <v>2605000000</v>
      </c>
      <c r="J8" s="200" t="s">
        <v>251</v>
      </c>
      <c r="K8" s="202" t="s">
        <v>252</v>
      </c>
      <c r="L8" s="202"/>
      <c r="M8" s="552"/>
      <c r="N8" s="563"/>
    </row>
    <row r="9" spans="1:14" ht="20.100000000000001" customHeight="1" x14ac:dyDescent="0.25">
      <c r="A9" s="204"/>
      <c r="B9" s="204"/>
      <c r="C9" s="204"/>
      <c r="D9" s="204"/>
      <c r="E9" s="202" t="s">
        <v>247</v>
      </c>
      <c r="F9" s="202"/>
      <c r="G9" s="209"/>
      <c r="H9" s="211"/>
      <c r="I9" s="569"/>
      <c r="J9" s="204"/>
      <c r="K9" s="209"/>
      <c r="L9" s="210"/>
      <c r="M9" s="210"/>
      <c r="N9" s="563"/>
    </row>
    <row r="10" spans="1:14" s="152" customFormat="1" ht="24.95" customHeight="1" x14ac:dyDescent="0.25">
      <c r="A10" s="557">
        <v>2</v>
      </c>
      <c r="B10" s="201" t="s">
        <v>244</v>
      </c>
      <c r="C10" s="200" t="s">
        <v>245</v>
      </c>
      <c r="D10" s="200">
        <v>92</v>
      </c>
      <c r="E10" s="205" t="s">
        <v>248</v>
      </c>
      <c r="F10" s="205"/>
      <c r="G10" s="203" t="s">
        <v>250</v>
      </c>
      <c r="H10" s="203"/>
      <c r="I10" s="568">
        <v>1936025000</v>
      </c>
      <c r="J10" s="200" t="s">
        <v>251</v>
      </c>
      <c r="K10" s="202" t="s">
        <v>252</v>
      </c>
      <c r="L10" s="202"/>
      <c r="M10" s="552"/>
      <c r="N10" s="563"/>
    </row>
    <row r="11" spans="1:14" ht="20.100000000000001" customHeight="1" thickBot="1" x14ac:dyDescent="0.3">
      <c r="A11" s="558"/>
      <c r="B11" s="206"/>
      <c r="C11" s="206"/>
      <c r="D11" s="206"/>
      <c r="E11" s="207" t="s">
        <v>249</v>
      </c>
      <c r="F11" s="207"/>
      <c r="G11" s="209"/>
      <c r="H11" s="211"/>
      <c r="I11" s="570"/>
      <c r="J11" s="204"/>
      <c r="K11" s="208"/>
      <c r="L11" s="208"/>
      <c r="M11" s="553"/>
      <c r="N11" s="563"/>
    </row>
    <row r="12" spans="1:14" s="152" customFormat="1" ht="20.100000000000001" customHeight="1" thickBot="1" x14ac:dyDescent="0.3">
      <c r="A12" s="162"/>
      <c r="B12" s="165"/>
      <c r="C12" s="165"/>
      <c r="D12" s="165"/>
      <c r="E12" s="212"/>
      <c r="F12" s="213"/>
      <c r="G12" s="182"/>
      <c r="H12" s="183"/>
      <c r="I12" s="571"/>
      <c r="J12" s="165"/>
      <c r="K12" s="185"/>
      <c r="L12" s="184"/>
      <c r="M12" s="184"/>
      <c r="N12" s="563"/>
    </row>
    <row r="13" spans="1:14" ht="24.75" customHeight="1" thickBot="1" x14ac:dyDescent="0.3">
      <c r="A13" s="187" t="s">
        <v>253</v>
      </c>
      <c r="B13" s="188"/>
      <c r="C13" s="188"/>
      <c r="D13" s="188"/>
      <c r="E13" s="188"/>
      <c r="F13" s="188"/>
      <c r="G13" s="188"/>
      <c r="H13" s="189"/>
      <c r="I13" s="572">
        <v>4541025000</v>
      </c>
      <c r="J13" s="190"/>
      <c r="K13" s="191"/>
      <c r="L13" s="191"/>
      <c r="M13" s="191"/>
      <c r="N13" s="563"/>
    </row>
    <row r="14" spans="1:14" x14ac:dyDescent="0.25">
      <c r="A14" s="559"/>
      <c r="B14" s="192"/>
      <c r="C14" s="192"/>
      <c r="D14" s="192"/>
      <c r="E14" s="192"/>
      <c r="F14" s="192"/>
      <c r="G14" s="192"/>
      <c r="H14" s="192"/>
      <c r="I14" s="192"/>
      <c r="J14" s="192"/>
      <c r="K14" s="192"/>
      <c r="L14" s="192"/>
      <c r="M14" s="192"/>
      <c r="N14" s="563"/>
    </row>
    <row r="15" spans="1:14" ht="15.75" thickBot="1" x14ac:dyDescent="0.3">
      <c r="A15" s="560" t="s">
        <v>254</v>
      </c>
      <c r="B15" s="193"/>
      <c r="C15" s="193"/>
      <c r="D15" s="193"/>
      <c r="E15" s="193"/>
      <c r="F15" s="193"/>
      <c r="G15" s="193"/>
      <c r="H15" s="193"/>
      <c r="I15" s="193"/>
      <c r="J15" s="193"/>
      <c r="K15" s="193"/>
      <c r="L15" s="193"/>
      <c r="M15" s="193"/>
      <c r="N15" s="563"/>
    </row>
    <row r="16" spans="1:14" ht="39" thickBot="1" x14ac:dyDescent="0.3">
      <c r="A16" s="155" t="s">
        <v>172</v>
      </c>
      <c r="B16" s="156" t="s">
        <v>236</v>
      </c>
      <c r="C16" s="156" t="s">
        <v>237</v>
      </c>
      <c r="D16" s="156" t="s">
        <v>238</v>
      </c>
      <c r="E16" s="156" t="s">
        <v>255</v>
      </c>
      <c r="F16" s="174" t="s">
        <v>239</v>
      </c>
      <c r="G16" s="175"/>
      <c r="H16" s="156" t="s">
        <v>256</v>
      </c>
      <c r="I16" s="156" t="s">
        <v>241</v>
      </c>
      <c r="J16" s="156" t="s">
        <v>257</v>
      </c>
      <c r="K16" s="156" t="s">
        <v>240</v>
      </c>
      <c r="L16" s="156" t="s">
        <v>242</v>
      </c>
      <c r="M16" s="157" t="s">
        <v>1047</v>
      </c>
      <c r="N16" s="563"/>
    </row>
    <row r="17" spans="1:14" x14ac:dyDescent="0.25">
      <c r="A17" s="161"/>
      <c r="B17" s="163" t="s">
        <v>259</v>
      </c>
      <c r="C17" s="166"/>
      <c r="D17" s="164"/>
      <c r="E17" s="164"/>
      <c r="F17" s="178"/>
      <c r="G17" s="179"/>
      <c r="H17" s="166"/>
      <c r="I17" s="166"/>
      <c r="J17" s="166"/>
      <c r="K17" s="166"/>
      <c r="L17" s="166"/>
      <c r="M17" s="561"/>
      <c r="N17" s="563"/>
    </row>
    <row r="18" spans="1:14" ht="35.25" customHeight="1" x14ac:dyDescent="0.25">
      <c r="A18" s="161" t="s">
        <v>13</v>
      </c>
      <c r="B18" s="164" t="s">
        <v>260</v>
      </c>
      <c r="C18" s="166" t="s">
        <v>261</v>
      </c>
      <c r="D18" s="166">
        <v>6</v>
      </c>
      <c r="E18" s="164" t="s">
        <v>262</v>
      </c>
      <c r="F18" s="180" t="s">
        <v>263</v>
      </c>
      <c r="G18" s="181"/>
      <c r="H18" s="166" t="s">
        <v>264</v>
      </c>
      <c r="I18" s="573">
        <v>197048700</v>
      </c>
      <c r="J18" s="169">
        <v>42146</v>
      </c>
      <c r="K18" s="166" t="s">
        <v>128</v>
      </c>
      <c r="L18" s="166" t="s">
        <v>251</v>
      </c>
      <c r="M18" s="561" t="s">
        <v>266</v>
      </c>
      <c r="N18" s="563"/>
    </row>
    <row r="19" spans="1:14" ht="31.5" customHeight="1" thickBot="1" x14ac:dyDescent="0.3">
      <c r="A19" s="162"/>
      <c r="B19" s="165"/>
      <c r="C19" s="165"/>
      <c r="D19" s="156"/>
      <c r="E19" s="165"/>
      <c r="F19" s="185"/>
      <c r="G19" s="186"/>
      <c r="H19" s="168"/>
      <c r="I19" s="571"/>
      <c r="J19" s="156" t="s">
        <v>265</v>
      </c>
      <c r="K19" s="165"/>
      <c r="L19" s="165"/>
      <c r="M19" s="167"/>
      <c r="N19" s="564"/>
    </row>
    <row r="20" spans="1:14" ht="24" customHeight="1" thickBot="1" x14ac:dyDescent="0.3">
      <c r="A20" s="565" t="s">
        <v>78</v>
      </c>
      <c r="B20" s="566"/>
      <c r="C20" s="566"/>
      <c r="D20" s="566"/>
      <c r="E20" s="566"/>
      <c r="F20" s="566"/>
      <c r="G20" s="566"/>
      <c r="H20" s="567"/>
      <c r="I20" s="572">
        <v>197048700</v>
      </c>
      <c r="J20" s="194"/>
      <c r="K20" s="195"/>
      <c r="L20" s="195"/>
      <c r="M20" s="196"/>
      <c r="N20" s="554"/>
    </row>
    <row r="21" spans="1:14" x14ac:dyDescent="0.25">
      <c r="A21" s="158"/>
      <c r="B21" s="158"/>
      <c r="C21" s="158"/>
      <c r="D21" s="158"/>
      <c r="E21" s="158"/>
      <c r="F21" s="158"/>
      <c r="G21" s="158"/>
      <c r="H21" s="158"/>
      <c r="I21" s="158"/>
      <c r="J21" s="158"/>
      <c r="K21" s="158"/>
      <c r="L21" s="158"/>
      <c r="M21" s="158"/>
    </row>
    <row r="53" spans="2:13" s="152" customFormat="1" ht="21" customHeight="1" x14ac:dyDescent="0.25">
      <c r="B53" s="36"/>
      <c r="C53" s="36"/>
      <c r="D53" s="36"/>
      <c r="E53" s="36"/>
      <c r="F53" s="36"/>
      <c r="G53" s="36"/>
      <c r="H53" s="36"/>
      <c r="I53" s="36"/>
      <c r="J53" s="36"/>
      <c r="K53" s="36"/>
      <c r="L53" s="36"/>
      <c r="M53" s="36"/>
    </row>
    <row r="54" spans="2:13" s="152" customFormat="1" ht="21" customHeight="1" x14ac:dyDescent="0.25">
      <c r="B54" s="36"/>
      <c r="C54" s="36"/>
      <c r="D54" s="36"/>
      <c r="E54" s="36"/>
      <c r="F54" s="36"/>
      <c r="G54" s="36"/>
      <c r="H54" s="36"/>
      <c r="I54" s="36"/>
      <c r="J54" s="36"/>
      <c r="K54" s="36"/>
      <c r="L54" s="36"/>
      <c r="M54" s="36"/>
    </row>
    <row r="55" spans="2:13" s="152" customFormat="1" ht="21" customHeight="1" x14ac:dyDescent="0.25">
      <c r="B55" s="36"/>
      <c r="C55" s="36"/>
      <c r="D55" s="36"/>
      <c r="E55" s="36"/>
      <c r="F55" s="36"/>
      <c r="G55" s="36"/>
      <c r="H55" s="36"/>
      <c r="I55" s="36"/>
      <c r="J55" s="36"/>
      <c r="K55" s="36"/>
      <c r="L55" s="36"/>
      <c r="M55" s="36"/>
    </row>
    <row r="56" spans="2:13" s="152" customFormat="1" ht="15.75" customHeight="1" x14ac:dyDescent="0.25">
      <c r="B56" s="36"/>
      <c r="C56" s="36"/>
      <c r="D56" s="36"/>
      <c r="E56" s="36"/>
      <c r="F56" s="36"/>
      <c r="G56" s="36"/>
      <c r="H56" s="36"/>
      <c r="I56" s="36"/>
      <c r="J56" s="36"/>
      <c r="K56" s="36"/>
      <c r="L56" s="36"/>
      <c r="M56" s="36"/>
    </row>
    <row r="57" spans="2:13" s="152" customFormat="1" ht="42.75" customHeight="1" x14ac:dyDescent="0.25">
      <c r="B57" s="36"/>
      <c r="C57" s="36"/>
      <c r="D57" s="36"/>
      <c r="E57" s="36"/>
      <c r="F57" s="36"/>
      <c r="G57" s="36"/>
      <c r="H57" s="36"/>
      <c r="I57" s="36"/>
      <c r="J57" s="36"/>
      <c r="K57" s="36"/>
      <c r="L57" s="36"/>
      <c r="M57" s="36"/>
    </row>
    <row r="58" spans="2:13" s="152" customFormat="1" ht="21" customHeight="1" x14ac:dyDescent="0.25">
      <c r="B58" s="36"/>
      <c r="C58" s="36"/>
      <c r="D58" s="36"/>
      <c r="E58" s="36"/>
      <c r="F58" s="36"/>
      <c r="G58" s="36"/>
      <c r="H58" s="36"/>
      <c r="I58" s="36"/>
      <c r="J58" s="36"/>
      <c r="K58" s="36"/>
      <c r="L58" s="36"/>
      <c r="M58" s="36"/>
    </row>
    <row r="59" spans="2:13" s="152" customFormat="1" ht="18.75" customHeight="1" x14ac:dyDescent="0.25">
      <c r="B59" s="36"/>
      <c r="C59" s="36"/>
      <c r="D59" s="36"/>
      <c r="E59" s="36"/>
      <c r="F59" s="36"/>
      <c r="G59" s="36"/>
      <c r="H59" s="36"/>
      <c r="I59" s="36"/>
      <c r="J59" s="36"/>
      <c r="K59" s="36"/>
      <c r="L59" s="36"/>
      <c r="M59" s="36"/>
    </row>
    <row r="60" spans="2:13" s="152" customFormat="1" ht="18.75" customHeight="1" x14ac:dyDescent="0.25">
      <c r="B60" s="36"/>
      <c r="C60" s="36"/>
      <c r="D60" s="36"/>
      <c r="E60" s="36"/>
      <c r="F60" s="36"/>
      <c r="G60" s="36"/>
      <c r="H60" s="36"/>
      <c r="I60" s="36"/>
      <c r="J60" s="36"/>
      <c r="K60" s="36"/>
      <c r="L60" s="36"/>
      <c r="M60" s="36"/>
    </row>
    <row r="61" spans="2:13" s="152" customFormat="1" ht="18.75" customHeight="1" x14ac:dyDescent="0.25">
      <c r="B61" s="36"/>
      <c r="C61" s="36"/>
      <c r="D61" s="36"/>
      <c r="E61" s="36"/>
      <c r="F61" s="36"/>
      <c r="G61" s="36"/>
      <c r="H61" s="36"/>
      <c r="I61" s="36"/>
      <c r="J61" s="36"/>
      <c r="K61" s="36"/>
      <c r="L61" s="36"/>
      <c r="M61" s="36"/>
    </row>
    <row r="62" spans="2:13" s="152" customFormat="1" ht="18.75" customHeight="1" x14ac:dyDescent="0.25">
      <c r="B62" s="36"/>
      <c r="C62" s="36"/>
      <c r="D62" s="36"/>
      <c r="E62" s="36"/>
      <c r="F62" s="36"/>
      <c r="G62" s="36"/>
      <c r="H62" s="36"/>
      <c r="I62" s="36"/>
      <c r="J62" s="36"/>
      <c r="K62" s="36"/>
      <c r="L62" s="36"/>
      <c r="M62" s="36"/>
    </row>
    <row r="63" spans="2:13" s="152" customFormat="1" ht="18.75" customHeight="1" x14ac:dyDescent="0.25">
      <c r="B63" s="36"/>
      <c r="C63" s="36"/>
      <c r="D63" s="36"/>
      <c r="E63" s="36"/>
      <c r="F63" s="36"/>
      <c r="G63" s="36"/>
      <c r="H63" s="36"/>
      <c r="I63" s="36"/>
      <c r="J63" s="36"/>
      <c r="K63" s="36"/>
      <c r="L63" s="36"/>
      <c r="M63" s="36"/>
    </row>
    <row r="64" spans="2:13" s="152" customFormat="1" ht="18.75" customHeight="1" x14ac:dyDescent="0.25">
      <c r="B64" s="36"/>
      <c r="C64" s="36"/>
      <c r="D64" s="36"/>
      <c r="E64" s="36"/>
      <c r="F64" s="36"/>
      <c r="G64" s="36"/>
      <c r="H64" s="36"/>
      <c r="I64" s="36"/>
      <c r="J64" s="36"/>
      <c r="K64" s="36"/>
      <c r="L64" s="36"/>
      <c r="M64" s="36"/>
    </row>
    <row r="65" spans="2:13" s="152" customFormat="1" ht="18.75" customHeight="1" x14ac:dyDescent="0.25">
      <c r="B65" s="36"/>
      <c r="C65" s="36"/>
      <c r="D65" s="36"/>
      <c r="E65" s="36"/>
      <c r="F65" s="36"/>
      <c r="G65" s="36"/>
      <c r="H65" s="36"/>
      <c r="I65" s="36"/>
      <c r="J65" s="36"/>
      <c r="K65" s="36"/>
      <c r="L65" s="36"/>
      <c r="M65" s="36"/>
    </row>
    <row r="66" spans="2:13" s="152" customFormat="1" ht="18.75" customHeight="1" x14ac:dyDescent="0.25">
      <c r="B66" s="36"/>
      <c r="C66" s="36"/>
      <c r="D66" s="36"/>
      <c r="E66" s="36"/>
      <c r="F66" s="36"/>
      <c r="G66" s="36"/>
      <c r="H66" s="36"/>
      <c r="I66" s="36"/>
      <c r="J66" s="36"/>
      <c r="K66" s="36"/>
      <c r="L66" s="36"/>
      <c r="M66" s="36"/>
    </row>
    <row r="67" spans="2:13" s="152" customFormat="1" ht="18.75" customHeight="1" x14ac:dyDescent="0.25">
      <c r="B67" s="36"/>
      <c r="C67" s="36"/>
      <c r="D67" s="36"/>
      <c r="E67" s="36"/>
      <c r="F67" s="36"/>
      <c r="G67" s="36"/>
      <c r="H67" s="36"/>
      <c r="I67" s="36"/>
      <c r="J67" s="36"/>
      <c r="K67" s="36"/>
      <c r="L67" s="36"/>
      <c r="M67" s="36"/>
    </row>
    <row r="68" spans="2:13" s="152" customFormat="1" ht="18.75" customHeight="1" x14ac:dyDescent="0.25">
      <c r="B68" s="36"/>
      <c r="C68" s="36"/>
      <c r="D68" s="36"/>
      <c r="E68" s="36"/>
      <c r="F68" s="36"/>
      <c r="G68" s="36"/>
      <c r="H68" s="36"/>
      <c r="I68" s="36"/>
      <c r="J68" s="36"/>
      <c r="K68" s="36"/>
      <c r="L68" s="36"/>
      <c r="M68" s="36"/>
    </row>
    <row r="69" spans="2:13" s="152" customFormat="1" ht="18.75" customHeight="1" x14ac:dyDescent="0.25">
      <c r="B69" s="36"/>
      <c r="C69" s="36"/>
      <c r="D69" s="36"/>
      <c r="E69" s="36"/>
      <c r="F69" s="36"/>
      <c r="G69" s="36"/>
      <c r="H69" s="36"/>
      <c r="I69" s="36"/>
      <c r="J69" s="36"/>
      <c r="K69" s="36"/>
      <c r="L69" s="36"/>
      <c r="M69" s="36"/>
    </row>
    <row r="70" spans="2:13" s="152" customFormat="1" ht="18.75" customHeight="1" x14ac:dyDescent="0.25">
      <c r="B70" s="36"/>
      <c r="C70" s="36"/>
      <c r="D70" s="36"/>
      <c r="E70" s="36"/>
      <c r="F70" s="36"/>
      <c r="G70" s="36"/>
      <c r="H70" s="36"/>
      <c r="I70" s="36"/>
      <c r="J70" s="36"/>
      <c r="K70" s="36"/>
      <c r="L70" s="36"/>
      <c r="M70" s="36"/>
    </row>
    <row r="71" spans="2:13" s="152" customFormat="1" ht="18.75" customHeight="1" x14ac:dyDescent="0.25">
      <c r="B71" s="36"/>
      <c r="C71" s="36"/>
      <c r="D71" s="36"/>
      <c r="E71" s="36"/>
      <c r="F71" s="36"/>
      <c r="G71" s="36"/>
      <c r="H71" s="36"/>
      <c r="I71" s="36"/>
      <c r="J71" s="36"/>
      <c r="K71" s="36"/>
      <c r="L71" s="36"/>
      <c r="M71" s="36"/>
    </row>
    <row r="72" spans="2:13" s="152" customFormat="1" ht="21" customHeight="1" x14ac:dyDescent="0.25">
      <c r="B72" s="36"/>
      <c r="C72" s="36"/>
      <c r="D72" s="36"/>
      <c r="E72" s="36"/>
      <c r="F72" s="36"/>
      <c r="G72" s="36"/>
      <c r="H72" s="36"/>
      <c r="I72" s="36"/>
      <c r="J72" s="36"/>
      <c r="K72" s="36"/>
      <c r="L72" s="36"/>
      <c r="M72" s="36"/>
    </row>
    <row r="76" spans="2:13" s="152" customFormat="1" ht="43.5" customHeight="1" x14ac:dyDescent="0.25">
      <c r="B76" s="36"/>
      <c r="C76" s="36"/>
      <c r="D76" s="36"/>
      <c r="E76" s="36"/>
      <c r="F76" s="36"/>
      <c r="G76" s="36"/>
      <c r="H76" s="36"/>
      <c r="I76" s="36"/>
      <c r="J76" s="36"/>
      <c r="K76" s="36"/>
      <c r="L76" s="36"/>
      <c r="M76" s="36"/>
    </row>
  </sheetData>
  <mergeCells count="41">
    <mergeCell ref="N5:N6"/>
    <mergeCell ref="N7:N19"/>
    <mergeCell ref="A1:N1"/>
    <mergeCell ref="A2:N2"/>
    <mergeCell ref="A3:N3"/>
    <mergeCell ref="G5:H6"/>
    <mergeCell ref="K5:M6"/>
    <mergeCell ref="E10:F10"/>
    <mergeCell ref="K9:M9"/>
    <mergeCell ref="G9:H9"/>
    <mergeCell ref="G11:H11"/>
    <mergeCell ref="E7:F7"/>
    <mergeCell ref="G7:H7"/>
    <mergeCell ref="A5:A6"/>
    <mergeCell ref="B5:B6"/>
    <mergeCell ref="C5:C6"/>
    <mergeCell ref="D5:D6"/>
    <mergeCell ref="J5:J6"/>
    <mergeCell ref="E5:F6"/>
    <mergeCell ref="F18:G18"/>
    <mergeCell ref="F19:G19"/>
    <mergeCell ref="A20:H20"/>
    <mergeCell ref="J20:M20"/>
    <mergeCell ref="A14:M14"/>
    <mergeCell ref="A15:M15"/>
    <mergeCell ref="F16:G16"/>
    <mergeCell ref="F17:G17"/>
    <mergeCell ref="K8:M8"/>
    <mergeCell ref="K10:M10"/>
    <mergeCell ref="K11:M11"/>
    <mergeCell ref="K12:M12"/>
    <mergeCell ref="A13:H13"/>
    <mergeCell ref="J13:M13"/>
    <mergeCell ref="E12:F12"/>
    <mergeCell ref="E8:F8"/>
    <mergeCell ref="E9:F9"/>
    <mergeCell ref="E11:F11"/>
    <mergeCell ref="G8:H8"/>
    <mergeCell ref="G10:H10"/>
    <mergeCell ref="G12:H12"/>
    <mergeCell ref="I5:I6"/>
  </mergeCells>
  <printOptions horizontalCentered="1"/>
  <pageMargins left="0.59055118110236227" right="0.59055118110236227" top="0.55118110236220474" bottom="0.15748031496062992" header="0.31496062992125984" footer="0.31496062992125984"/>
  <pageSetup paperSize="10000"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4"/>
  <sheetViews>
    <sheetView view="pageBreakPreview" zoomScale="84" zoomScaleNormal="100" zoomScaleSheetLayoutView="84" workbookViewId="0">
      <selection activeCell="L7" sqref="L7:L56"/>
    </sheetView>
  </sheetViews>
  <sheetFormatPr defaultRowHeight="15" x14ac:dyDescent="0.25"/>
  <cols>
    <col min="1" max="1" width="8.140625" style="152" customWidth="1"/>
    <col min="2" max="2" width="37" style="36" customWidth="1"/>
    <col min="3" max="3" width="23.140625" style="36" customWidth="1"/>
    <col min="4" max="4" width="34.85546875" style="36" customWidth="1"/>
    <col min="5" max="5" width="12.140625" style="36" customWidth="1"/>
    <col min="6" max="6" width="16" style="36" customWidth="1"/>
    <col min="7" max="7" width="11" style="36" customWidth="1"/>
    <col min="8" max="8" width="10.42578125" style="36" customWidth="1"/>
    <col min="9" max="9" width="17.140625" style="36" customWidth="1"/>
    <col min="10" max="10" width="19.42578125" style="36" customWidth="1"/>
    <col min="11" max="11" width="16.85546875" style="36" customWidth="1"/>
    <col min="12" max="12" width="30.28515625" style="36" customWidth="1"/>
    <col min="13" max="13" width="16.5703125" style="36" customWidth="1"/>
    <col min="14" max="16384" width="9.140625" style="36"/>
  </cols>
  <sheetData>
    <row r="1" spans="1:13" x14ac:dyDescent="0.25">
      <c r="A1" s="86" t="s">
        <v>271</v>
      </c>
      <c r="B1" s="86"/>
      <c r="C1" s="86"/>
      <c r="D1" s="86"/>
      <c r="E1" s="86"/>
      <c r="F1" s="86"/>
      <c r="G1" s="86"/>
      <c r="H1" s="86"/>
      <c r="I1" s="86"/>
      <c r="J1" s="86"/>
      <c r="K1" s="86"/>
      <c r="L1" s="86"/>
      <c r="M1" s="86"/>
    </row>
    <row r="2" spans="1:13" x14ac:dyDescent="0.25">
      <c r="A2" s="86" t="s">
        <v>1</v>
      </c>
      <c r="B2" s="86"/>
      <c r="C2" s="86"/>
      <c r="D2" s="86"/>
      <c r="E2" s="86"/>
      <c r="F2" s="86"/>
      <c r="G2" s="86"/>
      <c r="H2" s="86"/>
      <c r="I2" s="86"/>
      <c r="J2" s="86"/>
      <c r="K2" s="86"/>
      <c r="L2" s="86"/>
      <c r="M2" s="86"/>
    </row>
    <row r="3" spans="1:13" x14ac:dyDescent="0.25">
      <c r="A3" s="153"/>
      <c r="B3" s="153"/>
      <c r="C3" s="153"/>
      <c r="D3" s="153"/>
      <c r="E3" s="153"/>
      <c r="F3" s="153"/>
      <c r="G3" s="153"/>
      <c r="H3" s="153"/>
      <c r="I3" s="153"/>
      <c r="J3" s="153"/>
      <c r="K3" s="153"/>
      <c r="L3" s="153"/>
      <c r="M3" s="153"/>
    </row>
    <row r="4" spans="1:13" x14ac:dyDescent="0.25">
      <c r="A4" s="214" t="s">
        <v>2</v>
      </c>
      <c r="B4" s="215" t="s">
        <v>272</v>
      </c>
      <c r="C4" s="215" t="s">
        <v>3</v>
      </c>
      <c r="D4" s="215" t="s">
        <v>273</v>
      </c>
      <c r="E4" s="215" t="s">
        <v>274</v>
      </c>
      <c r="F4" s="215" t="s">
        <v>177</v>
      </c>
      <c r="G4" s="215" t="s">
        <v>275</v>
      </c>
      <c r="H4" s="215" t="s">
        <v>8</v>
      </c>
      <c r="I4" s="216" t="s">
        <v>10</v>
      </c>
      <c r="J4" s="216" t="s">
        <v>84</v>
      </c>
      <c r="K4" s="216" t="s">
        <v>9</v>
      </c>
      <c r="L4" s="216" t="s">
        <v>390</v>
      </c>
      <c r="M4" s="153"/>
    </row>
    <row r="5" spans="1:13" x14ac:dyDescent="0.25">
      <c r="A5" s="217"/>
      <c r="B5" s="218"/>
      <c r="C5" s="218"/>
      <c r="D5" s="218"/>
      <c r="E5" s="218"/>
      <c r="F5" s="218"/>
      <c r="G5" s="218"/>
      <c r="H5" s="218"/>
      <c r="I5" s="219"/>
      <c r="J5" s="219"/>
      <c r="K5" s="219"/>
      <c r="L5" s="219"/>
      <c r="M5" s="153"/>
    </row>
    <row r="6" spans="1:13" x14ac:dyDescent="0.25">
      <c r="A6" s="220">
        <v>1</v>
      </c>
      <c r="B6" s="221">
        <v>2</v>
      </c>
      <c r="C6" s="221">
        <v>3</v>
      </c>
      <c r="D6" s="221">
        <v>4</v>
      </c>
      <c r="E6" s="221">
        <v>5</v>
      </c>
      <c r="F6" s="221">
        <v>6</v>
      </c>
      <c r="G6" s="221">
        <v>7</v>
      </c>
      <c r="H6" s="221">
        <v>8</v>
      </c>
      <c r="I6" s="222">
        <v>9</v>
      </c>
      <c r="J6" s="222">
        <v>10</v>
      </c>
      <c r="K6" s="222">
        <v>11</v>
      </c>
      <c r="L6" s="222">
        <v>12</v>
      </c>
      <c r="M6" s="153"/>
    </row>
    <row r="7" spans="1:13" x14ac:dyDescent="0.25">
      <c r="A7" s="223" t="s">
        <v>276</v>
      </c>
      <c r="B7" s="223"/>
      <c r="C7" s="223"/>
      <c r="D7" s="223"/>
      <c r="E7" s="223"/>
      <c r="F7" s="223"/>
      <c r="G7" s="223"/>
      <c r="H7" s="223"/>
      <c r="I7" s="223"/>
      <c r="J7" s="223"/>
      <c r="K7" s="223"/>
      <c r="L7" s="549" t="s">
        <v>1046</v>
      </c>
      <c r="M7" s="153"/>
    </row>
    <row r="8" spans="1:13" ht="15" customHeight="1" x14ac:dyDescent="0.25">
      <c r="A8" s="224">
        <v>1</v>
      </c>
      <c r="B8" s="225" t="s">
        <v>277</v>
      </c>
      <c r="C8" s="226" t="s">
        <v>278</v>
      </c>
      <c r="D8" s="225" t="s">
        <v>279</v>
      </c>
      <c r="E8" s="227" t="s">
        <v>280</v>
      </c>
      <c r="F8" s="224" t="s">
        <v>281</v>
      </c>
      <c r="G8" s="224">
        <v>2010</v>
      </c>
      <c r="H8" s="226">
        <v>1</v>
      </c>
      <c r="I8" s="228">
        <v>25000</v>
      </c>
      <c r="J8" s="228">
        <f t="shared" ref="J8:J33" si="0">+H8*I8</f>
        <v>25000</v>
      </c>
      <c r="K8" s="229" t="s">
        <v>251</v>
      </c>
      <c r="L8" s="550"/>
      <c r="M8" s="153"/>
    </row>
    <row r="9" spans="1:13" ht="15" customHeight="1" x14ac:dyDescent="0.25">
      <c r="A9" s="230">
        <v>2</v>
      </c>
      <c r="B9" s="231" t="s">
        <v>282</v>
      </c>
      <c r="C9" s="232" t="s">
        <v>283</v>
      </c>
      <c r="D9" s="231" t="s">
        <v>282</v>
      </c>
      <c r="E9" s="232" t="s">
        <v>284</v>
      </c>
      <c r="F9" s="230" t="s">
        <v>285</v>
      </c>
      <c r="G9" s="230">
        <v>2010</v>
      </c>
      <c r="H9" s="232">
        <v>8</v>
      </c>
      <c r="I9" s="233">
        <v>150000</v>
      </c>
      <c r="J9" s="234">
        <f t="shared" si="0"/>
        <v>1200000</v>
      </c>
      <c r="K9" s="230" t="s">
        <v>251</v>
      </c>
      <c r="L9" s="550"/>
      <c r="M9" s="153"/>
    </row>
    <row r="10" spans="1:13" ht="15" customHeight="1" x14ac:dyDescent="0.25">
      <c r="A10" s="224">
        <v>3</v>
      </c>
      <c r="B10" s="231" t="s">
        <v>61</v>
      </c>
      <c r="C10" s="232" t="s">
        <v>286</v>
      </c>
      <c r="D10" s="231" t="s">
        <v>61</v>
      </c>
      <c r="E10" s="235" t="s">
        <v>287</v>
      </c>
      <c r="F10" s="230" t="s">
        <v>288</v>
      </c>
      <c r="G10" s="230">
        <v>1996</v>
      </c>
      <c r="H10" s="232">
        <v>1</v>
      </c>
      <c r="I10" s="233">
        <v>350000</v>
      </c>
      <c r="J10" s="234">
        <f t="shared" si="0"/>
        <v>350000</v>
      </c>
      <c r="K10" s="230" t="s">
        <v>251</v>
      </c>
      <c r="L10" s="550"/>
      <c r="M10" s="153"/>
    </row>
    <row r="11" spans="1:13" ht="15" customHeight="1" x14ac:dyDescent="0.25">
      <c r="A11" s="230">
        <v>4</v>
      </c>
      <c r="B11" s="231" t="s">
        <v>61</v>
      </c>
      <c r="C11" s="232" t="s">
        <v>286</v>
      </c>
      <c r="D11" s="231" t="s">
        <v>61</v>
      </c>
      <c r="E11" s="235" t="s">
        <v>289</v>
      </c>
      <c r="F11" s="230" t="s">
        <v>288</v>
      </c>
      <c r="G11" s="230">
        <v>1996</v>
      </c>
      <c r="H11" s="232">
        <v>1</v>
      </c>
      <c r="I11" s="233">
        <v>350000</v>
      </c>
      <c r="J11" s="234">
        <f t="shared" si="0"/>
        <v>350000</v>
      </c>
      <c r="K11" s="230" t="s">
        <v>251</v>
      </c>
      <c r="L11" s="550"/>
      <c r="M11" s="153"/>
    </row>
    <row r="12" spans="1:13" ht="15" customHeight="1" x14ac:dyDescent="0.25">
      <c r="A12" s="224">
        <v>5</v>
      </c>
      <c r="B12" s="231" t="s">
        <v>290</v>
      </c>
      <c r="C12" s="232" t="s">
        <v>189</v>
      </c>
      <c r="D12" s="231" t="s">
        <v>49</v>
      </c>
      <c r="E12" s="232" t="s">
        <v>291</v>
      </c>
      <c r="F12" s="232" t="s">
        <v>288</v>
      </c>
      <c r="G12" s="230">
        <v>2011</v>
      </c>
      <c r="H12" s="232">
        <v>8</v>
      </c>
      <c r="I12" s="233">
        <v>138981</v>
      </c>
      <c r="J12" s="234">
        <f t="shared" si="0"/>
        <v>1111848</v>
      </c>
      <c r="K12" s="232" t="s">
        <v>251</v>
      </c>
      <c r="L12" s="550"/>
      <c r="M12" s="153"/>
    </row>
    <row r="13" spans="1:13" ht="15" customHeight="1" x14ac:dyDescent="0.25">
      <c r="A13" s="230">
        <v>6</v>
      </c>
      <c r="B13" s="231" t="s">
        <v>290</v>
      </c>
      <c r="C13" s="232" t="s">
        <v>189</v>
      </c>
      <c r="D13" s="231" t="s">
        <v>49</v>
      </c>
      <c r="E13" s="232" t="s">
        <v>292</v>
      </c>
      <c r="F13" s="232" t="s">
        <v>288</v>
      </c>
      <c r="G13" s="230">
        <v>2011</v>
      </c>
      <c r="H13" s="232">
        <v>5</v>
      </c>
      <c r="I13" s="233">
        <v>138981</v>
      </c>
      <c r="J13" s="234">
        <f t="shared" si="0"/>
        <v>694905</v>
      </c>
      <c r="K13" s="232" t="s">
        <v>251</v>
      </c>
      <c r="L13" s="550"/>
      <c r="M13" s="153"/>
    </row>
    <row r="14" spans="1:13" ht="15" customHeight="1" x14ac:dyDescent="0.25">
      <c r="A14" s="224">
        <v>7</v>
      </c>
      <c r="B14" s="231" t="s">
        <v>293</v>
      </c>
      <c r="C14" s="232" t="s">
        <v>294</v>
      </c>
      <c r="D14" s="231" t="s">
        <v>293</v>
      </c>
      <c r="E14" s="232" t="s">
        <v>295</v>
      </c>
      <c r="F14" s="230" t="s">
        <v>288</v>
      </c>
      <c r="G14" s="230">
        <v>1996</v>
      </c>
      <c r="H14" s="232">
        <v>8</v>
      </c>
      <c r="I14" s="233">
        <v>295000</v>
      </c>
      <c r="J14" s="234">
        <f t="shared" si="0"/>
        <v>2360000</v>
      </c>
      <c r="K14" s="230" t="s">
        <v>251</v>
      </c>
      <c r="L14" s="550"/>
      <c r="M14" s="153"/>
    </row>
    <row r="15" spans="1:13" ht="15" customHeight="1" x14ac:dyDescent="0.25">
      <c r="A15" s="230">
        <v>8</v>
      </c>
      <c r="B15" s="231" t="s">
        <v>296</v>
      </c>
      <c r="C15" s="232" t="s">
        <v>297</v>
      </c>
      <c r="D15" s="231" t="s">
        <v>296</v>
      </c>
      <c r="E15" s="235" t="s">
        <v>298</v>
      </c>
      <c r="F15" s="230" t="s">
        <v>288</v>
      </c>
      <c r="G15" s="230">
        <v>2013</v>
      </c>
      <c r="H15" s="232">
        <v>1</v>
      </c>
      <c r="I15" s="233">
        <v>50000</v>
      </c>
      <c r="J15" s="234">
        <f t="shared" si="0"/>
        <v>50000</v>
      </c>
      <c r="K15" s="230" t="s">
        <v>251</v>
      </c>
      <c r="L15" s="550"/>
      <c r="M15" s="153"/>
    </row>
    <row r="16" spans="1:13" ht="15" customHeight="1" x14ac:dyDescent="0.25">
      <c r="A16" s="224">
        <v>9</v>
      </c>
      <c r="B16" s="231" t="s">
        <v>299</v>
      </c>
      <c r="C16" s="232" t="s">
        <v>218</v>
      </c>
      <c r="D16" s="231" t="s">
        <v>216</v>
      </c>
      <c r="E16" s="232" t="s">
        <v>300</v>
      </c>
      <c r="F16" s="230" t="s">
        <v>288</v>
      </c>
      <c r="G16" s="230">
        <v>1996</v>
      </c>
      <c r="H16" s="232">
        <v>4</v>
      </c>
      <c r="I16" s="233">
        <v>401785</v>
      </c>
      <c r="J16" s="234">
        <f t="shared" si="0"/>
        <v>1607140</v>
      </c>
      <c r="K16" s="230" t="s">
        <v>251</v>
      </c>
      <c r="L16" s="550"/>
      <c r="M16" s="153"/>
    </row>
    <row r="17" spans="1:13" ht="15" customHeight="1" x14ac:dyDescent="0.25">
      <c r="A17" s="230">
        <v>10</v>
      </c>
      <c r="B17" s="231" t="s">
        <v>301</v>
      </c>
      <c r="C17" s="232" t="s">
        <v>218</v>
      </c>
      <c r="D17" s="231" t="s">
        <v>216</v>
      </c>
      <c r="E17" s="232" t="s">
        <v>302</v>
      </c>
      <c r="F17" s="230" t="s">
        <v>288</v>
      </c>
      <c r="G17" s="230">
        <v>2006</v>
      </c>
      <c r="H17" s="232">
        <v>50</v>
      </c>
      <c r="I17" s="233">
        <v>102547</v>
      </c>
      <c r="J17" s="234">
        <f t="shared" si="0"/>
        <v>5127350</v>
      </c>
      <c r="K17" s="230" t="s">
        <v>251</v>
      </c>
      <c r="L17" s="550"/>
      <c r="M17" s="153"/>
    </row>
    <row r="18" spans="1:13" ht="15" customHeight="1" x14ac:dyDescent="0.25">
      <c r="A18" s="224">
        <v>11</v>
      </c>
      <c r="B18" s="231" t="s">
        <v>303</v>
      </c>
      <c r="C18" s="232" t="s">
        <v>218</v>
      </c>
      <c r="D18" s="231" t="s">
        <v>216</v>
      </c>
      <c r="E18" s="232" t="s">
        <v>304</v>
      </c>
      <c r="F18" s="230" t="s">
        <v>288</v>
      </c>
      <c r="G18" s="230">
        <v>2007</v>
      </c>
      <c r="H18" s="232">
        <v>4</v>
      </c>
      <c r="I18" s="233">
        <v>125000</v>
      </c>
      <c r="J18" s="234">
        <f t="shared" si="0"/>
        <v>500000</v>
      </c>
      <c r="K18" s="230" t="s">
        <v>251</v>
      </c>
      <c r="L18" s="550"/>
      <c r="M18" s="153"/>
    </row>
    <row r="19" spans="1:13" ht="15" customHeight="1" x14ac:dyDescent="0.25">
      <c r="A19" s="230">
        <v>12</v>
      </c>
      <c r="B19" s="231" t="s">
        <v>305</v>
      </c>
      <c r="C19" s="232" t="s">
        <v>209</v>
      </c>
      <c r="D19" s="231" t="s">
        <v>207</v>
      </c>
      <c r="E19" s="232" t="s">
        <v>306</v>
      </c>
      <c r="F19" s="230" t="s">
        <v>288</v>
      </c>
      <c r="G19" s="230">
        <v>2006</v>
      </c>
      <c r="H19" s="232">
        <v>102</v>
      </c>
      <c r="I19" s="233">
        <v>46892</v>
      </c>
      <c r="J19" s="234">
        <f t="shared" si="0"/>
        <v>4782984</v>
      </c>
      <c r="K19" s="230" t="s">
        <v>251</v>
      </c>
      <c r="L19" s="550"/>
      <c r="M19" s="153"/>
    </row>
    <row r="20" spans="1:13" ht="15" customHeight="1" x14ac:dyDescent="0.25">
      <c r="A20" s="224">
        <v>13</v>
      </c>
      <c r="B20" s="231" t="s">
        <v>305</v>
      </c>
      <c r="C20" s="232" t="s">
        <v>209</v>
      </c>
      <c r="D20" s="231" t="s">
        <v>207</v>
      </c>
      <c r="E20" s="232" t="s">
        <v>307</v>
      </c>
      <c r="F20" s="230" t="s">
        <v>288</v>
      </c>
      <c r="G20" s="230">
        <v>2007</v>
      </c>
      <c r="H20" s="232">
        <v>3</v>
      </c>
      <c r="I20" s="233">
        <v>75000</v>
      </c>
      <c r="J20" s="234">
        <f t="shared" si="0"/>
        <v>225000</v>
      </c>
      <c r="K20" s="230" t="s">
        <v>251</v>
      </c>
      <c r="L20" s="550"/>
      <c r="M20" s="153"/>
    </row>
    <row r="21" spans="1:13" ht="15" customHeight="1" x14ac:dyDescent="0.25">
      <c r="A21" s="230">
        <v>14</v>
      </c>
      <c r="B21" s="231" t="s">
        <v>308</v>
      </c>
      <c r="C21" s="232" t="s">
        <v>309</v>
      </c>
      <c r="D21" s="231" t="s">
        <v>308</v>
      </c>
      <c r="E21" s="232" t="s">
        <v>310</v>
      </c>
      <c r="F21" s="230" t="s">
        <v>288</v>
      </c>
      <c r="G21" s="230">
        <v>2011</v>
      </c>
      <c r="H21" s="232">
        <v>5</v>
      </c>
      <c r="I21" s="233">
        <v>300000</v>
      </c>
      <c r="J21" s="234">
        <f t="shared" si="0"/>
        <v>1500000</v>
      </c>
      <c r="K21" s="230" t="s">
        <v>251</v>
      </c>
      <c r="L21" s="550"/>
      <c r="M21" s="153"/>
    </row>
    <row r="22" spans="1:13" ht="15" customHeight="1" x14ac:dyDescent="0.25">
      <c r="A22" s="224">
        <v>15</v>
      </c>
      <c r="B22" s="231" t="s">
        <v>311</v>
      </c>
      <c r="C22" s="232" t="s">
        <v>312</v>
      </c>
      <c r="D22" s="231" t="s">
        <v>311</v>
      </c>
      <c r="E22" s="232" t="s">
        <v>313</v>
      </c>
      <c r="F22" s="230" t="s">
        <v>285</v>
      </c>
      <c r="G22" s="230">
        <v>2006</v>
      </c>
      <c r="H22" s="232">
        <v>11</v>
      </c>
      <c r="I22" s="233">
        <v>222727</v>
      </c>
      <c r="J22" s="234">
        <f t="shared" si="0"/>
        <v>2449997</v>
      </c>
      <c r="K22" s="230" t="s">
        <v>251</v>
      </c>
      <c r="L22" s="550"/>
      <c r="M22" s="153"/>
    </row>
    <row r="23" spans="1:13" ht="15" customHeight="1" x14ac:dyDescent="0.25">
      <c r="A23" s="230">
        <v>16</v>
      </c>
      <c r="B23" s="231" t="s">
        <v>311</v>
      </c>
      <c r="C23" s="232" t="s">
        <v>312</v>
      </c>
      <c r="D23" s="231" t="s">
        <v>311</v>
      </c>
      <c r="E23" s="235" t="s">
        <v>314</v>
      </c>
      <c r="F23" s="230" t="s">
        <v>315</v>
      </c>
      <c r="G23" s="230">
        <v>2006</v>
      </c>
      <c r="H23" s="232">
        <v>1</v>
      </c>
      <c r="I23" s="233">
        <v>175000</v>
      </c>
      <c r="J23" s="234">
        <f t="shared" si="0"/>
        <v>175000</v>
      </c>
      <c r="K23" s="230" t="s">
        <v>251</v>
      </c>
      <c r="L23" s="550"/>
      <c r="M23" s="153"/>
    </row>
    <row r="24" spans="1:13" ht="15" customHeight="1" x14ac:dyDescent="0.25">
      <c r="A24" s="224">
        <v>17</v>
      </c>
      <c r="B24" s="231" t="s">
        <v>316</v>
      </c>
      <c r="C24" s="232" t="s">
        <v>317</v>
      </c>
      <c r="D24" s="231" t="s">
        <v>318</v>
      </c>
      <c r="E24" s="232" t="s">
        <v>319</v>
      </c>
      <c r="F24" s="230" t="s">
        <v>320</v>
      </c>
      <c r="G24" s="230">
        <v>2010</v>
      </c>
      <c r="H24" s="232">
        <v>7</v>
      </c>
      <c r="I24" s="233">
        <v>29839</v>
      </c>
      <c r="J24" s="234">
        <f t="shared" si="0"/>
        <v>208873</v>
      </c>
      <c r="K24" s="230" t="s">
        <v>251</v>
      </c>
      <c r="L24" s="550"/>
      <c r="M24" s="153"/>
    </row>
    <row r="25" spans="1:13" ht="15" customHeight="1" x14ac:dyDescent="0.25">
      <c r="A25" s="230">
        <v>18</v>
      </c>
      <c r="B25" s="231" t="s">
        <v>321</v>
      </c>
      <c r="C25" s="232" t="s">
        <v>322</v>
      </c>
      <c r="D25" s="231" t="s">
        <v>321</v>
      </c>
      <c r="E25" s="232" t="s">
        <v>323</v>
      </c>
      <c r="F25" s="230" t="s">
        <v>324</v>
      </c>
      <c r="G25" s="230">
        <v>2012</v>
      </c>
      <c r="H25" s="232">
        <v>3</v>
      </c>
      <c r="I25" s="233">
        <v>250000</v>
      </c>
      <c r="J25" s="234">
        <f t="shared" si="0"/>
        <v>750000</v>
      </c>
      <c r="K25" s="230" t="s">
        <v>251</v>
      </c>
      <c r="L25" s="550"/>
      <c r="M25" s="153"/>
    </row>
    <row r="26" spans="1:13" ht="15" customHeight="1" x14ac:dyDescent="0.25">
      <c r="A26" s="224">
        <v>19</v>
      </c>
      <c r="B26" s="231" t="s">
        <v>98</v>
      </c>
      <c r="C26" s="232" t="s">
        <v>325</v>
      </c>
      <c r="D26" s="231" t="s">
        <v>73</v>
      </c>
      <c r="E26" s="235" t="s">
        <v>298</v>
      </c>
      <c r="F26" s="230" t="s">
        <v>285</v>
      </c>
      <c r="G26" s="230">
        <v>2012</v>
      </c>
      <c r="H26" s="232">
        <v>1</v>
      </c>
      <c r="I26" s="233">
        <v>300000</v>
      </c>
      <c r="J26" s="234">
        <f t="shared" si="0"/>
        <v>300000</v>
      </c>
      <c r="K26" s="230" t="s">
        <v>251</v>
      </c>
      <c r="L26" s="550"/>
      <c r="M26" s="153"/>
    </row>
    <row r="27" spans="1:13" ht="15" customHeight="1" x14ac:dyDescent="0.25">
      <c r="A27" s="230">
        <v>20</v>
      </c>
      <c r="B27" s="231" t="s">
        <v>326</v>
      </c>
      <c r="C27" s="232" t="s">
        <v>327</v>
      </c>
      <c r="D27" s="231" t="s">
        <v>328</v>
      </c>
      <c r="E27" s="235" t="s">
        <v>298</v>
      </c>
      <c r="F27" s="230" t="s">
        <v>285</v>
      </c>
      <c r="G27" s="230">
        <v>2009</v>
      </c>
      <c r="H27" s="232">
        <v>1</v>
      </c>
      <c r="I27" s="233">
        <v>990000</v>
      </c>
      <c r="J27" s="234">
        <f t="shared" si="0"/>
        <v>990000</v>
      </c>
      <c r="K27" s="230" t="s">
        <v>251</v>
      </c>
      <c r="L27" s="550"/>
      <c r="M27" s="153"/>
    </row>
    <row r="28" spans="1:13" ht="30.75" customHeight="1" x14ac:dyDescent="0.25">
      <c r="A28" s="230">
        <v>21</v>
      </c>
      <c r="B28" s="236" t="s">
        <v>329</v>
      </c>
      <c r="C28" s="237" t="s">
        <v>330</v>
      </c>
      <c r="D28" s="236" t="s">
        <v>331</v>
      </c>
      <c r="E28" s="237" t="s">
        <v>332</v>
      </c>
      <c r="F28" s="237" t="s">
        <v>333</v>
      </c>
      <c r="G28" s="229">
        <v>2009</v>
      </c>
      <c r="H28" s="237">
        <v>2</v>
      </c>
      <c r="I28" s="238">
        <v>25000</v>
      </c>
      <c r="J28" s="239">
        <f t="shared" si="0"/>
        <v>50000</v>
      </c>
      <c r="K28" s="237" t="s">
        <v>251</v>
      </c>
      <c r="L28" s="550"/>
      <c r="M28" s="153"/>
    </row>
    <row r="29" spans="1:13" ht="15" customHeight="1" x14ac:dyDescent="0.25">
      <c r="A29" s="224">
        <v>22</v>
      </c>
      <c r="B29" s="231" t="s">
        <v>334</v>
      </c>
      <c r="C29" s="232" t="s">
        <v>93</v>
      </c>
      <c r="D29" s="231" t="s">
        <v>94</v>
      </c>
      <c r="E29" s="232" t="s">
        <v>335</v>
      </c>
      <c r="F29" s="232" t="s">
        <v>333</v>
      </c>
      <c r="G29" s="230">
        <v>2005</v>
      </c>
      <c r="H29" s="232">
        <v>19</v>
      </c>
      <c r="I29" s="233">
        <v>1000000</v>
      </c>
      <c r="J29" s="234">
        <f t="shared" si="0"/>
        <v>19000000</v>
      </c>
      <c r="K29" s="232" t="s">
        <v>251</v>
      </c>
      <c r="L29" s="550"/>
      <c r="M29" s="153"/>
    </row>
    <row r="30" spans="1:13" ht="30" customHeight="1" x14ac:dyDescent="0.25">
      <c r="A30" s="230">
        <v>23</v>
      </c>
      <c r="B30" s="231" t="s">
        <v>336</v>
      </c>
      <c r="C30" s="232" t="s">
        <v>99</v>
      </c>
      <c r="D30" s="231" t="s">
        <v>39</v>
      </c>
      <c r="E30" s="235" t="s">
        <v>280</v>
      </c>
      <c r="F30" s="232" t="s">
        <v>285</v>
      </c>
      <c r="G30" s="230">
        <v>2008</v>
      </c>
      <c r="H30" s="232">
        <v>1</v>
      </c>
      <c r="I30" s="233">
        <v>138333</v>
      </c>
      <c r="J30" s="234">
        <f t="shared" si="0"/>
        <v>138333</v>
      </c>
      <c r="K30" s="232" t="s">
        <v>251</v>
      </c>
      <c r="L30" s="550"/>
      <c r="M30" s="153"/>
    </row>
    <row r="31" spans="1:13" ht="30.75" customHeight="1" x14ac:dyDescent="0.25">
      <c r="A31" s="224">
        <v>24</v>
      </c>
      <c r="B31" s="231" t="s">
        <v>336</v>
      </c>
      <c r="C31" s="232" t="s">
        <v>99</v>
      </c>
      <c r="D31" s="231" t="s">
        <v>39</v>
      </c>
      <c r="E31" s="232" t="s">
        <v>337</v>
      </c>
      <c r="F31" s="232" t="s">
        <v>285</v>
      </c>
      <c r="G31" s="230">
        <v>2008</v>
      </c>
      <c r="H31" s="232">
        <v>11</v>
      </c>
      <c r="I31" s="233">
        <v>138333</v>
      </c>
      <c r="J31" s="234">
        <f t="shared" si="0"/>
        <v>1521663</v>
      </c>
      <c r="K31" s="232" t="s">
        <v>251</v>
      </c>
      <c r="L31" s="550"/>
      <c r="M31" s="153"/>
    </row>
    <row r="32" spans="1:13" ht="15" customHeight="1" x14ac:dyDescent="0.25">
      <c r="A32" s="230">
        <v>25</v>
      </c>
      <c r="B32" s="231" t="s">
        <v>338</v>
      </c>
      <c r="C32" s="232" t="s">
        <v>339</v>
      </c>
      <c r="D32" s="231" t="s">
        <v>338</v>
      </c>
      <c r="E32" s="232" t="s">
        <v>340</v>
      </c>
      <c r="F32" s="230" t="s">
        <v>341</v>
      </c>
      <c r="G32" s="230">
        <v>2005</v>
      </c>
      <c r="H32" s="232">
        <v>4</v>
      </c>
      <c r="I32" s="233">
        <v>200000</v>
      </c>
      <c r="J32" s="234">
        <f t="shared" si="0"/>
        <v>800000</v>
      </c>
      <c r="K32" s="230" t="s">
        <v>251</v>
      </c>
      <c r="L32" s="550"/>
      <c r="M32" s="153"/>
    </row>
    <row r="33" spans="1:13" ht="15" customHeight="1" x14ac:dyDescent="0.25">
      <c r="A33" s="224">
        <v>26</v>
      </c>
      <c r="B33" s="231" t="s">
        <v>338</v>
      </c>
      <c r="C33" s="232" t="s">
        <v>339</v>
      </c>
      <c r="D33" s="231" t="s">
        <v>338</v>
      </c>
      <c r="E33" s="232" t="s">
        <v>342</v>
      </c>
      <c r="F33" s="230" t="s">
        <v>341</v>
      </c>
      <c r="G33" s="230">
        <v>2006</v>
      </c>
      <c r="H33" s="232">
        <v>2</v>
      </c>
      <c r="I33" s="233">
        <v>200000</v>
      </c>
      <c r="J33" s="234">
        <f t="shared" si="0"/>
        <v>400000</v>
      </c>
      <c r="K33" s="230" t="s">
        <v>251</v>
      </c>
      <c r="L33" s="550"/>
      <c r="M33" s="153"/>
    </row>
    <row r="34" spans="1:13" ht="15" customHeight="1" x14ac:dyDescent="0.25">
      <c r="A34" s="240">
        <v>27</v>
      </c>
      <c r="B34" s="241" t="s">
        <v>343</v>
      </c>
      <c r="C34" s="240" t="s">
        <v>344</v>
      </c>
      <c r="D34" s="241" t="s">
        <v>345</v>
      </c>
      <c r="E34" s="232" t="s">
        <v>332</v>
      </c>
      <c r="F34" s="240" t="s">
        <v>346</v>
      </c>
      <c r="G34" s="240">
        <v>2012</v>
      </c>
      <c r="H34" s="232">
        <v>2</v>
      </c>
      <c r="I34" s="233">
        <v>139000</v>
      </c>
      <c r="J34" s="242">
        <v>536000</v>
      </c>
      <c r="K34" s="240" t="s">
        <v>251</v>
      </c>
      <c r="L34" s="550"/>
      <c r="M34" s="153"/>
    </row>
    <row r="35" spans="1:13" ht="15" customHeight="1" x14ac:dyDescent="0.25">
      <c r="A35" s="243"/>
      <c r="B35" s="244"/>
      <c r="C35" s="243"/>
      <c r="D35" s="244"/>
      <c r="E35" s="232" t="s">
        <v>347</v>
      </c>
      <c r="F35" s="243"/>
      <c r="G35" s="243"/>
      <c r="H35" s="232">
        <v>2</v>
      </c>
      <c r="I35" s="233">
        <v>129000</v>
      </c>
      <c r="J35" s="245"/>
      <c r="K35" s="243"/>
      <c r="L35" s="550"/>
      <c r="M35" s="153"/>
    </row>
    <row r="36" spans="1:13" ht="15" customHeight="1" x14ac:dyDescent="0.25">
      <c r="A36" s="230">
        <v>28</v>
      </c>
      <c r="B36" s="231" t="s">
        <v>343</v>
      </c>
      <c r="C36" s="232" t="s">
        <v>344</v>
      </c>
      <c r="D36" s="231" t="s">
        <v>345</v>
      </c>
      <c r="E36" s="232" t="s">
        <v>348</v>
      </c>
      <c r="F36" s="230" t="s">
        <v>346</v>
      </c>
      <c r="G36" s="230">
        <v>2015</v>
      </c>
      <c r="H36" s="232">
        <v>3</v>
      </c>
      <c r="I36" s="233">
        <v>225000</v>
      </c>
      <c r="J36" s="234">
        <f>+H36*I36</f>
        <v>675000</v>
      </c>
      <c r="K36" s="230" t="s">
        <v>251</v>
      </c>
      <c r="L36" s="550"/>
      <c r="M36" s="153"/>
    </row>
    <row r="37" spans="1:13" ht="15" customHeight="1" x14ac:dyDescent="0.25">
      <c r="A37" s="224">
        <v>29</v>
      </c>
      <c r="B37" s="231" t="s">
        <v>343</v>
      </c>
      <c r="C37" s="232" t="s">
        <v>344</v>
      </c>
      <c r="D37" s="231" t="s">
        <v>345</v>
      </c>
      <c r="E37" s="232" t="s">
        <v>349</v>
      </c>
      <c r="F37" s="230" t="s">
        <v>346</v>
      </c>
      <c r="G37" s="230">
        <v>2015</v>
      </c>
      <c r="H37" s="232">
        <v>4</v>
      </c>
      <c r="I37" s="233">
        <v>350000</v>
      </c>
      <c r="J37" s="234">
        <f>+H37*I37</f>
        <v>1400000</v>
      </c>
      <c r="K37" s="230" t="s">
        <v>251</v>
      </c>
      <c r="L37" s="550"/>
      <c r="M37" s="153"/>
    </row>
    <row r="38" spans="1:13" ht="15" customHeight="1" x14ac:dyDescent="0.25">
      <c r="A38" s="230">
        <v>30</v>
      </c>
      <c r="B38" s="231" t="s">
        <v>350</v>
      </c>
      <c r="C38" s="232" t="s">
        <v>351</v>
      </c>
      <c r="D38" s="231" t="s">
        <v>352</v>
      </c>
      <c r="E38" s="235" t="s">
        <v>353</v>
      </c>
      <c r="F38" s="230" t="s">
        <v>346</v>
      </c>
      <c r="G38" s="230">
        <v>2005</v>
      </c>
      <c r="H38" s="232">
        <v>1</v>
      </c>
      <c r="I38" s="233">
        <v>240000</v>
      </c>
      <c r="J38" s="234">
        <f t="shared" ref="J38:J40" si="1">+H38*I38</f>
        <v>240000</v>
      </c>
      <c r="K38" s="232" t="s">
        <v>251</v>
      </c>
      <c r="L38" s="550"/>
      <c r="M38" s="153"/>
    </row>
    <row r="39" spans="1:13" ht="15" customHeight="1" x14ac:dyDescent="0.25">
      <c r="A39" s="224">
        <v>31</v>
      </c>
      <c r="B39" s="231" t="s">
        <v>350</v>
      </c>
      <c r="C39" s="232" t="s">
        <v>351</v>
      </c>
      <c r="D39" s="231" t="s">
        <v>352</v>
      </c>
      <c r="E39" s="235" t="s">
        <v>354</v>
      </c>
      <c r="F39" s="230" t="s">
        <v>346</v>
      </c>
      <c r="G39" s="230">
        <v>2006</v>
      </c>
      <c r="H39" s="232">
        <v>1</v>
      </c>
      <c r="I39" s="233">
        <v>240000</v>
      </c>
      <c r="J39" s="234">
        <f t="shared" si="1"/>
        <v>240000</v>
      </c>
      <c r="K39" s="232" t="s">
        <v>251</v>
      </c>
      <c r="L39" s="550"/>
      <c r="M39" s="153"/>
    </row>
    <row r="40" spans="1:13" ht="15" customHeight="1" x14ac:dyDescent="0.25">
      <c r="A40" s="246">
        <v>32</v>
      </c>
      <c r="B40" s="247" t="s">
        <v>350</v>
      </c>
      <c r="C40" s="248" t="s">
        <v>351</v>
      </c>
      <c r="D40" s="247" t="s">
        <v>352</v>
      </c>
      <c r="E40" s="248" t="s">
        <v>355</v>
      </c>
      <c r="F40" s="246" t="s">
        <v>346</v>
      </c>
      <c r="G40" s="246">
        <v>2009</v>
      </c>
      <c r="H40" s="248">
        <v>2</v>
      </c>
      <c r="I40" s="249">
        <v>250000</v>
      </c>
      <c r="J40" s="250">
        <f t="shared" si="1"/>
        <v>500000</v>
      </c>
      <c r="K40" s="248" t="s">
        <v>251</v>
      </c>
      <c r="L40" s="550"/>
      <c r="M40" s="153"/>
    </row>
    <row r="41" spans="1:13" ht="15" customHeight="1" x14ac:dyDescent="0.25">
      <c r="A41" s="251">
        <v>33</v>
      </c>
      <c r="B41" s="236" t="s">
        <v>356</v>
      </c>
      <c r="C41" s="237" t="s">
        <v>351</v>
      </c>
      <c r="D41" s="236" t="s">
        <v>352</v>
      </c>
      <c r="E41" s="237" t="s">
        <v>357</v>
      </c>
      <c r="F41" s="229" t="s">
        <v>346</v>
      </c>
      <c r="G41" s="229">
        <v>2012</v>
      </c>
      <c r="H41" s="237">
        <v>6</v>
      </c>
      <c r="I41" s="238">
        <v>139000</v>
      </c>
      <c r="J41" s="252">
        <f>834000+247992+428000</f>
        <v>1509992</v>
      </c>
      <c r="K41" s="237" t="s">
        <v>251</v>
      </c>
      <c r="L41" s="550"/>
      <c r="M41" s="153"/>
    </row>
    <row r="42" spans="1:13" ht="15" customHeight="1" x14ac:dyDescent="0.25">
      <c r="A42" s="251"/>
      <c r="B42" s="231" t="s">
        <v>358</v>
      </c>
      <c r="C42" s="232" t="s">
        <v>351</v>
      </c>
      <c r="D42" s="231" t="s">
        <v>352</v>
      </c>
      <c r="E42" s="232" t="s">
        <v>359</v>
      </c>
      <c r="F42" s="230" t="s">
        <v>341</v>
      </c>
      <c r="G42" s="230">
        <v>2012</v>
      </c>
      <c r="H42" s="232">
        <v>24</v>
      </c>
      <c r="I42" s="233">
        <v>10333</v>
      </c>
      <c r="J42" s="252"/>
      <c r="K42" s="232" t="s">
        <v>251</v>
      </c>
      <c r="L42" s="550"/>
      <c r="M42" s="153"/>
    </row>
    <row r="43" spans="1:13" ht="15" customHeight="1" x14ac:dyDescent="0.25">
      <c r="A43" s="243"/>
      <c r="B43" s="231" t="s">
        <v>350</v>
      </c>
      <c r="C43" s="232" t="s">
        <v>351</v>
      </c>
      <c r="D43" s="231" t="s">
        <v>352</v>
      </c>
      <c r="E43" s="232" t="s">
        <v>360</v>
      </c>
      <c r="F43" s="230" t="s">
        <v>346</v>
      </c>
      <c r="G43" s="230">
        <v>2012</v>
      </c>
      <c r="H43" s="232">
        <v>2</v>
      </c>
      <c r="I43" s="233">
        <v>214000</v>
      </c>
      <c r="J43" s="245"/>
      <c r="K43" s="232" t="s">
        <v>251</v>
      </c>
      <c r="L43" s="550"/>
      <c r="M43" s="153"/>
    </row>
    <row r="44" spans="1:13" ht="15" customHeight="1" x14ac:dyDescent="0.25">
      <c r="A44" s="229">
        <v>34</v>
      </c>
      <c r="B44" s="236" t="s">
        <v>350</v>
      </c>
      <c r="C44" s="237" t="s">
        <v>351</v>
      </c>
      <c r="D44" s="236" t="s">
        <v>352</v>
      </c>
      <c r="E44" s="237" t="s">
        <v>361</v>
      </c>
      <c r="F44" s="229" t="s">
        <v>346</v>
      </c>
      <c r="G44" s="229">
        <v>2015</v>
      </c>
      <c r="H44" s="237">
        <v>3</v>
      </c>
      <c r="I44" s="238">
        <v>125000</v>
      </c>
      <c r="J44" s="239">
        <f>+H44*I44</f>
        <v>375000</v>
      </c>
      <c r="K44" s="237" t="s">
        <v>251</v>
      </c>
      <c r="L44" s="550"/>
      <c r="M44" s="153"/>
    </row>
    <row r="45" spans="1:13" ht="15" customHeight="1" x14ac:dyDescent="0.25">
      <c r="A45" s="224">
        <v>35</v>
      </c>
      <c r="B45" s="231" t="s">
        <v>362</v>
      </c>
      <c r="C45" s="232" t="s">
        <v>351</v>
      </c>
      <c r="D45" s="231" t="s">
        <v>352</v>
      </c>
      <c r="E45" s="232" t="s">
        <v>363</v>
      </c>
      <c r="F45" s="230" t="s">
        <v>346</v>
      </c>
      <c r="G45" s="230">
        <v>2015</v>
      </c>
      <c r="H45" s="232">
        <v>3</v>
      </c>
      <c r="I45" s="233">
        <v>225000</v>
      </c>
      <c r="J45" s="234">
        <f>+H45*I45</f>
        <v>675000</v>
      </c>
      <c r="K45" s="232" t="s">
        <v>251</v>
      </c>
      <c r="L45" s="550"/>
      <c r="M45" s="153"/>
    </row>
    <row r="46" spans="1:13" ht="15" customHeight="1" x14ac:dyDescent="0.25">
      <c r="A46" s="230">
        <v>36</v>
      </c>
      <c r="B46" s="231" t="s">
        <v>356</v>
      </c>
      <c r="C46" s="232" t="s">
        <v>351</v>
      </c>
      <c r="D46" s="231" t="s">
        <v>352</v>
      </c>
      <c r="E46" s="232" t="s">
        <v>364</v>
      </c>
      <c r="F46" s="230" t="s">
        <v>346</v>
      </c>
      <c r="G46" s="230">
        <v>2015</v>
      </c>
      <c r="H46" s="232">
        <v>3</v>
      </c>
      <c r="I46" s="233">
        <v>225000</v>
      </c>
      <c r="J46" s="234">
        <f>+H46*I46</f>
        <v>675000</v>
      </c>
      <c r="K46" s="232" t="s">
        <v>251</v>
      </c>
      <c r="L46" s="550"/>
      <c r="M46" s="153"/>
    </row>
    <row r="47" spans="1:13" ht="15" customHeight="1" x14ac:dyDescent="0.25">
      <c r="A47" s="224">
        <v>37</v>
      </c>
      <c r="B47" s="231" t="s">
        <v>365</v>
      </c>
      <c r="C47" s="232" t="s">
        <v>351</v>
      </c>
      <c r="D47" s="231" t="s">
        <v>352</v>
      </c>
      <c r="E47" s="232" t="s">
        <v>366</v>
      </c>
      <c r="F47" s="230" t="s">
        <v>346</v>
      </c>
      <c r="G47" s="230">
        <v>2015</v>
      </c>
      <c r="H47" s="232">
        <v>4</v>
      </c>
      <c r="I47" s="233">
        <v>200000</v>
      </c>
      <c r="J47" s="234">
        <f>+H47*I47</f>
        <v>800000</v>
      </c>
      <c r="K47" s="232" t="s">
        <v>251</v>
      </c>
      <c r="L47" s="550"/>
      <c r="M47" s="153"/>
    </row>
    <row r="48" spans="1:13" ht="15" customHeight="1" x14ac:dyDescent="0.25">
      <c r="A48" s="240">
        <v>38</v>
      </c>
      <c r="B48" s="231" t="s">
        <v>356</v>
      </c>
      <c r="C48" s="232" t="s">
        <v>351</v>
      </c>
      <c r="D48" s="231" t="s">
        <v>352</v>
      </c>
      <c r="E48" s="232" t="s">
        <v>367</v>
      </c>
      <c r="F48" s="230" t="s">
        <v>346</v>
      </c>
      <c r="G48" s="230">
        <v>2015</v>
      </c>
      <c r="H48" s="232">
        <v>2</v>
      </c>
      <c r="I48" s="233">
        <v>350000</v>
      </c>
      <c r="J48" s="242">
        <f>700000+1000000</f>
        <v>1700000</v>
      </c>
      <c r="K48" s="232" t="s">
        <v>251</v>
      </c>
      <c r="L48" s="550"/>
      <c r="M48" s="153"/>
    </row>
    <row r="49" spans="1:13" ht="15" customHeight="1" x14ac:dyDescent="0.25">
      <c r="A49" s="251"/>
      <c r="B49" s="231" t="s">
        <v>356</v>
      </c>
      <c r="C49" s="232" t="s">
        <v>351</v>
      </c>
      <c r="D49" s="231" t="s">
        <v>352</v>
      </c>
      <c r="E49" s="232" t="s">
        <v>368</v>
      </c>
      <c r="F49" s="230" t="s">
        <v>346</v>
      </c>
      <c r="G49" s="230">
        <v>2015</v>
      </c>
      <c r="H49" s="232">
        <v>2</v>
      </c>
      <c r="I49" s="233">
        <v>500000</v>
      </c>
      <c r="J49" s="245"/>
      <c r="K49" s="232" t="s">
        <v>251</v>
      </c>
      <c r="L49" s="550"/>
      <c r="M49" s="153"/>
    </row>
    <row r="50" spans="1:13" ht="15" customHeight="1" x14ac:dyDescent="0.25">
      <c r="A50" s="230">
        <v>39</v>
      </c>
      <c r="B50" s="231" t="s">
        <v>350</v>
      </c>
      <c r="C50" s="232" t="s">
        <v>351</v>
      </c>
      <c r="D50" s="231" t="s">
        <v>352</v>
      </c>
      <c r="E50" s="232" t="s">
        <v>369</v>
      </c>
      <c r="F50" s="230" t="s">
        <v>346</v>
      </c>
      <c r="G50" s="230">
        <v>2015</v>
      </c>
      <c r="H50" s="232">
        <v>2</v>
      </c>
      <c r="I50" s="233">
        <v>310000</v>
      </c>
      <c r="J50" s="233">
        <f>+H50*I50</f>
        <v>620000</v>
      </c>
      <c r="K50" s="232" t="s">
        <v>251</v>
      </c>
      <c r="L50" s="550"/>
      <c r="M50" s="153"/>
    </row>
    <row r="51" spans="1:13" ht="15" customHeight="1" x14ac:dyDescent="0.25">
      <c r="A51" s="230">
        <v>40</v>
      </c>
      <c r="B51" s="231" t="s">
        <v>358</v>
      </c>
      <c r="C51" s="232" t="s">
        <v>370</v>
      </c>
      <c r="D51" s="231" t="s">
        <v>371</v>
      </c>
      <c r="E51" s="232" t="s">
        <v>372</v>
      </c>
      <c r="F51" s="230" t="s">
        <v>341</v>
      </c>
      <c r="G51" s="230">
        <v>2015</v>
      </c>
      <c r="H51" s="232">
        <v>24</v>
      </c>
      <c r="I51" s="233">
        <v>6900</v>
      </c>
      <c r="J51" s="234">
        <f>+H51*I51</f>
        <v>165600</v>
      </c>
      <c r="K51" s="232" t="s">
        <v>251</v>
      </c>
      <c r="L51" s="550"/>
      <c r="M51" s="153"/>
    </row>
    <row r="52" spans="1:13" ht="15" customHeight="1" x14ac:dyDescent="0.25">
      <c r="A52" s="246">
        <v>41</v>
      </c>
      <c r="B52" s="253" t="s">
        <v>373</v>
      </c>
      <c r="C52" s="254" t="s">
        <v>370</v>
      </c>
      <c r="D52" s="253" t="s">
        <v>371</v>
      </c>
      <c r="E52" s="255" t="s">
        <v>374</v>
      </c>
      <c r="F52" s="256" t="s">
        <v>285</v>
      </c>
      <c r="G52" s="256">
        <v>2015</v>
      </c>
      <c r="H52" s="254">
        <v>1</v>
      </c>
      <c r="I52" s="249">
        <v>185000</v>
      </c>
      <c r="J52" s="249">
        <f>+H52*I52</f>
        <v>185000</v>
      </c>
      <c r="K52" s="248" t="s">
        <v>251</v>
      </c>
      <c r="L52" s="550"/>
      <c r="M52" s="153"/>
    </row>
    <row r="53" spans="1:13" x14ac:dyDescent="0.25">
      <c r="A53" s="257" t="s">
        <v>375</v>
      </c>
      <c r="B53" s="258"/>
      <c r="C53" s="258"/>
      <c r="D53" s="258"/>
      <c r="E53" s="258"/>
      <c r="F53" s="258"/>
      <c r="G53" s="258"/>
      <c r="H53" s="258"/>
      <c r="I53" s="259"/>
      <c r="J53" s="260">
        <f>SUM(J8:J52)</f>
        <v>56964685</v>
      </c>
      <c r="K53" s="261"/>
      <c r="L53" s="550"/>
      <c r="M53" s="153"/>
    </row>
    <row r="54" spans="1:13" x14ac:dyDescent="0.25">
      <c r="A54" s="262" t="s">
        <v>376</v>
      </c>
      <c r="B54" s="263"/>
      <c r="C54" s="263"/>
      <c r="D54" s="263"/>
      <c r="E54" s="263"/>
      <c r="F54" s="263"/>
      <c r="G54" s="263"/>
      <c r="H54" s="263"/>
      <c r="I54" s="263"/>
      <c r="J54" s="263"/>
      <c r="K54" s="264"/>
      <c r="L54" s="550"/>
      <c r="M54" s="153"/>
    </row>
    <row r="55" spans="1:13" ht="30" x14ac:dyDescent="0.25">
      <c r="A55" s="265">
        <v>1</v>
      </c>
      <c r="B55" s="266" t="s">
        <v>377</v>
      </c>
      <c r="C55" s="267" t="s">
        <v>378</v>
      </c>
      <c r="D55" s="266" t="s">
        <v>379</v>
      </c>
      <c r="E55" s="227" t="s">
        <v>380</v>
      </c>
      <c r="F55" s="227" t="s">
        <v>381</v>
      </c>
      <c r="G55" s="227">
        <v>2004</v>
      </c>
      <c r="H55" s="226">
        <v>40</v>
      </c>
      <c r="I55" s="233">
        <v>20000</v>
      </c>
      <c r="J55" s="268">
        <f>+H55*I55</f>
        <v>800000</v>
      </c>
      <c r="K55" s="269" t="s">
        <v>251</v>
      </c>
      <c r="L55" s="550"/>
      <c r="M55" s="153"/>
    </row>
    <row r="56" spans="1:13" x14ac:dyDescent="0.25">
      <c r="A56" s="257" t="s">
        <v>382</v>
      </c>
      <c r="B56" s="258"/>
      <c r="C56" s="258"/>
      <c r="D56" s="258"/>
      <c r="E56" s="258"/>
      <c r="F56" s="258"/>
      <c r="G56" s="258"/>
      <c r="H56" s="258"/>
      <c r="I56" s="259"/>
      <c r="J56" s="260">
        <f>SUM(J55:J55)</f>
        <v>800000</v>
      </c>
      <c r="K56" s="270"/>
      <c r="L56" s="551"/>
      <c r="M56" s="153"/>
    </row>
    <row r="57" spans="1:13" ht="24" customHeight="1" thickBot="1" x14ac:dyDescent="0.3">
      <c r="A57" s="271" t="s">
        <v>383</v>
      </c>
      <c r="B57" s="272"/>
      <c r="C57" s="272"/>
      <c r="D57" s="272"/>
      <c r="E57" s="272"/>
      <c r="F57" s="272"/>
      <c r="G57" s="272"/>
      <c r="H57" s="272"/>
      <c r="I57" s="273"/>
      <c r="J57" s="274">
        <f>SUM(J53+J56)</f>
        <v>57764685</v>
      </c>
      <c r="K57" s="275"/>
      <c r="L57" s="548"/>
      <c r="M57" s="153"/>
    </row>
    <row r="58" spans="1:13" ht="16.5" thickTop="1" x14ac:dyDescent="0.25">
      <c r="A58" s="85"/>
      <c r="B58" s="85"/>
      <c r="C58" s="85"/>
      <c r="D58" s="37"/>
      <c r="E58" s="37"/>
      <c r="F58" s="81"/>
      <c r="G58" s="37"/>
      <c r="H58" s="148"/>
      <c r="J58" s="148"/>
      <c r="L58" s="37"/>
      <c r="M58" s="37"/>
    </row>
    <row r="59" spans="1:13" ht="15.75" x14ac:dyDescent="0.25">
      <c r="A59" s="85"/>
      <c r="B59" s="149"/>
      <c r="C59" s="149"/>
      <c r="D59" s="37"/>
      <c r="E59" s="37"/>
      <c r="F59" s="81"/>
      <c r="G59" s="37"/>
      <c r="H59" s="148"/>
      <c r="J59" s="148"/>
      <c r="L59" s="37"/>
      <c r="M59" s="37"/>
    </row>
    <row r="60" spans="1:13" ht="15.75" x14ac:dyDescent="0.25">
      <c r="A60" s="85"/>
      <c r="B60" s="149"/>
      <c r="C60" s="149"/>
      <c r="D60" s="37"/>
      <c r="E60" s="37"/>
      <c r="F60" s="150"/>
      <c r="G60" s="37"/>
      <c r="H60" s="37"/>
      <c r="J60" s="37"/>
      <c r="L60" s="37"/>
      <c r="M60" s="37"/>
    </row>
    <row r="61" spans="1:13" ht="15.75" x14ac:dyDescent="0.25">
      <c r="A61" s="85"/>
      <c r="B61" s="85"/>
      <c r="C61" s="85"/>
      <c r="D61" s="37"/>
      <c r="E61" s="37"/>
      <c r="F61" s="37"/>
      <c r="G61" s="37"/>
      <c r="H61" s="37"/>
      <c r="J61" s="37"/>
      <c r="L61" s="82"/>
      <c r="M61" s="82"/>
    </row>
    <row r="62" spans="1:13" x14ac:dyDescent="0.25">
      <c r="A62" s="85"/>
      <c r="B62" s="37"/>
      <c r="C62" s="37"/>
      <c r="D62" s="37"/>
      <c r="E62" s="37"/>
      <c r="F62" s="37"/>
      <c r="G62" s="37"/>
      <c r="H62" s="37"/>
      <c r="I62" s="37"/>
      <c r="J62" s="37"/>
      <c r="K62" s="37"/>
      <c r="L62" s="37"/>
      <c r="M62" s="37"/>
    </row>
    <row r="63" spans="1:13" ht="15.75" x14ac:dyDescent="0.25">
      <c r="A63" s="85"/>
      <c r="B63" s="37"/>
      <c r="C63" s="37"/>
      <c r="D63" s="37"/>
      <c r="E63" s="37"/>
      <c r="F63" s="151"/>
      <c r="G63" s="37"/>
      <c r="H63" s="37"/>
      <c r="I63" s="37"/>
      <c r="J63" s="37"/>
      <c r="K63" s="151"/>
      <c r="L63" s="37"/>
      <c r="M63" s="37"/>
    </row>
    <row r="64" spans="1:13" ht="15.75" x14ac:dyDescent="0.25">
      <c r="A64" s="85"/>
      <c r="B64" s="37"/>
      <c r="C64" s="37"/>
      <c r="D64" s="37"/>
      <c r="E64" s="37"/>
      <c r="F64" s="81"/>
      <c r="G64" s="37"/>
      <c r="H64" s="37"/>
      <c r="I64" s="37"/>
      <c r="J64" s="37"/>
      <c r="K64" s="81"/>
      <c r="L64" s="37"/>
      <c r="M64" s="37"/>
    </row>
    <row r="65" spans="1:13" ht="15.75" x14ac:dyDescent="0.25">
      <c r="A65" s="85"/>
      <c r="B65" s="37"/>
      <c r="C65" s="37"/>
      <c r="D65" s="37"/>
      <c r="E65" s="37"/>
      <c r="F65" s="81"/>
      <c r="G65" s="37"/>
      <c r="H65" s="37"/>
      <c r="I65" s="37"/>
      <c r="J65" s="37"/>
      <c r="K65" s="81"/>
      <c r="L65" s="37"/>
      <c r="M65" s="37"/>
    </row>
    <row r="66" spans="1:13" x14ac:dyDescent="0.25">
      <c r="A66" s="85"/>
      <c r="B66" s="37"/>
      <c r="C66" s="37"/>
      <c r="D66" s="37"/>
      <c r="E66" s="37"/>
      <c r="F66" s="37"/>
      <c r="G66" s="37"/>
      <c r="H66" s="37"/>
      <c r="I66" s="37"/>
      <c r="J66" s="37"/>
      <c r="K66" s="37"/>
      <c r="L66" s="37"/>
      <c r="M66" s="37"/>
    </row>
    <row r="67" spans="1:13" x14ac:dyDescent="0.25">
      <c r="A67" s="85"/>
      <c r="B67" s="37"/>
      <c r="C67" s="37"/>
      <c r="D67" s="37"/>
      <c r="E67" s="37"/>
      <c r="F67" s="37"/>
      <c r="G67" s="37"/>
      <c r="H67" s="37"/>
      <c r="I67" s="37"/>
      <c r="J67" s="37"/>
      <c r="K67" s="37"/>
      <c r="L67" s="37"/>
      <c r="M67" s="37"/>
    </row>
    <row r="68" spans="1:13" x14ac:dyDescent="0.25">
      <c r="A68" s="85"/>
      <c r="B68" s="37"/>
      <c r="C68" s="37"/>
      <c r="D68" s="37"/>
      <c r="E68" s="37"/>
      <c r="F68" s="37"/>
      <c r="G68" s="37"/>
      <c r="H68" s="37"/>
      <c r="I68" s="37"/>
      <c r="J68" s="37"/>
      <c r="K68" s="37"/>
      <c r="L68" s="37"/>
      <c r="M68" s="37"/>
    </row>
    <row r="69" spans="1:13" x14ac:dyDescent="0.25">
      <c r="A69" s="85"/>
      <c r="B69" s="37"/>
      <c r="C69" s="37"/>
      <c r="D69" s="37"/>
      <c r="E69" s="37"/>
      <c r="F69" s="37"/>
      <c r="G69" s="37"/>
      <c r="H69" s="37"/>
      <c r="I69" s="37"/>
      <c r="J69" s="37"/>
      <c r="K69" s="37"/>
      <c r="L69" s="37"/>
      <c r="M69" s="37"/>
    </row>
    <row r="70" spans="1:13" ht="52.5" customHeight="1" x14ac:dyDescent="0.25">
      <c r="A70" s="85"/>
      <c r="B70" s="37"/>
      <c r="C70" s="37"/>
      <c r="D70" s="37"/>
      <c r="E70" s="37"/>
      <c r="F70" s="37"/>
      <c r="G70" s="37"/>
      <c r="H70" s="37"/>
      <c r="I70" s="37"/>
      <c r="J70" s="37"/>
      <c r="K70" s="37"/>
      <c r="L70" s="37"/>
      <c r="M70" s="37"/>
    </row>
    <row r="71" spans="1:13" x14ac:dyDescent="0.25">
      <c r="A71" s="85"/>
      <c r="B71" s="37"/>
      <c r="C71" s="37"/>
      <c r="D71" s="37"/>
      <c r="E71" s="37"/>
      <c r="F71" s="37"/>
      <c r="G71" s="37"/>
      <c r="H71" s="37"/>
      <c r="I71" s="37"/>
      <c r="J71" s="37"/>
      <c r="K71" s="37"/>
      <c r="L71" s="37"/>
      <c r="M71" s="37"/>
    </row>
    <row r="72" spans="1:13" x14ac:dyDescent="0.25">
      <c r="A72" s="85"/>
      <c r="B72" s="37"/>
      <c r="C72" s="37"/>
      <c r="D72" s="37"/>
      <c r="E72" s="37"/>
      <c r="F72" s="37"/>
      <c r="G72" s="37"/>
      <c r="H72" s="37"/>
      <c r="I72" s="37"/>
      <c r="J72" s="37"/>
      <c r="K72" s="37"/>
      <c r="L72" s="37"/>
      <c r="M72" s="37"/>
    </row>
    <row r="73" spans="1:13" x14ac:dyDescent="0.25">
      <c r="A73" s="85"/>
      <c r="B73" s="37"/>
      <c r="C73" s="37"/>
      <c r="D73" s="37"/>
      <c r="E73" s="37"/>
      <c r="F73" s="37"/>
      <c r="G73" s="37"/>
      <c r="H73" s="37"/>
      <c r="I73" s="37"/>
      <c r="J73" s="37"/>
      <c r="K73" s="37"/>
      <c r="L73" s="37"/>
      <c r="M73" s="37"/>
    </row>
    <row r="74" spans="1:13" x14ac:dyDescent="0.25">
      <c r="A74" s="85"/>
      <c r="B74" s="37"/>
      <c r="C74" s="37"/>
      <c r="D74" s="37"/>
      <c r="E74" s="37"/>
      <c r="F74" s="37"/>
      <c r="G74" s="37"/>
      <c r="H74" s="37"/>
      <c r="I74" s="37"/>
      <c r="J74" s="37"/>
      <c r="K74" s="37"/>
      <c r="L74" s="37"/>
      <c r="M74" s="37"/>
    </row>
    <row r="75" spans="1:13" x14ac:dyDescent="0.25">
      <c r="A75" s="85"/>
      <c r="B75" s="37"/>
      <c r="C75" s="37"/>
      <c r="D75" s="37"/>
      <c r="E75" s="37"/>
      <c r="F75" s="37"/>
      <c r="G75" s="37"/>
      <c r="H75" s="37"/>
      <c r="I75" s="37"/>
      <c r="J75" s="37"/>
      <c r="K75" s="37"/>
      <c r="L75" s="37"/>
      <c r="M75" s="37"/>
    </row>
    <row r="76" spans="1:13" x14ac:dyDescent="0.25">
      <c r="A76" s="85"/>
      <c r="B76" s="37"/>
      <c r="C76" s="37"/>
      <c r="D76" s="37"/>
      <c r="E76" s="37"/>
      <c r="F76" s="37"/>
      <c r="G76" s="37"/>
      <c r="H76" s="37"/>
      <c r="I76" s="37"/>
      <c r="J76" s="37"/>
      <c r="K76" s="37"/>
      <c r="L76" s="37"/>
      <c r="M76" s="37"/>
    </row>
    <row r="77" spans="1:13" x14ac:dyDescent="0.25">
      <c r="A77" s="85"/>
      <c r="B77" s="37"/>
      <c r="C77" s="37"/>
      <c r="D77" s="37"/>
      <c r="E77" s="37"/>
      <c r="F77" s="37"/>
      <c r="G77" s="37"/>
      <c r="H77" s="37"/>
      <c r="I77" s="37"/>
      <c r="J77" s="37"/>
      <c r="K77" s="37"/>
      <c r="L77" s="37"/>
      <c r="M77" s="37"/>
    </row>
    <row r="78" spans="1:13" x14ac:dyDescent="0.25">
      <c r="A78" s="85"/>
      <c r="B78" s="37"/>
      <c r="C78" s="37"/>
      <c r="D78" s="37"/>
      <c r="E78" s="37"/>
      <c r="F78" s="37"/>
      <c r="G78" s="37"/>
      <c r="H78" s="37"/>
      <c r="I78" s="37"/>
      <c r="J78" s="37"/>
      <c r="K78" s="37"/>
      <c r="L78" s="37"/>
      <c r="M78" s="37"/>
    </row>
    <row r="79" spans="1:13" x14ac:dyDescent="0.25">
      <c r="A79" s="85"/>
      <c r="B79" s="37"/>
      <c r="C79" s="37"/>
      <c r="D79" s="37"/>
      <c r="E79" s="37"/>
      <c r="F79" s="37"/>
      <c r="G79" s="37"/>
      <c r="H79" s="37"/>
      <c r="I79" s="37"/>
      <c r="J79" s="37"/>
      <c r="K79" s="37"/>
      <c r="L79" s="37"/>
      <c r="M79" s="37"/>
    </row>
    <row r="80" spans="1:13" x14ac:dyDescent="0.25">
      <c r="A80" s="85"/>
      <c r="B80" s="37"/>
      <c r="C80" s="37"/>
      <c r="D80" s="37"/>
      <c r="E80" s="37"/>
      <c r="F80" s="37"/>
      <c r="G80" s="37"/>
      <c r="H80" s="37"/>
      <c r="I80" s="37"/>
      <c r="J80" s="37"/>
      <c r="K80" s="37"/>
      <c r="L80" s="37"/>
      <c r="M80" s="37"/>
    </row>
    <row r="81" spans="1:13" x14ac:dyDescent="0.25">
      <c r="A81" s="85"/>
      <c r="B81" s="37"/>
      <c r="C81" s="37"/>
      <c r="D81" s="37"/>
      <c r="E81" s="37"/>
      <c r="F81" s="37"/>
      <c r="G81" s="37"/>
      <c r="H81" s="37"/>
      <c r="I81" s="37"/>
      <c r="J81" s="37"/>
      <c r="K81" s="37"/>
      <c r="L81" s="37"/>
      <c r="M81" s="37"/>
    </row>
    <row r="82" spans="1:13" x14ac:dyDescent="0.25">
      <c r="A82" s="85"/>
      <c r="B82" s="37"/>
      <c r="C82" s="37"/>
      <c r="D82" s="37"/>
      <c r="E82" s="37"/>
      <c r="F82" s="37"/>
      <c r="G82" s="37"/>
      <c r="H82" s="37"/>
      <c r="I82" s="37"/>
      <c r="J82" s="37"/>
      <c r="K82" s="37"/>
      <c r="L82" s="37"/>
      <c r="M82" s="37"/>
    </row>
    <row r="83" spans="1:13" x14ac:dyDescent="0.25">
      <c r="A83" s="85"/>
      <c r="B83" s="37"/>
      <c r="C83" s="37"/>
      <c r="D83" s="37"/>
      <c r="E83" s="37"/>
      <c r="F83" s="37"/>
      <c r="G83" s="37"/>
      <c r="H83" s="37"/>
      <c r="I83" s="37"/>
      <c r="J83" s="37"/>
      <c r="K83" s="37"/>
      <c r="L83" s="37"/>
      <c r="M83" s="37"/>
    </row>
    <row r="84" spans="1:13" x14ac:dyDescent="0.25">
      <c r="A84" s="85"/>
      <c r="B84" s="37"/>
      <c r="C84" s="37"/>
      <c r="D84" s="37"/>
      <c r="E84" s="37"/>
      <c r="F84" s="37"/>
      <c r="G84" s="37"/>
      <c r="H84" s="37"/>
      <c r="I84" s="37"/>
      <c r="J84" s="37"/>
      <c r="K84" s="37"/>
      <c r="L84" s="37"/>
      <c r="M84" s="37"/>
    </row>
    <row r="85" spans="1:13" x14ac:dyDescent="0.25">
      <c r="A85" s="85"/>
      <c r="B85" s="37"/>
      <c r="C85" s="37"/>
      <c r="D85" s="37"/>
      <c r="E85" s="37"/>
      <c r="F85" s="37"/>
      <c r="G85" s="37"/>
      <c r="H85" s="37"/>
      <c r="I85" s="37"/>
      <c r="J85" s="37"/>
      <c r="K85" s="37"/>
      <c r="L85" s="37"/>
      <c r="M85" s="37"/>
    </row>
    <row r="86" spans="1:13" x14ac:dyDescent="0.25">
      <c r="A86" s="85"/>
      <c r="B86" s="37"/>
      <c r="C86" s="37"/>
      <c r="D86" s="37"/>
      <c r="E86" s="37"/>
      <c r="F86" s="37"/>
      <c r="G86" s="37"/>
      <c r="H86" s="37"/>
      <c r="I86" s="37"/>
      <c r="J86" s="37"/>
      <c r="K86" s="37"/>
      <c r="L86" s="37"/>
      <c r="M86" s="37"/>
    </row>
    <row r="87" spans="1:13" x14ac:dyDescent="0.25">
      <c r="A87" s="85"/>
      <c r="B87" s="37"/>
      <c r="C87" s="37"/>
      <c r="D87" s="37"/>
      <c r="E87" s="37"/>
      <c r="F87" s="37"/>
      <c r="G87" s="37"/>
      <c r="H87" s="37"/>
      <c r="I87" s="37"/>
      <c r="J87" s="37"/>
      <c r="K87" s="37"/>
      <c r="L87" s="37"/>
      <c r="M87" s="37"/>
    </row>
    <row r="88" spans="1:13" x14ac:dyDescent="0.25">
      <c r="A88" s="85"/>
      <c r="B88" s="37"/>
      <c r="C88" s="37"/>
      <c r="D88" s="37"/>
      <c r="E88" s="37"/>
      <c r="F88" s="37"/>
      <c r="G88" s="37"/>
      <c r="H88" s="37"/>
      <c r="I88" s="37"/>
      <c r="J88" s="37"/>
      <c r="K88" s="37"/>
      <c r="L88" s="37"/>
      <c r="M88" s="37"/>
    </row>
    <row r="89" spans="1:13" x14ac:dyDescent="0.25">
      <c r="A89" s="85"/>
      <c r="B89" s="37"/>
      <c r="C89" s="37"/>
      <c r="D89" s="37"/>
      <c r="E89" s="37"/>
      <c r="F89" s="37"/>
      <c r="G89" s="37"/>
      <c r="H89" s="37"/>
      <c r="I89" s="37"/>
      <c r="J89" s="37"/>
      <c r="K89" s="37"/>
      <c r="L89" s="37"/>
      <c r="M89" s="37"/>
    </row>
    <row r="90" spans="1:13" x14ac:dyDescent="0.25">
      <c r="A90" s="85"/>
      <c r="B90" s="37"/>
      <c r="C90" s="37"/>
      <c r="D90" s="37"/>
      <c r="E90" s="37"/>
      <c r="F90" s="37"/>
      <c r="G90" s="37"/>
      <c r="H90" s="37"/>
      <c r="I90" s="37"/>
      <c r="J90" s="37"/>
      <c r="K90" s="37"/>
      <c r="L90" s="37"/>
      <c r="M90" s="37"/>
    </row>
    <row r="91" spans="1:13" x14ac:dyDescent="0.25">
      <c r="A91" s="85"/>
      <c r="B91" s="37"/>
      <c r="C91" s="37"/>
      <c r="D91" s="37"/>
      <c r="E91" s="37"/>
      <c r="F91" s="37"/>
      <c r="G91" s="37"/>
      <c r="H91" s="37"/>
      <c r="I91" s="37"/>
      <c r="J91" s="37"/>
      <c r="K91" s="37"/>
      <c r="L91" s="37"/>
      <c r="M91" s="37"/>
    </row>
    <row r="92" spans="1:13" x14ac:dyDescent="0.25">
      <c r="A92" s="85"/>
      <c r="B92" s="37"/>
      <c r="C92" s="37"/>
      <c r="D92" s="37"/>
      <c r="E92" s="37"/>
      <c r="F92" s="37"/>
      <c r="G92" s="37"/>
      <c r="H92" s="37"/>
      <c r="I92" s="37"/>
      <c r="J92" s="37"/>
      <c r="K92" s="37"/>
      <c r="L92" s="37"/>
      <c r="M92" s="37"/>
    </row>
    <row r="93" spans="1:13" x14ac:dyDescent="0.25">
      <c r="A93" s="85"/>
      <c r="B93" s="37"/>
      <c r="C93" s="37"/>
      <c r="D93" s="37"/>
      <c r="E93" s="37"/>
      <c r="F93" s="37"/>
      <c r="G93" s="37"/>
      <c r="H93" s="37"/>
      <c r="I93" s="37"/>
      <c r="J93" s="37"/>
      <c r="K93" s="37"/>
      <c r="L93" s="37"/>
      <c r="M93" s="37"/>
    </row>
    <row r="94" spans="1:13" x14ac:dyDescent="0.25">
      <c r="A94" s="85"/>
      <c r="B94" s="37"/>
      <c r="C94" s="37"/>
      <c r="D94" s="37"/>
      <c r="E94" s="37"/>
      <c r="F94" s="37"/>
      <c r="G94" s="37"/>
      <c r="H94" s="37"/>
      <c r="I94" s="37"/>
      <c r="J94" s="37"/>
      <c r="K94" s="37"/>
      <c r="L94" s="37"/>
      <c r="M94" s="37"/>
    </row>
    <row r="95" spans="1:13" x14ac:dyDescent="0.25">
      <c r="A95" s="85"/>
      <c r="B95" s="37"/>
      <c r="C95" s="37"/>
      <c r="D95" s="37"/>
      <c r="E95" s="37"/>
      <c r="F95" s="37"/>
      <c r="G95" s="37"/>
      <c r="H95" s="37"/>
      <c r="I95" s="37"/>
      <c r="J95" s="37"/>
      <c r="K95" s="37"/>
      <c r="L95" s="37"/>
      <c r="M95" s="37"/>
    </row>
    <row r="96" spans="1:13" x14ac:dyDescent="0.25">
      <c r="A96" s="85"/>
      <c r="B96" s="37"/>
      <c r="C96" s="37"/>
      <c r="D96" s="37"/>
      <c r="E96" s="37"/>
      <c r="F96" s="37"/>
      <c r="G96" s="37"/>
      <c r="H96" s="37"/>
      <c r="I96" s="37"/>
      <c r="J96" s="37"/>
      <c r="K96" s="37"/>
      <c r="L96" s="37"/>
      <c r="M96" s="37"/>
    </row>
    <row r="97" spans="1:13" x14ac:dyDescent="0.25">
      <c r="A97" s="85"/>
      <c r="B97" s="37"/>
      <c r="C97" s="37"/>
      <c r="D97" s="37"/>
      <c r="E97" s="37"/>
      <c r="F97" s="37"/>
      <c r="G97" s="37"/>
      <c r="H97" s="37"/>
      <c r="I97" s="37"/>
      <c r="J97" s="37"/>
      <c r="K97" s="37"/>
      <c r="L97" s="37"/>
      <c r="M97" s="37"/>
    </row>
    <row r="98" spans="1:13" x14ac:dyDescent="0.25">
      <c r="A98" s="85"/>
      <c r="B98" s="37"/>
      <c r="C98" s="37"/>
      <c r="D98" s="37"/>
      <c r="E98" s="37"/>
      <c r="F98" s="37"/>
      <c r="G98" s="37"/>
      <c r="H98" s="37"/>
      <c r="I98" s="37"/>
      <c r="J98" s="37"/>
      <c r="K98" s="37"/>
      <c r="L98" s="37"/>
      <c r="M98" s="37"/>
    </row>
    <row r="99" spans="1:13" x14ac:dyDescent="0.25">
      <c r="A99" s="85"/>
      <c r="B99" s="37"/>
      <c r="C99" s="37"/>
      <c r="D99" s="37"/>
      <c r="E99" s="37"/>
      <c r="F99" s="37"/>
      <c r="G99" s="37"/>
      <c r="H99" s="37"/>
      <c r="I99" s="37"/>
      <c r="J99" s="37"/>
      <c r="K99" s="37"/>
      <c r="L99" s="37"/>
      <c r="M99" s="37"/>
    </row>
    <row r="100" spans="1:13" x14ac:dyDescent="0.25">
      <c r="A100" s="85"/>
      <c r="B100" s="37"/>
      <c r="C100" s="37"/>
      <c r="D100" s="37"/>
      <c r="E100" s="37"/>
      <c r="F100" s="37"/>
      <c r="G100" s="37"/>
      <c r="H100" s="37"/>
      <c r="I100" s="37"/>
      <c r="J100" s="37"/>
      <c r="K100" s="37"/>
      <c r="L100" s="37"/>
      <c r="M100" s="37"/>
    </row>
    <row r="101" spans="1:13" x14ac:dyDescent="0.25">
      <c r="A101" s="85"/>
      <c r="B101" s="37"/>
      <c r="C101" s="37"/>
      <c r="D101" s="37"/>
      <c r="E101" s="37"/>
      <c r="F101" s="37"/>
      <c r="G101" s="37"/>
      <c r="H101" s="37"/>
      <c r="I101" s="37"/>
      <c r="J101" s="37"/>
      <c r="K101" s="37"/>
      <c r="L101" s="37"/>
      <c r="M101" s="37"/>
    </row>
    <row r="102" spans="1:13" x14ac:dyDescent="0.25">
      <c r="A102" s="85"/>
      <c r="B102" s="37"/>
      <c r="C102" s="37"/>
      <c r="D102" s="37"/>
      <c r="E102" s="37"/>
      <c r="F102" s="37"/>
      <c r="G102" s="37"/>
      <c r="H102" s="37"/>
      <c r="I102" s="37"/>
      <c r="J102" s="37"/>
      <c r="K102" s="37"/>
      <c r="L102" s="37"/>
      <c r="M102" s="37"/>
    </row>
    <row r="103" spans="1:13" x14ac:dyDescent="0.25">
      <c r="A103" s="85"/>
      <c r="B103" s="37"/>
      <c r="C103" s="37"/>
      <c r="D103" s="37"/>
      <c r="E103" s="37"/>
      <c r="F103" s="37"/>
      <c r="G103" s="37"/>
      <c r="H103" s="37"/>
      <c r="I103" s="37"/>
      <c r="J103" s="37"/>
      <c r="K103" s="37"/>
      <c r="L103" s="37"/>
      <c r="M103" s="37"/>
    </row>
    <row r="104" spans="1:13" x14ac:dyDescent="0.25">
      <c r="A104" s="85"/>
      <c r="B104" s="37"/>
      <c r="C104" s="37"/>
      <c r="D104" s="37"/>
      <c r="E104" s="37"/>
      <c r="F104" s="37"/>
      <c r="G104" s="37"/>
      <c r="H104" s="37"/>
      <c r="I104" s="37"/>
      <c r="J104" s="37"/>
      <c r="K104" s="37"/>
      <c r="L104" s="37"/>
      <c r="M104" s="37"/>
    </row>
    <row r="105" spans="1:13" x14ac:dyDescent="0.25">
      <c r="A105" s="85"/>
      <c r="B105" s="37"/>
      <c r="C105" s="37"/>
      <c r="D105" s="37"/>
      <c r="E105" s="37"/>
      <c r="F105" s="37"/>
      <c r="G105" s="37"/>
      <c r="H105" s="37"/>
      <c r="I105" s="37"/>
      <c r="J105" s="37"/>
      <c r="K105" s="37"/>
      <c r="L105" s="37"/>
      <c r="M105" s="37"/>
    </row>
    <row r="106" spans="1:13" x14ac:dyDescent="0.25">
      <c r="A106" s="85"/>
      <c r="B106" s="37"/>
      <c r="C106" s="37"/>
      <c r="D106" s="37"/>
      <c r="E106" s="37"/>
      <c r="F106" s="37"/>
      <c r="G106" s="37"/>
      <c r="H106" s="37"/>
      <c r="I106" s="37"/>
      <c r="J106" s="37"/>
      <c r="K106" s="37"/>
      <c r="L106" s="37"/>
      <c r="M106" s="37"/>
    </row>
    <row r="107" spans="1:13" x14ac:dyDescent="0.25">
      <c r="A107" s="85"/>
      <c r="B107" s="37"/>
      <c r="C107" s="37"/>
      <c r="D107" s="37"/>
      <c r="E107" s="37"/>
      <c r="F107" s="37"/>
      <c r="G107" s="37"/>
      <c r="H107" s="37"/>
      <c r="I107" s="37"/>
      <c r="J107" s="37"/>
      <c r="K107" s="37"/>
      <c r="L107" s="37"/>
      <c r="M107" s="37"/>
    </row>
    <row r="108" spans="1:13" x14ac:dyDescent="0.25">
      <c r="A108" s="85"/>
      <c r="B108" s="37"/>
      <c r="C108" s="37"/>
      <c r="D108" s="37"/>
      <c r="E108" s="37"/>
      <c r="F108" s="37"/>
      <c r="G108" s="37"/>
      <c r="H108" s="37"/>
      <c r="I108" s="37"/>
      <c r="J108" s="37"/>
      <c r="K108" s="37"/>
      <c r="L108" s="37"/>
      <c r="M108" s="37"/>
    </row>
    <row r="109" spans="1:13" x14ac:dyDescent="0.25">
      <c r="A109" s="85"/>
      <c r="B109" s="37"/>
      <c r="C109" s="37"/>
      <c r="D109" s="37"/>
      <c r="E109" s="37"/>
      <c r="F109" s="37"/>
      <c r="G109" s="37"/>
      <c r="H109" s="37"/>
      <c r="I109" s="37"/>
      <c r="J109" s="37"/>
      <c r="K109" s="37"/>
      <c r="L109" s="37"/>
      <c r="M109" s="37"/>
    </row>
    <row r="110" spans="1:13" x14ac:dyDescent="0.25">
      <c r="A110" s="85"/>
      <c r="B110" s="37"/>
      <c r="C110" s="37"/>
      <c r="D110" s="37"/>
      <c r="E110" s="37"/>
      <c r="F110" s="37"/>
      <c r="G110" s="37"/>
      <c r="H110" s="37"/>
      <c r="I110" s="37"/>
      <c r="J110" s="37"/>
      <c r="K110" s="37"/>
      <c r="L110" s="37"/>
      <c r="M110" s="37"/>
    </row>
    <row r="111" spans="1:13" x14ac:dyDescent="0.25">
      <c r="A111" s="85"/>
      <c r="B111" s="37"/>
      <c r="C111" s="37"/>
      <c r="D111" s="37"/>
      <c r="E111" s="37"/>
      <c r="F111" s="37"/>
      <c r="G111" s="37"/>
      <c r="H111" s="37"/>
      <c r="I111" s="37"/>
      <c r="J111" s="37"/>
      <c r="K111" s="37"/>
      <c r="L111" s="37"/>
      <c r="M111" s="37"/>
    </row>
    <row r="112" spans="1:13" x14ac:dyDescent="0.25">
      <c r="A112" s="85"/>
      <c r="B112" s="37"/>
      <c r="C112" s="37"/>
      <c r="D112" s="37"/>
      <c r="E112" s="37"/>
      <c r="F112" s="37"/>
      <c r="G112" s="37"/>
      <c r="H112" s="37"/>
      <c r="I112" s="37"/>
      <c r="J112" s="37"/>
      <c r="K112" s="37"/>
      <c r="L112" s="37"/>
      <c r="M112" s="37"/>
    </row>
    <row r="113" spans="1:13" s="152" customFormat="1" ht="51.75" customHeight="1" x14ac:dyDescent="0.25">
      <c r="A113" s="85"/>
      <c r="B113" s="37"/>
      <c r="C113" s="37"/>
      <c r="D113" s="37"/>
      <c r="E113" s="37"/>
      <c r="F113" s="37"/>
      <c r="G113" s="37"/>
      <c r="H113" s="37"/>
      <c r="I113" s="37"/>
      <c r="J113" s="37"/>
      <c r="K113" s="37"/>
      <c r="L113" s="37"/>
      <c r="M113" s="37"/>
    </row>
    <row r="114" spans="1:13" x14ac:dyDescent="0.25">
      <c r="A114" s="85"/>
      <c r="B114" s="37"/>
      <c r="C114" s="37"/>
      <c r="D114" s="37"/>
      <c r="E114" s="37"/>
      <c r="F114" s="37"/>
      <c r="G114" s="37"/>
      <c r="H114" s="37"/>
      <c r="I114" s="37"/>
      <c r="J114" s="37"/>
      <c r="K114" s="37"/>
      <c r="L114" s="37"/>
      <c r="M114" s="37"/>
    </row>
    <row r="115" spans="1:13" x14ac:dyDescent="0.25">
      <c r="A115" s="85"/>
      <c r="B115" s="37"/>
      <c r="C115" s="37"/>
      <c r="D115" s="37"/>
      <c r="E115" s="37"/>
      <c r="F115" s="37"/>
      <c r="G115" s="37"/>
      <c r="H115" s="37"/>
      <c r="I115" s="37"/>
      <c r="J115" s="37"/>
      <c r="K115" s="37"/>
      <c r="L115" s="37"/>
      <c r="M115" s="37"/>
    </row>
    <row r="116" spans="1:13" x14ac:dyDescent="0.25">
      <c r="A116" s="85"/>
      <c r="B116" s="37"/>
      <c r="C116" s="37"/>
      <c r="D116" s="37"/>
      <c r="E116" s="37"/>
      <c r="F116" s="37"/>
      <c r="G116" s="37"/>
      <c r="H116" s="37"/>
      <c r="I116" s="37"/>
      <c r="J116" s="37"/>
      <c r="K116" s="37"/>
      <c r="L116" s="37"/>
      <c r="M116" s="37"/>
    </row>
    <row r="117" spans="1:13" x14ac:dyDescent="0.25">
      <c r="A117" s="85"/>
      <c r="B117" s="37"/>
      <c r="C117" s="37"/>
      <c r="D117" s="37"/>
      <c r="E117" s="37"/>
      <c r="F117" s="37"/>
      <c r="G117" s="37"/>
      <c r="H117" s="37"/>
      <c r="I117" s="37"/>
      <c r="J117" s="37"/>
      <c r="K117" s="37"/>
      <c r="L117" s="37"/>
      <c r="M117" s="37"/>
    </row>
    <row r="118" spans="1:13" x14ac:dyDescent="0.25">
      <c r="A118" s="85"/>
      <c r="B118" s="37"/>
      <c r="C118" s="37"/>
      <c r="D118" s="37"/>
      <c r="E118" s="37"/>
      <c r="F118" s="37"/>
      <c r="G118" s="37"/>
      <c r="H118" s="37"/>
      <c r="I118" s="37"/>
      <c r="J118" s="37"/>
      <c r="K118" s="37"/>
      <c r="L118" s="37"/>
      <c r="M118" s="37"/>
    </row>
    <row r="119" spans="1:13" x14ac:dyDescent="0.25">
      <c r="A119" s="85"/>
      <c r="B119" s="37"/>
      <c r="C119" s="37"/>
      <c r="D119" s="37"/>
      <c r="E119" s="37"/>
      <c r="F119" s="37"/>
      <c r="G119" s="37"/>
      <c r="H119" s="37"/>
      <c r="I119" s="37"/>
      <c r="J119" s="37"/>
      <c r="K119" s="37"/>
      <c r="L119" s="37"/>
      <c r="M119" s="37"/>
    </row>
    <row r="120" spans="1:13" x14ac:dyDescent="0.25">
      <c r="A120" s="85"/>
      <c r="B120" s="37"/>
      <c r="C120" s="37"/>
      <c r="D120" s="37"/>
      <c r="E120" s="37"/>
      <c r="F120" s="37"/>
      <c r="G120" s="37"/>
      <c r="H120" s="37"/>
      <c r="I120" s="37"/>
      <c r="J120" s="37"/>
      <c r="K120" s="37"/>
      <c r="L120" s="37"/>
      <c r="M120" s="37"/>
    </row>
    <row r="121" spans="1:13" x14ac:dyDescent="0.25">
      <c r="A121" s="85"/>
      <c r="B121" s="37"/>
      <c r="C121" s="37"/>
      <c r="D121" s="37"/>
      <c r="E121" s="37"/>
      <c r="F121" s="37"/>
      <c r="G121" s="37"/>
      <c r="H121" s="37"/>
      <c r="I121" s="37"/>
      <c r="J121" s="37"/>
      <c r="K121" s="37"/>
      <c r="L121" s="37"/>
      <c r="M121" s="37"/>
    </row>
    <row r="122" spans="1:13" x14ac:dyDescent="0.25">
      <c r="A122" s="85"/>
      <c r="B122" s="37"/>
      <c r="C122" s="37"/>
      <c r="D122" s="37"/>
      <c r="E122" s="37"/>
      <c r="F122" s="37"/>
      <c r="G122" s="37"/>
      <c r="H122" s="37"/>
      <c r="I122" s="37"/>
      <c r="J122" s="37"/>
      <c r="K122" s="37"/>
      <c r="L122" s="37"/>
      <c r="M122" s="37"/>
    </row>
    <row r="123" spans="1:13" x14ac:dyDescent="0.25">
      <c r="A123" s="85"/>
      <c r="B123" s="37"/>
      <c r="C123" s="37"/>
      <c r="D123" s="37"/>
      <c r="E123" s="37"/>
      <c r="F123" s="37"/>
      <c r="G123" s="37"/>
      <c r="H123" s="37"/>
      <c r="I123" s="37"/>
      <c r="J123" s="37"/>
      <c r="K123" s="37"/>
      <c r="L123" s="37"/>
      <c r="M123" s="37"/>
    </row>
    <row r="124" spans="1:13" x14ac:dyDescent="0.25">
      <c r="A124" s="85"/>
      <c r="B124" s="37"/>
      <c r="C124" s="37"/>
      <c r="D124" s="37"/>
      <c r="E124" s="37"/>
      <c r="F124" s="37"/>
      <c r="G124" s="37"/>
      <c r="H124" s="37"/>
      <c r="I124" s="37"/>
      <c r="J124" s="37"/>
      <c r="K124" s="37"/>
      <c r="L124" s="37"/>
      <c r="M124" s="37"/>
    </row>
    <row r="125" spans="1:13" x14ac:dyDescent="0.25">
      <c r="A125" s="85"/>
      <c r="B125" s="37"/>
      <c r="C125" s="37"/>
      <c r="D125" s="37"/>
      <c r="E125" s="37"/>
      <c r="F125" s="37"/>
      <c r="G125" s="37"/>
      <c r="H125" s="37"/>
      <c r="I125" s="37"/>
      <c r="J125" s="37"/>
      <c r="K125" s="37"/>
      <c r="L125" s="37"/>
      <c r="M125" s="37"/>
    </row>
    <row r="126" spans="1:13" x14ac:dyDescent="0.25">
      <c r="A126" s="85"/>
      <c r="B126" s="37"/>
      <c r="C126" s="37"/>
      <c r="D126" s="37"/>
      <c r="E126" s="37"/>
      <c r="F126" s="37"/>
      <c r="G126" s="37"/>
      <c r="H126" s="37"/>
      <c r="I126" s="37"/>
      <c r="J126" s="37"/>
      <c r="K126" s="37"/>
      <c r="L126" s="37"/>
      <c r="M126" s="37"/>
    </row>
    <row r="127" spans="1:13" x14ac:dyDescent="0.25">
      <c r="A127" s="85"/>
      <c r="B127" s="37"/>
      <c r="C127" s="37"/>
      <c r="D127" s="37"/>
      <c r="E127" s="37"/>
      <c r="F127" s="37"/>
      <c r="G127" s="37"/>
      <c r="H127" s="37"/>
      <c r="I127" s="37"/>
      <c r="J127" s="37"/>
      <c r="K127" s="37"/>
      <c r="L127" s="37"/>
      <c r="M127" s="37"/>
    </row>
    <row r="128" spans="1:13" s="152" customFormat="1" ht="15" customHeight="1" x14ac:dyDescent="0.25">
      <c r="A128" s="85"/>
      <c r="B128" s="37"/>
      <c r="C128" s="37"/>
      <c r="D128" s="37"/>
      <c r="E128" s="37"/>
      <c r="F128" s="37"/>
      <c r="G128" s="37"/>
      <c r="H128" s="37"/>
      <c r="I128" s="37"/>
      <c r="J128" s="37"/>
      <c r="K128" s="37"/>
      <c r="L128" s="37"/>
      <c r="M128" s="37"/>
    </row>
    <row r="129" spans="1:13" x14ac:dyDescent="0.25">
      <c r="A129" s="85"/>
      <c r="B129" s="37"/>
      <c r="C129" s="37"/>
      <c r="D129" s="37"/>
      <c r="E129" s="37"/>
      <c r="F129" s="37"/>
      <c r="G129" s="37"/>
      <c r="H129" s="37"/>
      <c r="I129" s="37"/>
      <c r="J129" s="37"/>
      <c r="K129" s="37"/>
      <c r="L129" s="37"/>
      <c r="M129" s="37"/>
    </row>
    <row r="130" spans="1:13" s="152" customFormat="1" ht="15" customHeight="1" x14ac:dyDescent="0.25">
      <c r="A130" s="85"/>
      <c r="B130" s="37"/>
      <c r="C130" s="37"/>
      <c r="D130" s="37"/>
      <c r="E130" s="37"/>
      <c r="F130" s="37"/>
      <c r="G130" s="37"/>
      <c r="H130" s="37"/>
      <c r="I130" s="37"/>
      <c r="J130" s="37"/>
      <c r="K130" s="37"/>
      <c r="L130" s="37"/>
      <c r="M130" s="37"/>
    </row>
    <row r="131" spans="1:13" x14ac:dyDescent="0.25">
      <c r="A131" s="85"/>
      <c r="B131" s="37"/>
      <c r="C131" s="37"/>
      <c r="D131" s="37"/>
      <c r="E131" s="37"/>
      <c r="F131" s="37"/>
      <c r="G131" s="37"/>
      <c r="H131" s="37"/>
      <c r="I131" s="37"/>
      <c r="J131" s="37"/>
      <c r="K131" s="37"/>
      <c r="L131" s="37"/>
      <c r="M131" s="37"/>
    </row>
    <row r="132" spans="1:13" x14ac:dyDescent="0.25">
      <c r="A132" s="85"/>
      <c r="B132" s="37"/>
      <c r="C132" s="37"/>
      <c r="D132" s="37"/>
      <c r="E132" s="37"/>
      <c r="F132" s="37"/>
      <c r="G132" s="37"/>
      <c r="H132" s="37"/>
      <c r="I132" s="37"/>
      <c r="J132" s="37"/>
      <c r="K132" s="37"/>
      <c r="L132" s="37"/>
      <c r="M132" s="37"/>
    </row>
    <row r="133" spans="1:13" s="152" customFormat="1" ht="15" customHeight="1" x14ac:dyDescent="0.25">
      <c r="A133" s="85"/>
      <c r="B133" s="37"/>
      <c r="C133" s="37"/>
      <c r="D133" s="37"/>
      <c r="E133" s="37"/>
      <c r="F133" s="37"/>
      <c r="G133" s="37"/>
      <c r="H133" s="37"/>
      <c r="I133" s="37"/>
      <c r="J133" s="37"/>
      <c r="K133" s="37"/>
      <c r="L133" s="37"/>
      <c r="M133" s="37"/>
    </row>
    <row r="134" spans="1:13" s="152" customFormat="1" ht="15" customHeight="1" x14ac:dyDescent="0.25">
      <c r="A134" s="85"/>
      <c r="B134" s="37"/>
      <c r="C134" s="37"/>
      <c r="D134" s="37"/>
      <c r="E134" s="37"/>
      <c r="F134" s="37"/>
      <c r="G134" s="37"/>
      <c r="H134" s="37"/>
      <c r="I134" s="37"/>
      <c r="J134" s="37"/>
      <c r="K134" s="37"/>
      <c r="L134" s="37"/>
      <c r="M134" s="37"/>
    </row>
    <row r="135" spans="1:13" x14ac:dyDescent="0.25">
      <c r="A135" s="85"/>
      <c r="B135" s="37"/>
      <c r="C135" s="37"/>
      <c r="D135" s="37"/>
      <c r="E135" s="37"/>
      <c r="F135" s="37"/>
      <c r="G135" s="37"/>
      <c r="H135" s="37"/>
      <c r="I135" s="37"/>
      <c r="J135" s="37"/>
      <c r="K135" s="37"/>
      <c r="L135" s="37"/>
      <c r="M135" s="37"/>
    </row>
    <row r="136" spans="1:13" x14ac:dyDescent="0.25">
      <c r="A136" s="85"/>
      <c r="B136" s="37"/>
      <c r="C136" s="37"/>
      <c r="D136" s="37"/>
      <c r="E136" s="37"/>
      <c r="F136" s="37"/>
      <c r="G136" s="37"/>
      <c r="H136" s="37"/>
      <c r="I136" s="37"/>
      <c r="J136" s="37"/>
      <c r="K136" s="37"/>
      <c r="L136" s="37"/>
      <c r="M136" s="37"/>
    </row>
    <row r="137" spans="1:13" s="152" customFormat="1" ht="23.25" customHeight="1" x14ac:dyDescent="0.25">
      <c r="A137" s="85"/>
      <c r="B137" s="37"/>
      <c r="C137" s="37"/>
      <c r="D137" s="37"/>
      <c r="E137" s="37"/>
      <c r="F137" s="37"/>
      <c r="G137" s="37"/>
      <c r="H137" s="37"/>
      <c r="I137" s="37"/>
      <c r="J137" s="37"/>
      <c r="K137" s="37"/>
      <c r="L137" s="37"/>
      <c r="M137" s="37"/>
    </row>
    <row r="138" spans="1:13" s="152" customFormat="1" ht="24" customHeight="1" x14ac:dyDescent="0.25">
      <c r="A138" s="85"/>
      <c r="B138" s="37"/>
      <c r="C138" s="37"/>
      <c r="D138" s="37"/>
      <c r="E138" s="37"/>
      <c r="F138" s="37"/>
      <c r="G138" s="37"/>
      <c r="H138" s="37"/>
      <c r="I138" s="37"/>
      <c r="J138" s="37"/>
      <c r="K138" s="37"/>
      <c r="L138" s="37"/>
      <c r="M138" s="37"/>
    </row>
    <row r="139" spans="1:13" s="152" customFormat="1" ht="23.25" customHeight="1" x14ac:dyDescent="0.25">
      <c r="A139" s="85"/>
      <c r="B139" s="37"/>
      <c r="C139" s="37"/>
      <c r="D139" s="37"/>
      <c r="E139" s="37"/>
      <c r="F139" s="37"/>
      <c r="G139" s="37"/>
      <c r="H139" s="37"/>
      <c r="I139" s="37"/>
      <c r="J139" s="37"/>
      <c r="K139" s="37"/>
      <c r="L139" s="37"/>
      <c r="M139" s="37"/>
    </row>
    <row r="140" spans="1:13" s="152" customFormat="1" ht="22.5" customHeight="1" x14ac:dyDescent="0.25">
      <c r="A140" s="85"/>
      <c r="B140" s="37"/>
      <c r="C140" s="37"/>
      <c r="D140" s="37"/>
      <c r="E140" s="37"/>
      <c r="F140" s="37"/>
      <c r="G140" s="37"/>
      <c r="H140" s="37"/>
      <c r="I140" s="37"/>
      <c r="J140" s="37"/>
      <c r="K140" s="37"/>
      <c r="L140" s="37"/>
      <c r="M140" s="37"/>
    </row>
    <row r="141" spans="1:13" s="152" customFormat="1" ht="23.25" customHeight="1" x14ac:dyDescent="0.25">
      <c r="A141" s="85"/>
      <c r="B141" s="37"/>
      <c r="C141" s="37"/>
      <c r="D141" s="37"/>
      <c r="E141" s="37"/>
      <c r="F141" s="37"/>
      <c r="G141" s="37"/>
      <c r="H141" s="37"/>
      <c r="I141" s="37"/>
      <c r="J141" s="37"/>
      <c r="K141" s="37"/>
      <c r="L141" s="37"/>
      <c r="M141" s="37"/>
    </row>
    <row r="142" spans="1:13" s="152" customFormat="1" ht="27" customHeight="1" x14ac:dyDescent="0.25">
      <c r="A142" s="85"/>
      <c r="B142" s="37"/>
      <c r="C142" s="37"/>
      <c r="D142" s="37"/>
      <c r="E142" s="37"/>
      <c r="F142" s="37"/>
      <c r="G142" s="37"/>
      <c r="H142" s="37"/>
      <c r="I142" s="37"/>
      <c r="J142" s="37"/>
      <c r="K142" s="37"/>
      <c r="L142" s="37"/>
      <c r="M142" s="37"/>
    </row>
    <row r="143" spans="1:13" s="152" customFormat="1" ht="25.5" customHeight="1" x14ac:dyDescent="0.25">
      <c r="A143" s="85"/>
      <c r="B143" s="37"/>
      <c r="C143" s="37"/>
      <c r="D143" s="37"/>
      <c r="E143" s="37"/>
      <c r="F143" s="37"/>
      <c r="G143" s="37"/>
      <c r="H143" s="37"/>
      <c r="I143" s="37"/>
      <c r="J143" s="37"/>
      <c r="K143" s="37"/>
      <c r="L143" s="37"/>
      <c r="M143" s="37"/>
    </row>
    <row r="144" spans="1:13" x14ac:dyDescent="0.25">
      <c r="A144" s="85"/>
      <c r="B144" s="37"/>
      <c r="C144" s="37"/>
      <c r="D144" s="37"/>
      <c r="E144" s="37"/>
      <c r="F144" s="37"/>
      <c r="G144" s="37"/>
      <c r="H144" s="37"/>
      <c r="I144" s="37"/>
      <c r="J144" s="37"/>
      <c r="K144" s="37"/>
      <c r="L144" s="37"/>
      <c r="M144" s="37"/>
    </row>
    <row r="145" spans="1:13" x14ac:dyDescent="0.25">
      <c r="A145" s="85"/>
      <c r="B145" s="37"/>
      <c r="C145" s="37"/>
      <c r="D145" s="37"/>
      <c r="E145" s="37"/>
      <c r="F145" s="37"/>
      <c r="G145" s="37"/>
      <c r="H145" s="37"/>
      <c r="I145" s="37"/>
      <c r="J145" s="37"/>
      <c r="K145" s="37"/>
      <c r="L145" s="37"/>
      <c r="M145" s="37"/>
    </row>
    <row r="146" spans="1:13" x14ac:dyDescent="0.25">
      <c r="A146" s="85"/>
      <c r="B146" s="37"/>
      <c r="C146" s="37"/>
      <c r="D146" s="37"/>
      <c r="E146" s="37"/>
      <c r="F146" s="37"/>
      <c r="G146" s="37"/>
      <c r="H146" s="37"/>
      <c r="I146" s="37"/>
      <c r="J146" s="37"/>
      <c r="K146" s="37"/>
      <c r="L146" s="37"/>
      <c r="M146" s="37"/>
    </row>
    <row r="147" spans="1:13" x14ac:dyDescent="0.25">
      <c r="A147" s="85"/>
      <c r="B147" s="37"/>
      <c r="C147" s="37"/>
      <c r="D147" s="37"/>
      <c r="E147" s="37"/>
      <c r="F147" s="37"/>
      <c r="G147" s="37"/>
      <c r="H147" s="37"/>
      <c r="I147" s="37"/>
      <c r="J147" s="37"/>
      <c r="K147" s="37"/>
      <c r="L147" s="37"/>
      <c r="M147" s="37"/>
    </row>
    <row r="148" spans="1:13" x14ac:dyDescent="0.25">
      <c r="A148" s="85"/>
      <c r="B148" s="37"/>
      <c r="C148" s="37"/>
      <c r="D148" s="37"/>
      <c r="E148" s="37"/>
      <c r="F148" s="37"/>
      <c r="G148" s="37"/>
      <c r="H148" s="37"/>
      <c r="I148" s="37"/>
      <c r="J148" s="37"/>
      <c r="K148" s="37"/>
      <c r="L148" s="37"/>
      <c r="M148" s="37"/>
    </row>
    <row r="149" spans="1:13" x14ac:dyDescent="0.25">
      <c r="A149" s="85"/>
      <c r="B149" s="37"/>
      <c r="C149" s="37"/>
      <c r="D149" s="37"/>
      <c r="E149" s="37"/>
      <c r="F149" s="37"/>
      <c r="G149" s="37"/>
      <c r="H149" s="37"/>
      <c r="I149" s="37"/>
      <c r="J149" s="37"/>
      <c r="K149" s="37"/>
      <c r="L149" s="37"/>
      <c r="M149" s="37"/>
    </row>
    <row r="150" spans="1:13" x14ac:dyDescent="0.25">
      <c r="A150" s="85"/>
      <c r="B150" s="37"/>
      <c r="C150" s="37"/>
      <c r="D150" s="37"/>
      <c r="E150" s="37"/>
      <c r="F150" s="37"/>
      <c r="G150" s="37"/>
      <c r="H150" s="37"/>
      <c r="I150" s="37"/>
      <c r="J150" s="37"/>
      <c r="K150" s="37"/>
      <c r="L150" s="37"/>
      <c r="M150" s="37"/>
    </row>
    <row r="151" spans="1:13" s="152" customFormat="1" ht="54" customHeight="1" x14ac:dyDescent="0.25">
      <c r="A151" s="85"/>
      <c r="B151" s="37"/>
      <c r="C151" s="37"/>
      <c r="D151" s="37"/>
      <c r="E151" s="37"/>
      <c r="F151" s="37"/>
      <c r="G151" s="37"/>
      <c r="H151" s="37"/>
      <c r="I151" s="37"/>
      <c r="J151" s="37"/>
      <c r="K151" s="37"/>
      <c r="L151" s="37"/>
      <c r="M151" s="37"/>
    </row>
    <row r="152" spans="1:13" x14ac:dyDescent="0.25">
      <c r="A152" s="85"/>
      <c r="B152" s="37"/>
      <c r="C152" s="37"/>
      <c r="D152" s="37"/>
      <c r="E152" s="37"/>
      <c r="F152" s="37"/>
      <c r="G152" s="37"/>
      <c r="H152" s="37"/>
      <c r="I152" s="37"/>
      <c r="J152" s="37"/>
      <c r="K152" s="37"/>
      <c r="L152" s="37"/>
      <c r="M152" s="37"/>
    </row>
    <row r="153" spans="1:13" s="152" customFormat="1" ht="24.75" customHeight="1" x14ac:dyDescent="0.25">
      <c r="A153" s="85"/>
      <c r="B153" s="37"/>
      <c r="C153" s="37"/>
      <c r="D153" s="37"/>
      <c r="E153" s="37"/>
      <c r="F153" s="37"/>
      <c r="G153" s="37"/>
      <c r="H153" s="37"/>
      <c r="I153" s="37"/>
      <c r="J153" s="37"/>
      <c r="K153" s="37"/>
      <c r="L153" s="37"/>
      <c r="M153" s="37"/>
    </row>
    <row r="154" spans="1:13" s="152" customFormat="1" ht="26.25" customHeight="1" x14ac:dyDescent="0.25">
      <c r="A154" s="85"/>
      <c r="B154" s="37"/>
      <c r="C154" s="37"/>
      <c r="D154" s="37"/>
      <c r="E154" s="37"/>
      <c r="F154" s="37"/>
      <c r="G154" s="37"/>
      <c r="H154" s="37"/>
      <c r="I154" s="37"/>
      <c r="J154" s="37"/>
      <c r="K154" s="37"/>
      <c r="L154" s="37"/>
      <c r="M154" s="37"/>
    </row>
    <row r="155" spans="1:13" s="152" customFormat="1" ht="24" customHeight="1" x14ac:dyDescent="0.25">
      <c r="A155" s="85"/>
      <c r="B155" s="37"/>
      <c r="C155" s="37"/>
      <c r="D155" s="37"/>
      <c r="E155" s="37"/>
      <c r="F155" s="37"/>
      <c r="G155" s="37"/>
      <c r="H155" s="37"/>
      <c r="I155" s="37"/>
      <c r="J155" s="37"/>
      <c r="K155" s="37"/>
      <c r="L155" s="37"/>
      <c r="M155" s="37"/>
    </row>
    <row r="156" spans="1:13" s="152" customFormat="1" ht="22.5" customHeight="1" x14ac:dyDescent="0.25">
      <c r="A156" s="85"/>
      <c r="B156" s="37"/>
      <c r="C156" s="37"/>
      <c r="D156" s="37"/>
      <c r="E156" s="37"/>
      <c r="F156" s="37"/>
      <c r="G156" s="37"/>
      <c r="H156" s="37"/>
      <c r="I156" s="37"/>
      <c r="J156" s="37"/>
      <c r="K156" s="37"/>
      <c r="L156" s="37"/>
      <c r="M156" s="37"/>
    </row>
    <row r="157" spans="1:13" s="152" customFormat="1" ht="22.5" customHeight="1" x14ac:dyDescent="0.25">
      <c r="A157" s="85"/>
      <c r="B157" s="37"/>
      <c r="C157" s="37"/>
      <c r="D157" s="37"/>
      <c r="E157" s="37"/>
      <c r="F157" s="37"/>
      <c r="G157" s="37"/>
      <c r="H157" s="37"/>
      <c r="I157" s="37"/>
      <c r="J157" s="37"/>
      <c r="K157" s="37"/>
      <c r="L157" s="37"/>
      <c r="M157" s="37"/>
    </row>
    <row r="158" spans="1:13" s="152" customFormat="1" ht="26.25" customHeight="1" x14ac:dyDescent="0.25">
      <c r="A158" s="85"/>
      <c r="B158" s="37"/>
      <c r="C158" s="37"/>
      <c r="D158" s="37"/>
      <c r="E158" s="37"/>
      <c r="F158" s="37"/>
      <c r="G158" s="37"/>
      <c r="H158" s="37"/>
      <c r="I158" s="37"/>
      <c r="J158" s="37"/>
      <c r="K158" s="37"/>
      <c r="L158" s="37"/>
      <c r="M158" s="37"/>
    </row>
    <row r="159" spans="1:13" s="152" customFormat="1" ht="24" customHeight="1" x14ac:dyDescent="0.25">
      <c r="A159" s="85"/>
      <c r="B159" s="37"/>
      <c r="C159" s="37"/>
      <c r="D159" s="37"/>
      <c r="E159" s="37"/>
      <c r="F159" s="37"/>
      <c r="G159" s="37"/>
      <c r="H159" s="37"/>
      <c r="I159" s="37"/>
      <c r="J159" s="37"/>
      <c r="K159" s="37"/>
      <c r="L159" s="37"/>
      <c r="M159" s="37"/>
    </row>
    <row r="160" spans="1:13" s="152" customFormat="1" ht="26.25" customHeight="1" x14ac:dyDescent="0.25">
      <c r="A160" s="85"/>
      <c r="B160" s="37"/>
      <c r="C160" s="37"/>
      <c r="D160" s="37"/>
      <c r="E160" s="37"/>
      <c r="F160" s="37"/>
      <c r="G160" s="37"/>
      <c r="H160" s="37"/>
      <c r="I160" s="37"/>
      <c r="J160" s="37"/>
      <c r="K160" s="37"/>
      <c r="L160" s="37"/>
      <c r="M160" s="37"/>
    </row>
    <row r="161" spans="1:13" s="152" customFormat="1" ht="24" customHeight="1" x14ac:dyDescent="0.25">
      <c r="A161" s="85"/>
      <c r="B161" s="37"/>
      <c r="C161" s="37"/>
      <c r="D161" s="37"/>
      <c r="E161" s="37"/>
      <c r="F161" s="37"/>
      <c r="G161" s="37"/>
      <c r="H161" s="37"/>
      <c r="I161" s="37"/>
      <c r="J161" s="37"/>
      <c r="K161" s="37"/>
      <c r="L161" s="37"/>
      <c r="M161" s="37"/>
    </row>
    <row r="162" spans="1:13" x14ac:dyDescent="0.25">
      <c r="A162" s="85"/>
      <c r="B162" s="37"/>
      <c r="C162" s="37"/>
      <c r="D162" s="37"/>
      <c r="E162" s="37"/>
      <c r="F162" s="37"/>
      <c r="G162" s="37"/>
      <c r="H162" s="37"/>
      <c r="I162" s="37"/>
      <c r="J162" s="37"/>
      <c r="K162" s="37"/>
      <c r="L162" s="37"/>
      <c r="M162" s="37"/>
    </row>
    <row r="163" spans="1:13" x14ac:dyDescent="0.25">
      <c r="A163" s="85"/>
      <c r="B163" s="37"/>
      <c r="C163" s="37"/>
      <c r="D163" s="37"/>
      <c r="E163" s="37"/>
      <c r="F163" s="37"/>
      <c r="G163" s="37"/>
      <c r="H163" s="37"/>
      <c r="I163" s="37"/>
      <c r="J163" s="37"/>
      <c r="K163" s="37"/>
      <c r="L163" s="37"/>
      <c r="M163" s="37"/>
    </row>
    <row r="164" spans="1:13" s="152" customFormat="1" ht="26.25" customHeight="1" x14ac:dyDescent="0.25">
      <c r="A164" s="85"/>
      <c r="B164" s="37"/>
      <c r="C164" s="37"/>
      <c r="D164" s="37"/>
      <c r="E164" s="37"/>
      <c r="F164" s="37"/>
      <c r="G164" s="37"/>
      <c r="H164" s="37"/>
      <c r="I164" s="37"/>
      <c r="J164" s="37"/>
      <c r="K164" s="37"/>
      <c r="L164" s="37"/>
      <c r="M164" s="37"/>
    </row>
    <row r="165" spans="1:13" x14ac:dyDescent="0.25">
      <c r="A165" s="85"/>
      <c r="B165" s="37"/>
      <c r="C165" s="37"/>
      <c r="D165" s="37"/>
      <c r="E165" s="37"/>
      <c r="F165" s="37"/>
      <c r="G165" s="37"/>
      <c r="H165" s="37"/>
      <c r="I165" s="37"/>
      <c r="J165" s="37"/>
      <c r="K165" s="37"/>
      <c r="L165" s="37"/>
      <c r="M165" s="37"/>
    </row>
    <row r="166" spans="1:13" s="152" customFormat="1" ht="27" customHeight="1" x14ac:dyDescent="0.25">
      <c r="A166" s="85"/>
      <c r="B166" s="37"/>
      <c r="C166" s="37"/>
      <c r="D166" s="37"/>
      <c r="E166" s="37"/>
      <c r="F166" s="37"/>
      <c r="G166" s="37"/>
      <c r="H166" s="37"/>
      <c r="I166" s="37"/>
      <c r="J166" s="37"/>
      <c r="K166" s="37"/>
      <c r="L166" s="37"/>
      <c r="M166" s="37"/>
    </row>
    <row r="167" spans="1:13" x14ac:dyDescent="0.25">
      <c r="A167" s="85"/>
      <c r="B167" s="37"/>
      <c r="C167" s="37"/>
      <c r="D167" s="37"/>
      <c r="E167" s="37"/>
      <c r="F167" s="37"/>
      <c r="G167" s="37"/>
      <c r="H167" s="37"/>
      <c r="I167" s="37"/>
      <c r="J167" s="37"/>
      <c r="K167" s="37"/>
      <c r="L167" s="37"/>
      <c r="M167" s="37"/>
    </row>
    <row r="168" spans="1:13" x14ac:dyDescent="0.25">
      <c r="A168" s="85"/>
      <c r="B168" s="37"/>
      <c r="C168" s="37"/>
      <c r="D168" s="37"/>
      <c r="E168" s="37"/>
      <c r="F168" s="37"/>
      <c r="G168" s="37"/>
      <c r="H168" s="37"/>
      <c r="I168" s="37"/>
      <c r="J168" s="37"/>
      <c r="K168" s="37"/>
      <c r="L168" s="37"/>
      <c r="M168" s="37"/>
    </row>
    <row r="169" spans="1:13" x14ac:dyDescent="0.25">
      <c r="A169" s="85"/>
      <c r="B169" s="37"/>
      <c r="C169" s="37"/>
      <c r="D169" s="37"/>
      <c r="E169" s="37"/>
      <c r="F169" s="37"/>
      <c r="G169" s="37"/>
      <c r="H169" s="37"/>
      <c r="I169" s="37"/>
      <c r="J169" s="37"/>
      <c r="K169" s="37"/>
      <c r="L169" s="37"/>
      <c r="M169" s="37"/>
    </row>
    <row r="170" spans="1:13" x14ac:dyDescent="0.25">
      <c r="A170" s="85"/>
      <c r="B170" s="37"/>
      <c r="C170" s="37"/>
      <c r="D170" s="37"/>
      <c r="E170" s="37"/>
      <c r="F170" s="37"/>
      <c r="G170" s="37"/>
      <c r="H170" s="37"/>
      <c r="I170" s="37"/>
      <c r="J170" s="37"/>
      <c r="K170" s="37"/>
      <c r="L170" s="37"/>
      <c r="M170" s="37"/>
    </row>
    <row r="171" spans="1:13" x14ac:dyDescent="0.25">
      <c r="A171" s="85"/>
      <c r="B171" s="37"/>
      <c r="C171" s="37"/>
      <c r="D171" s="37"/>
      <c r="E171" s="37"/>
      <c r="F171" s="37"/>
      <c r="G171" s="37"/>
      <c r="H171" s="37"/>
      <c r="I171" s="37"/>
      <c r="J171" s="37"/>
      <c r="K171" s="37"/>
      <c r="L171" s="37"/>
      <c r="M171" s="37"/>
    </row>
    <row r="172" spans="1:13" x14ac:dyDescent="0.25">
      <c r="A172" s="85"/>
      <c r="B172" s="37"/>
      <c r="C172" s="37"/>
      <c r="D172" s="37"/>
      <c r="E172" s="37"/>
      <c r="F172" s="37"/>
      <c r="G172" s="37"/>
      <c r="H172" s="37"/>
      <c r="I172" s="37"/>
      <c r="J172" s="37"/>
      <c r="K172" s="37"/>
      <c r="L172" s="37"/>
      <c r="M172" s="37"/>
    </row>
    <row r="173" spans="1:13" x14ac:dyDescent="0.25">
      <c r="A173" s="85"/>
      <c r="B173" s="37"/>
      <c r="C173" s="37"/>
      <c r="D173" s="37"/>
      <c r="E173" s="37"/>
      <c r="F173" s="37"/>
      <c r="G173" s="37"/>
      <c r="H173" s="37"/>
      <c r="I173" s="37"/>
      <c r="J173" s="37"/>
      <c r="K173" s="37"/>
      <c r="L173" s="37"/>
      <c r="M173" s="37"/>
    </row>
    <row r="174" spans="1:13" x14ac:dyDescent="0.25">
      <c r="A174" s="85"/>
      <c r="B174" s="37"/>
      <c r="C174" s="37"/>
      <c r="D174" s="37"/>
      <c r="E174" s="37"/>
      <c r="F174" s="37"/>
      <c r="G174" s="37"/>
      <c r="H174" s="37"/>
      <c r="I174" s="37"/>
      <c r="J174" s="37"/>
      <c r="K174" s="37"/>
      <c r="L174" s="37"/>
      <c r="M174" s="37"/>
    </row>
    <row r="175" spans="1:13" x14ac:dyDescent="0.25">
      <c r="A175" s="85"/>
      <c r="B175" s="37"/>
      <c r="C175" s="37"/>
      <c r="D175" s="37"/>
      <c r="E175" s="37"/>
      <c r="F175" s="37"/>
      <c r="G175" s="37"/>
      <c r="H175" s="37"/>
      <c r="I175" s="37"/>
      <c r="J175" s="37"/>
      <c r="K175" s="37"/>
      <c r="L175" s="37"/>
      <c r="M175" s="37"/>
    </row>
    <row r="176" spans="1:13" x14ac:dyDescent="0.25">
      <c r="A176" s="85"/>
      <c r="B176" s="37"/>
      <c r="C176" s="37"/>
      <c r="D176" s="37"/>
      <c r="E176" s="37"/>
      <c r="F176" s="37"/>
      <c r="G176" s="37"/>
      <c r="H176" s="37"/>
      <c r="I176" s="37"/>
      <c r="J176" s="37"/>
      <c r="K176" s="37"/>
      <c r="L176" s="37"/>
      <c r="M176" s="37"/>
    </row>
    <row r="177" spans="1:13" x14ac:dyDescent="0.25">
      <c r="A177" s="85"/>
      <c r="B177" s="37"/>
      <c r="C177" s="37"/>
      <c r="D177" s="37"/>
      <c r="E177" s="37"/>
      <c r="F177" s="37"/>
      <c r="G177" s="37"/>
      <c r="H177" s="37"/>
      <c r="I177" s="37"/>
      <c r="J177" s="37"/>
      <c r="K177" s="37"/>
      <c r="L177" s="37"/>
      <c r="M177" s="37"/>
    </row>
    <row r="178" spans="1:13" x14ac:dyDescent="0.25">
      <c r="A178" s="85"/>
      <c r="B178" s="37"/>
      <c r="C178" s="37"/>
      <c r="D178" s="37"/>
      <c r="E178" s="37"/>
      <c r="F178" s="37"/>
      <c r="G178" s="37"/>
      <c r="H178" s="37"/>
      <c r="I178" s="37"/>
      <c r="J178" s="37"/>
      <c r="K178" s="37"/>
      <c r="L178" s="37"/>
      <c r="M178" s="37"/>
    </row>
    <row r="179" spans="1:13" x14ac:dyDescent="0.25">
      <c r="A179" s="85"/>
      <c r="B179" s="37"/>
      <c r="C179" s="37"/>
      <c r="D179" s="37"/>
      <c r="E179" s="37"/>
      <c r="F179" s="37"/>
      <c r="G179" s="37"/>
      <c r="H179" s="37"/>
      <c r="I179" s="37"/>
      <c r="J179" s="37"/>
      <c r="K179" s="37"/>
      <c r="L179" s="37"/>
      <c r="M179" s="37"/>
    </row>
    <row r="180" spans="1:13" x14ac:dyDescent="0.25">
      <c r="A180" s="85"/>
      <c r="B180" s="37"/>
      <c r="C180" s="37"/>
      <c r="D180" s="37"/>
      <c r="E180" s="37"/>
      <c r="F180" s="37"/>
      <c r="G180" s="37"/>
      <c r="H180" s="37"/>
      <c r="I180" s="37"/>
      <c r="J180" s="37"/>
      <c r="K180" s="37"/>
      <c r="L180" s="37"/>
      <c r="M180" s="37"/>
    </row>
    <row r="185" spans="1:13" s="152" customFormat="1" ht="54" customHeight="1" x14ac:dyDescent="0.25">
      <c r="B185" s="36"/>
      <c r="C185" s="36"/>
      <c r="D185" s="36"/>
      <c r="E185" s="36"/>
      <c r="F185" s="36"/>
      <c r="G185" s="36"/>
      <c r="H185" s="36"/>
      <c r="I185" s="36"/>
      <c r="J185" s="36"/>
      <c r="K185" s="36"/>
      <c r="L185" s="36"/>
      <c r="M185" s="36"/>
    </row>
    <row r="221" spans="2:13" s="152" customFormat="1" ht="21" customHeight="1" x14ac:dyDescent="0.25">
      <c r="B221" s="36"/>
      <c r="C221" s="36"/>
      <c r="D221" s="36"/>
      <c r="E221" s="36"/>
      <c r="F221" s="36"/>
      <c r="G221" s="36"/>
      <c r="H221" s="36"/>
      <c r="I221" s="36"/>
      <c r="J221" s="36"/>
      <c r="K221" s="36"/>
      <c r="L221" s="36"/>
      <c r="M221" s="36"/>
    </row>
    <row r="222" spans="2:13" s="152" customFormat="1" ht="21" customHeight="1" x14ac:dyDescent="0.25">
      <c r="B222" s="36"/>
      <c r="C222" s="36"/>
      <c r="D222" s="36"/>
      <c r="E222" s="36"/>
      <c r="F222" s="36"/>
      <c r="G222" s="36"/>
      <c r="H222" s="36"/>
      <c r="I222" s="36"/>
      <c r="J222" s="36"/>
      <c r="K222" s="36"/>
      <c r="L222" s="36"/>
      <c r="M222" s="36"/>
    </row>
    <row r="223" spans="2:13" s="152" customFormat="1" ht="21" customHeight="1" x14ac:dyDescent="0.25">
      <c r="B223" s="36"/>
      <c r="C223" s="36"/>
      <c r="D223" s="36"/>
      <c r="E223" s="36"/>
      <c r="F223" s="36"/>
      <c r="G223" s="36"/>
      <c r="H223" s="36"/>
      <c r="I223" s="36"/>
      <c r="J223" s="36"/>
      <c r="K223" s="36"/>
      <c r="L223" s="36"/>
      <c r="M223" s="36"/>
    </row>
    <row r="224" spans="2:13" s="152" customFormat="1" ht="15.75" customHeight="1" x14ac:dyDescent="0.25">
      <c r="B224" s="36"/>
      <c r="C224" s="36"/>
      <c r="D224" s="36"/>
      <c r="E224" s="36"/>
      <c r="F224" s="36"/>
      <c r="G224" s="36"/>
      <c r="H224" s="36"/>
      <c r="I224" s="36"/>
      <c r="J224" s="36"/>
      <c r="K224" s="36"/>
      <c r="L224" s="36"/>
      <c r="M224" s="36"/>
    </row>
    <row r="225" spans="2:13" s="152" customFormat="1" ht="42.75" customHeight="1" x14ac:dyDescent="0.25">
      <c r="B225" s="36"/>
      <c r="C225" s="36"/>
      <c r="D225" s="36"/>
      <c r="E225" s="36"/>
      <c r="F225" s="36"/>
      <c r="G225" s="36"/>
      <c r="H225" s="36"/>
      <c r="I225" s="36"/>
      <c r="J225" s="36"/>
      <c r="K225" s="36"/>
      <c r="L225" s="36"/>
      <c r="M225" s="36"/>
    </row>
    <row r="226" spans="2:13" s="152" customFormat="1" ht="21" customHeight="1" x14ac:dyDescent="0.25">
      <c r="B226" s="36"/>
      <c r="C226" s="36"/>
      <c r="D226" s="36"/>
      <c r="E226" s="36"/>
      <c r="F226" s="36"/>
      <c r="G226" s="36"/>
      <c r="H226" s="36"/>
      <c r="I226" s="36"/>
      <c r="J226" s="36"/>
      <c r="K226" s="36"/>
      <c r="L226" s="36"/>
      <c r="M226" s="36"/>
    </row>
    <row r="227" spans="2:13" s="152" customFormat="1" ht="18.75" customHeight="1" x14ac:dyDescent="0.25">
      <c r="B227" s="36"/>
      <c r="C227" s="36"/>
      <c r="D227" s="36"/>
      <c r="E227" s="36"/>
      <c r="F227" s="36"/>
      <c r="G227" s="36"/>
      <c r="H227" s="36"/>
      <c r="I227" s="36"/>
      <c r="J227" s="36"/>
      <c r="K227" s="36"/>
      <c r="L227" s="36"/>
      <c r="M227" s="36"/>
    </row>
    <row r="228" spans="2:13" s="152" customFormat="1" ht="18.75" customHeight="1" x14ac:dyDescent="0.25">
      <c r="B228" s="36"/>
      <c r="C228" s="36"/>
      <c r="D228" s="36"/>
      <c r="E228" s="36"/>
      <c r="F228" s="36"/>
      <c r="G228" s="36"/>
      <c r="H228" s="36"/>
      <c r="I228" s="36"/>
      <c r="J228" s="36"/>
      <c r="K228" s="36"/>
      <c r="L228" s="36"/>
      <c r="M228" s="36"/>
    </row>
    <row r="229" spans="2:13" s="152" customFormat="1" ht="18.75" customHeight="1" x14ac:dyDescent="0.25">
      <c r="B229" s="36"/>
      <c r="C229" s="36"/>
      <c r="D229" s="36"/>
      <c r="E229" s="36"/>
      <c r="F229" s="36"/>
      <c r="G229" s="36"/>
      <c r="H229" s="36"/>
      <c r="I229" s="36"/>
      <c r="J229" s="36"/>
      <c r="K229" s="36"/>
      <c r="L229" s="36"/>
      <c r="M229" s="36"/>
    </row>
    <row r="230" spans="2:13" s="152" customFormat="1" ht="18.75" customHeight="1" x14ac:dyDescent="0.25">
      <c r="B230" s="36"/>
      <c r="C230" s="36"/>
      <c r="D230" s="36"/>
      <c r="E230" s="36"/>
      <c r="F230" s="36"/>
      <c r="G230" s="36"/>
      <c r="H230" s="36"/>
      <c r="I230" s="36"/>
      <c r="J230" s="36"/>
      <c r="K230" s="36"/>
      <c r="L230" s="36"/>
      <c r="M230" s="36"/>
    </row>
    <row r="231" spans="2:13" s="152" customFormat="1" ht="18.75" customHeight="1" x14ac:dyDescent="0.25">
      <c r="B231" s="36"/>
      <c r="C231" s="36"/>
      <c r="D231" s="36"/>
      <c r="E231" s="36"/>
      <c r="F231" s="36"/>
      <c r="G231" s="36"/>
      <c r="H231" s="36"/>
      <c r="I231" s="36"/>
      <c r="J231" s="36"/>
      <c r="K231" s="36"/>
      <c r="L231" s="36"/>
      <c r="M231" s="36"/>
    </row>
    <row r="232" spans="2:13" s="152" customFormat="1" ht="18.75" customHeight="1" x14ac:dyDescent="0.25">
      <c r="B232" s="36"/>
      <c r="C232" s="36"/>
      <c r="D232" s="36"/>
      <c r="E232" s="36"/>
      <c r="F232" s="36"/>
      <c r="G232" s="36"/>
      <c r="H232" s="36"/>
      <c r="I232" s="36"/>
      <c r="J232" s="36"/>
      <c r="K232" s="36"/>
      <c r="L232" s="36"/>
      <c r="M232" s="36"/>
    </row>
    <row r="233" spans="2:13" s="152" customFormat="1" ht="18.75" customHeight="1" x14ac:dyDescent="0.25">
      <c r="B233" s="36"/>
      <c r="C233" s="36"/>
      <c r="D233" s="36"/>
      <c r="E233" s="36"/>
      <c r="F233" s="36"/>
      <c r="G233" s="36"/>
      <c r="H233" s="36"/>
      <c r="I233" s="36"/>
      <c r="J233" s="36"/>
      <c r="K233" s="36"/>
      <c r="L233" s="36"/>
      <c r="M233" s="36"/>
    </row>
    <row r="234" spans="2:13" s="152" customFormat="1" ht="18.75" customHeight="1" x14ac:dyDescent="0.25">
      <c r="B234" s="36"/>
      <c r="C234" s="36"/>
      <c r="D234" s="36"/>
      <c r="E234" s="36"/>
      <c r="F234" s="36"/>
      <c r="G234" s="36"/>
      <c r="H234" s="36"/>
      <c r="I234" s="36"/>
      <c r="J234" s="36"/>
      <c r="K234" s="36"/>
      <c r="L234" s="36"/>
      <c r="M234" s="36"/>
    </row>
    <row r="235" spans="2:13" s="152" customFormat="1" ht="18.75" customHeight="1" x14ac:dyDescent="0.25">
      <c r="B235" s="36"/>
      <c r="C235" s="36"/>
      <c r="D235" s="36"/>
      <c r="E235" s="36"/>
      <c r="F235" s="36"/>
      <c r="G235" s="36"/>
      <c r="H235" s="36"/>
      <c r="I235" s="36"/>
      <c r="J235" s="36"/>
      <c r="K235" s="36"/>
      <c r="L235" s="36"/>
      <c r="M235" s="36"/>
    </row>
    <row r="236" spans="2:13" s="152" customFormat="1" ht="18.75" customHeight="1" x14ac:dyDescent="0.25">
      <c r="B236" s="36"/>
      <c r="C236" s="36"/>
      <c r="D236" s="36"/>
      <c r="E236" s="36"/>
      <c r="F236" s="36"/>
      <c r="G236" s="36"/>
      <c r="H236" s="36"/>
      <c r="I236" s="36"/>
      <c r="J236" s="36"/>
      <c r="K236" s="36"/>
      <c r="L236" s="36"/>
      <c r="M236" s="36"/>
    </row>
    <row r="237" spans="2:13" s="152" customFormat="1" ht="18.75" customHeight="1" x14ac:dyDescent="0.25">
      <c r="B237" s="36"/>
      <c r="C237" s="36"/>
      <c r="D237" s="36"/>
      <c r="E237" s="36"/>
      <c r="F237" s="36"/>
      <c r="G237" s="36"/>
      <c r="H237" s="36"/>
      <c r="I237" s="36"/>
      <c r="J237" s="36"/>
      <c r="K237" s="36"/>
      <c r="L237" s="36"/>
      <c r="M237" s="36"/>
    </row>
    <row r="238" spans="2:13" s="152" customFormat="1" ht="18.75" customHeight="1" x14ac:dyDescent="0.25">
      <c r="B238" s="36"/>
      <c r="C238" s="36"/>
      <c r="D238" s="36"/>
      <c r="E238" s="36"/>
      <c r="F238" s="36"/>
      <c r="G238" s="36"/>
      <c r="H238" s="36"/>
      <c r="I238" s="36"/>
      <c r="J238" s="36"/>
      <c r="K238" s="36"/>
      <c r="L238" s="36"/>
      <c r="M238" s="36"/>
    </row>
    <row r="239" spans="2:13" s="152" customFormat="1" ht="18.75" customHeight="1" x14ac:dyDescent="0.25">
      <c r="B239" s="36"/>
      <c r="C239" s="36"/>
      <c r="D239" s="36"/>
      <c r="E239" s="36"/>
      <c r="F239" s="36"/>
      <c r="G239" s="36"/>
      <c r="H239" s="36"/>
      <c r="I239" s="36"/>
      <c r="J239" s="36"/>
      <c r="K239" s="36"/>
      <c r="L239" s="36"/>
      <c r="M239" s="36"/>
    </row>
    <row r="240" spans="2:13" s="152" customFormat="1" ht="21" customHeight="1" x14ac:dyDescent="0.25">
      <c r="B240" s="36"/>
      <c r="C240" s="36"/>
      <c r="D240" s="36"/>
      <c r="E240" s="36"/>
      <c r="F240" s="36"/>
      <c r="G240" s="36"/>
      <c r="H240" s="36"/>
      <c r="I240" s="36"/>
      <c r="J240" s="36"/>
      <c r="K240" s="36"/>
      <c r="L240" s="36"/>
      <c r="M240" s="36"/>
    </row>
    <row r="244" spans="2:13" s="152" customFormat="1" ht="43.5" customHeight="1" x14ac:dyDescent="0.25">
      <c r="B244" s="36"/>
      <c r="C244" s="36"/>
      <c r="D244" s="36"/>
      <c r="E244" s="36"/>
      <c r="F244" s="36"/>
      <c r="G244" s="36"/>
      <c r="H244" s="36"/>
      <c r="I244" s="36"/>
      <c r="J244" s="36"/>
      <c r="K244" s="36"/>
      <c r="L244" s="36"/>
      <c r="M244" s="36"/>
    </row>
  </sheetData>
  <mergeCells count="34">
    <mergeCell ref="L4:L5"/>
    <mergeCell ref="L7:L56"/>
    <mergeCell ref="A53:I53"/>
    <mergeCell ref="A54:K54"/>
    <mergeCell ref="A56:I56"/>
    <mergeCell ref="A57:I57"/>
    <mergeCell ref="B59:C59"/>
    <mergeCell ref="B60:C60"/>
    <mergeCell ref="J34:J35"/>
    <mergeCell ref="K34:K35"/>
    <mergeCell ref="A41:A43"/>
    <mergeCell ref="J41:J43"/>
    <mergeCell ref="A48:A49"/>
    <mergeCell ref="J48:J49"/>
    <mergeCell ref="I4:I5"/>
    <mergeCell ref="J4:J5"/>
    <mergeCell ref="K4:K5"/>
    <mergeCell ref="A7:K7"/>
    <mergeCell ref="A34:A35"/>
    <mergeCell ref="B34:B35"/>
    <mergeCell ref="C34:C35"/>
    <mergeCell ref="D34:D35"/>
    <mergeCell ref="F34:F35"/>
    <mergeCell ref="G34:G35"/>
    <mergeCell ref="A1:M1"/>
    <mergeCell ref="A2:M2"/>
    <mergeCell ref="A4:A5"/>
    <mergeCell ref="B4:B5"/>
    <mergeCell ref="C4:C5"/>
    <mergeCell ref="D4:D5"/>
    <mergeCell ref="E4:E5"/>
    <mergeCell ref="F4:F5"/>
    <mergeCell ref="G4:G5"/>
    <mergeCell ref="H4:H5"/>
  </mergeCells>
  <printOptions horizontalCentered="1"/>
  <pageMargins left="0.78740157480314965" right="0.59055118110236227" top="0.55118110236220474" bottom="0.62992125984251968" header="0.31496062992125984" footer="0.31496062992125984"/>
  <pageSetup paperSize="5" scale="65"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4"/>
  <sheetViews>
    <sheetView view="pageBreakPreview" zoomScale="84" zoomScaleNormal="100" zoomScaleSheetLayoutView="84" workbookViewId="0">
      <selection activeCell="F138" sqref="F138"/>
    </sheetView>
  </sheetViews>
  <sheetFormatPr defaultRowHeight="15" x14ac:dyDescent="0.25"/>
  <cols>
    <col min="1" max="1" width="6" style="152" customWidth="1"/>
    <col min="2" max="2" width="23.28515625" style="36" customWidth="1"/>
    <col min="3" max="3" width="16" style="36" customWidth="1"/>
    <col min="4" max="4" width="38.5703125" style="36" customWidth="1"/>
    <col min="5" max="5" width="16.7109375" style="36" customWidth="1"/>
    <col min="6" max="6" width="16" style="36" customWidth="1"/>
    <col min="7" max="7" width="9.28515625" style="36" customWidth="1"/>
    <col min="8" max="8" width="18.28515625" style="36" customWidth="1"/>
    <col min="9" max="9" width="22" style="36" customWidth="1"/>
    <col min="10" max="10" width="9.85546875" style="36" customWidth="1"/>
    <col min="11" max="11" width="5" style="36" customWidth="1"/>
    <col min="12" max="12" width="28.42578125" style="36" customWidth="1"/>
    <col min="13" max="16384" width="9.140625" style="36"/>
  </cols>
  <sheetData>
    <row r="1" spans="1:12" x14ac:dyDescent="0.25">
      <c r="A1" s="86" t="s">
        <v>384</v>
      </c>
      <c r="B1" s="86"/>
      <c r="C1" s="86"/>
      <c r="D1" s="86"/>
      <c r="E1" s="86"/>
      <c r="F1" s="86"/>
      <c r="G1" s="86"/>
      <c r="H1" s="86"/>
      <c r="I1" s="86"/>
      <c r="J1" s="86"/>
      <c r="K1" s="86"/>
      <c r="L1" s="86"/>
    </row>
    <row r="2" spans="1:12" x14ac:dyDescent="0.25">
      <c r="A2" s="86" t="s">
        <v>1</v>
      </c>
      <c r="B2" s="86"/>
      <c r="C2" s="86"/>
      <c r="D2" s="86"/>
      <c r="E2" s="86"/>
      <c r="F2" s="86"/>
      <c r="G2" s="86"/>
      <c r="H2" s="86"/>
      <c r="I2" s="86"/>
      <c r="J2" s="86"/>
      <c r="K2" s="86"/>
      <c r="L2" s="86"/>
    </row>
    <row r="3" spans="1:12" x14ac:dyDescent="0.25">
      <c r="A3" s="85"/>
      <c r="B3" s="37"/>
      <c r="C3" s="37"/>
      <c r="D3" s="37"/>
      <c r="E3" s="37"/>
      <c r="F3" s="37"/>
      <c r="G3" s="37"/>
      <c r="H3" s="37"/>
      <c r="I3" s="37"/>
      <c r="J3" s="37"/>
      <c r="K3" s="37"/>
      <c r="L3" s="37"/>
    </row>
    <row r="4" spans="1:12" s="89" customFormat="1" ht="42" customHeight="1" x14ac:dyDescent="0.2">
      <c r="A4" s="276" t="s">
        <v>2</v>
      </c>
      <c r="B4" s="276" t="s">
        <v>3</v>
      </c>
      <c r="C4" s="276" t="s">
        <v>385</v>
      </c>
      <c r="D4" s="276" t="s">
        <v>386</v>
      </c>
      <c r="E4" s="276" t="s">
        <v>387</v>
      </c>
      <c r="F4" s="276" t="s">
        <v>275</v>
      </c>
      <c r="G4" s="276" t="s">
        <v>180</v>
      </c>
      <c r="H4" s="276" t="s">
        <v>388</v>
      </c>
      <c r="I4" s="276" t="s">
        <v>389</v>
      </c>
      <c r="J4" s="277" t="s">
        <v>9</v>
      </c>
      <c r="K4" s="278"/>
      <c r="L4" s="276" t="s">
        <v>390</v>
      </c>
    </row>
    <row r="5" spans="1:12" s="89" customFormat="1" ht="15.75" customHeight="1" x14ac:dyDescent="0.2">
      <c r="A5" s="279">
        <v>1</v>
      </c>
      <c r="B5" s="279">
        <v>2</v>
      </c>
      <c r="C5" s="279">
        <v>3</v>
      </c>
      <c r="D5" s="279">
        <v>4</v>
      </c>
      <c r="E5" s="279">
        <v>5</v>
      </c>
      <c r="F5" s="279">
        <v>6</v>
      </c>
      <c r="G5" s="279">
        <v>7</v>
      </c>
      <c r="H5" s="279">
        <v>8</v>
      </c>
      <c r="I5" s="279">
        <v>9</v>
      </c>
      <c r="J5" s="280">
        <v>10</v>
      </c>
      <c r="K5" s="281"/>
      <c r="L5" s="279">
        <v>11</v>
      </c>
    </row>
    <row r="6" spans="1:12" s="91" customFormat="1" ht="43.5" customHeight="1" x14ac:dyDescent="0.2">
      <c r="A6" s="282">
        <v>1</v>
      </c>
      <c r="B6" s="283" t="s">
        <v>391</v>
      </c>
      <c r="C6" s="284" t="s">
        <v>16</v>
      </c>
      <c r="D6" s="285" t="s">
        <v>392</v>
      </c>
      <c r="E6" s="283" t="s">
        <v>46</v>
      </c>
      <c r="F6" s="286">
        <v>38354</v>
      </c>
      <c r="G6" s="287">
        <v>1</v>
      </c>
      <c r="H6" s="288">
        <v>100000000</v>
      </c>
      <c r="I6" s="289">
        <f t="shared" ref="I6:I69" si="0">G6*H6</f>
        <v>100000000</v>
      </c>
      <c r="J6" s="290" t="s">
        <v>251</v>
      </c>
      <c r="K6" s="291"/>
      <c r="L6" s="545" t="s">
        <v>1045</v>
      </c>
    </row>
    <row r="7" spans="1:12" s="91" customFormat="1" ht="30" customHeight="1" x14ac:dyDescent="0.2">
      <c r="A7" s="282">
        <v>2</v>
      </c>
      <c r="B7" s="283" t="s">
        <v>286</v>
      </c>
      <c r="C7" s="284" t="s">
        <v>16</v>
      </c>
      <c r="D7" s="292" t="s">
        <v>61</v>
      </c>
      <c r="E7" s="283" t="s">
        <v>393</v>
      </c>
      <c r="F7" s="286">
        <v>40180</v>
      </c>
      <c r="G7" s="287">
        <v>1</v>
      </c>
      <c r="H7" s="288">
        <v>500000</v>
      </c>
      <c r="I7" s="289">
        <f t="shared" si="0"/>
        <v>500000</v>
      </c>
      <c r="J7" s="290" t="s">
        <v>251</v>
      </c>
      <c r="K7" s="291"/>
      <c r="L7" s="546"/>
    </row>
    <row r="8" spans="1:12" s="91" customFormat="1" ht="30" customHeight="1" x14ac:dyDescent="0.2">
      <c r="A8" s="282">
        <v>3</v>
      </c>
      <c r="B8" s="283" t="s">
        <v>214</v>
      </c>
      <c r="C8" s="284" t="s">
        <v>16</v>
      </c>
      <c r="D8" s="292" t="s">
        <v>212</v>
      </c>
      <c r="E8" s="283" t="s">
        <v>46</v>
      </c>
      <c r="F8" s="286">
        <v>35432</v>
      </c>
      <c r="G8" s="287">
        <v>1</v>
      </c>
      <c r="H8" s="288">
        <v>150000</v>
      </c>
      <c r="I8" s="289">
        <f t="shared" si="0"/>
        <v>150000</v>
      </c>
      <c r="J8" s="290" t="s">
        <v>251</v>
      </c>
      <c r="K8" s="291"/>
      <c r="L8" s="546"/>
    </row>
    <row r="9" spans="1:12" s="91" customFormat="1" ht="30" customHeight="1" x14ac:dyDescent="0.2">
      <c r="A9" s="282">
        <v>4</v>
      </c>
      <c r="B9" s="283" t="s">
        <v>192</v>
      </c>
      <c r="C9" s="284" t="s">
        <v>16</v>
      </c>
      <c r="D9" s="292" t="s">
        <v>191</v>
      </c>
      <c r="E9" s="283" t="s">
        <v>46</v>
      </c>
      <c r="F9" s="286">
        <v>37988</v>
      </c>
      <c r="G9" s="287">
        <v>1</v>
      </c>
      <c r="H9" s="288">
        <v>50000</v>
      </c>
      <c r="I9" s="289">
        <f t="shared" si="0"/>
        <v>50000</v>
      </c>
      <c r="J9" s="290" t="s">
        <v>251</v>
      </c>
      <c r="K9" s="291"/>
      <c r="L9" s="546"/>
    </row>
    <row r="10" spans="1:12" s="91" customFormat="1" ht="30" customHeight="1" x14ac:dyDescent="0.2">
      <c r="A10" s="282">
        <v>5</v>
      </c>
      <c r="B10" s="283" t="s">
        <v>192</v>
      </c>
      <c r="C10" s="284" t="s">
        <v>20</v>
      </c>
      <c r="D10" s="292" t="s">
        <v>191</v>
      </c>
      <c r="E10" s="283" t="s">
        <v>46</v>
      </c>
      <c r="F10" s="286">
        <v>42304</v>
      </c>
      <c r="G10" s="287">
        <v>1</v>
      </c>
      <c r="H10" s="288">
        <v>550000</v>
      </c>
      <c r="I10" s="289">
        <f t="shared" si="0"/>
        <v>550000</v>
      </c>
      <c r="J10" s="290" t="s">
        <v>251</v>
      </c>
      <c r="K10" s="291"/>
      <c r="L10" s="546"/>
    </row>
    <row r="11" spans="1:12" s="91" customFormat="1" ht="30" customHeight="1" x14ac:dyDescent="0.2">
      <c r="A11" s="282">
        <v>6</v>
      </c>
      <c r="B11" s="283" t="s">
        <v>394</v>
      </c>
      <c r="C11" s="284" t="s">
        <v>16</v>
      </c>
      <c r="D11" s="292" t="s">
        <v>53</v>
      </c>
      <c r="E11" s="283" t="s">
        <v>395</v>
      </c>
      <c r="F11" s="286">
        <v>40180</v>
      </c>
      <c r="G11" s="287">
        <v>1</v>
      </c>
      <c r="H11" s="288">
        <v>3500000</v>
      </c>
      <c r="I11" s="289">
        <f t="shared" si="0"/>
        <v>3500000</v>
      </c>
      <c r="J11" s="290" t="s">
        <v>251</v>
      </c>
      <c r="K11" s="291"/>
      <c r="L11" s="546"/>
    </row>
    <row r="12" spans="1:12" s="91" customFormat="1" ht="30" customHeight="1" x14ac:dyDescent="0.2">
      <c r="A12" s="282">
        <v>7</v>
      </c>
      <c r="B12" s="283" t="s">
        <v>394</v>
      </c>
      <c r="C12" s="284" t="s">
        <v>20</v>
      </c>
      <c r="D12" s="292" t="s">
        <v>53</v>
      </c>
      <c r="E12" s="283" t="s">
        <v>396</v>
      </c>
      <c r="F12" s="286">
        <v>42439</v>
      </c>
      <c r="G12" s="287">
        <v>1</v>
      </c>
      <c r="H12" s="288">
        <v>3900000</v>
      </c>
      <c r="I12" s="289">
        <f t="shared" si="0"/>
        <v>3900000</v>
      </c>
      <c r="J12" s="290" t="s">
        <v>251</v>
      </c>
      <c r="K12" s="291"/>
      <c r="L12" s="546"/>
    </row>
    <row r="13" spans="1:12" s="108" customFormat="1" ht="30" customHeight="1" x14ac:dyDescent="0.25">
      <c r="A13" s="282">
        <v>8</v>
      </c>
      <c r="B13" s="283" t="s">
        <v>218</v>
      </c>
      <c r="C13" s="293" t="s">
        <v>397</v>
      </c>
      <c r="D13" s="292" t="s">
        <v>216</v>
      </c>
      <c r="E13" s="283" t="s">
        <v>46</v>
      </c>
      <c r="F13" s="286">
        <v>37258</v>
      </c>
      <c r="G13" s="287">
        <v>44</v>
      </c>
      <c r="H13" s="288">
        <v>100000</v>
      </c>
      <c r="I13" s="289">
        <f t="shared" si="0"/>
        <v>4400000</v>
      </c>
      <c r="J13" s="290" t="s">
        <v>251</v>
      </c>
      <c r="K13" s="291"/>
      <c r="L13" s="546"/>
    </row>
    <row r="14" spans="1:12" ht="30" customHeight="1" x14ac:dyDescent="0.25">
      <c r="A14" s="282">
        <v>9</v>
      </c>
      <c r="B14" s="283" t="s">
        <v>398</v>
      </c>
      <c r="C14" s="293" t="s">
        <v>399</v>
      </c>
      <c r="D14" s="292" t="s">
        <v>400</v>
      </c>
      <c r="E14" s="283" t="s">
        <v>401</v>
      </c>
      <c r="F14" s="286">
        <v>42929</v>
      </c>
      <c r="G14" s="287">
        <v>20</v>
      </c>
      <c r="H14" s="288">
        <v>403050</v>
      </c>
      <c r="I14" s="289">
        <f t="shared" si="0"/>
        <v>8061000</v>
      </c>
      <c r="J14" s="290" t="s">
        <v>251</v>
      </c>
      <c r="K14" s="291"/>
      <c r="L14" s="546"/>
    </row>
    <row r="15" spans="1:12" ht="30" customHeight="1" x14ac:dyDescent="0.25">
      <c r="A15" s="282">
        <v>10</v>
      </c>
      <c r="B15" s="283" t="s">
        <v>398</v>
      </c>
      <c r="C15" s="293" t="s">
        <v>402</v>
      </c>
      <c r="D15" s="292" t="s">
        <v>400</v>
      </c>
      <c r="E15" s="283" t="s">
        <v>401</v>
      </c>
      <c r="F15" s="286">
        <v>43291</v>
      </c>
      <c r="G15" s="287">
        <v>10</v>
      </c>
      <c r="H15" s="288">
        <v>423000</v>
      </c>
      <c r="I15" s="289">
        <f t="shared" si="0"/>
        <v>4230000</v>
      </c>
      <c r="J15" s="290" t="s">
        <v>251</v>
      </c>
      <c r="K15" s="291"/>
      <c r="L15" s="546"/>
    </row>
    <row r="16" spans="1:12" ht="30" customHeight="1" x14ac:dyDescent="0.25">
      <c r="A16" s="282">
        <v>11</v>
      </c>
      <c r="B16" s="283" t="s">
        <v>309</v>
      </c>
      <c r="C16" s="293" t="s">
        <v>403</v>
      </c>
      <c r="D16" s="292" t="s">
        <v>308</v>
      </c>
      <c r="E16" s="283" t="s">
        <v>404</v>
      </c>
      <c r="F16" s="286">
        <v>40180</v>
      </c>
      <c r="G16" s="287">
        <v>25</v>
      </c>
      <c r="H16" s="288">
        <v>229700</v>
      </c>
      <c r="I16" s="289">
        <f t="shared" si="0"/>
        <v>5742500</v>
      </c>
      <c r="J16" s="290" t="s">
        <v>251</v>
      </c>
      <c r="K16" s="291"/>
      <c r="L16" s="546"/>
    </row>
    <row r="17" spans="1:12" ht="30" customHeight="1" x14ac:dyDescent="0.25">
      <c r="A17" s="282">
        <v>12</v>
      </c>
      <c r="B17" s="283" t="s">
        <v>309</v>
      </c>
      <c r="C17" s="293" t="s">
        <v>405</v>
      </c>
      <c r="D17" s="292" t="s">
        <v>308</v>
      </c>
      <c r="E17" s="283" t="s">
        <v>404</v>
      </c>
      <c r="F17" s="286">
        <v>40545</v>
      </c>
      <c r="G17" s="287">
        <v>45</v>
      </c>
      <c r="H17" s="288">
        <v>152834</v>
      </c>
      <c r="I17" s="289">
        <f t="shared" si="0"/>
        <v>6877530</v>
      </c>
      <c r="J17" s="290" t="s">
        <v>251</v>
      </c>
      <c r="K17" s="291"/>
      <c r="L17" s="546"/>
    </row>
    <row r="18" spans="1:12" ht="30" customHeight="1" x14ac:dyDescent="0.25">
      <c r="A18" s="282">
        <v>13</v>
      </c>
      <c r="B18" s="283" t="s">
        <v>309</v>
      </c>
      <c r="C18" s="293" t="s">
        <v>406</v>
      </c>
      <c r="D18" s="292" t="s">
        <v>308</v>
      </c>
      <c r="E18" s="283" t="s">
        <v>404</v>
      </c>
      <c r="F18" s="286">
        <v>41276</v>
      </c>
      <c r="G18" s="287">
        <v>12</v>
      </c>
      <c r="H18" s="288">
        <v>479968</v>
      </c>
      <c r="I18" s="289">
        <f t="shared" si="0"/>
        <v>5759616</v>
      </c>
      <c r="J18" s="290" t="s">
        <v>251</v>
      </c>
      <c r="K18" s="291"/>
      <c r="L18" s="546"/>
    </row>
    <row r="19" spans="1:12" ht="30" customHeight="1" x14ac:dyDescent="0.25">
      <c r="A19" s="282">
        <v>14</v>
      </c>
      <c r="B19" s="283" t="s">
        <v>309</v>
      </c>
      <c r="C19" s="293" t="s">
        <v>407</v>
      </c>
      <c r="D19" s="292" t="s">
        <v>308</v>
      </c>
      <c r="E19" s="283" t="s">
        <v>46</v>
      </c>
      <c r="F19" s="286">
        <v>41276</v>
      </c>
      <c r="G19" s="287">
        <v>1</v>
      </c>
      <c r="H19" s="288">
        <v>479968</v>
      </c>
      <c r="I19" s="289">
        <f t="shared" si="0"/>
        <v>479968</v>
      </c>
      <c r="J19" s="290" t="s">
        <v>251</v>
      </c>
      <c r="K19" s="291"/>
      <c r="L19" s="546"/>
    </row>
    <row r="20" spans="1:12" ht="30" customHeight="1" x14ac:dyDescent="0.25">
      <c r="A20" s="282">
        <v>15</v>
      </c>
      <c r="B20" s="283" t="s">
        <v>309</v>
      </c>
      <c r="C20" s="293" t="s">
        <v>408</v>
      </c>
      <c r="D20" s="292" t="s">
        <v>308</v>
      </c>
      <c r="E20" s="283" t="s">
        <v>404</v>
      </c>
      <c r="F20" s="286">
        <v>41276</v>
      </c>
      <c r="G20" s="287">
        <v>12</v>
      </c>
      <c r="H20" s="288">
        <v>479968</v>
      </c>
      <c r="I20" s="289">
        <f t="shared" si="0"/>
        <v>5759616</v>
      </c>
      <c r="J20" s="290" t="s">
        <v>251</v>
      </c>
      <c r="K20" s="291"/>
      <c r="L20" s="546"/>
    </row>
    <row r="21" spans="1:12" ht="30" customHeight="1" x14ac:dyDescent="0.25">
      <c r="A21" s="282">
        <v>16</v>
      </c>
      <c r="B21" s="283" t="s">
        <v>409</v>
      </c>
      <c r="C21" s="284" t="s">
        <v>16</v>
      </c>
      <c r="D21" s="292" t="s">
        <v>410</v>
      </c>
      <c r="E21" s="283" t="s">
        <v>46</v>
      </c>
      <c r="F21" s="286">
        <v>36162</v>
      </c>
      <c r="G21" s="287">
        <v>1</v>
      </c>
      <c r="H21" s="288">
        <v>200000</v>
      </c>
      <c r="I21" s="289">
        <f t="shared" si="0"/>
        <v>200000</v>
      </c>
      <c r="J21" s="290" t="s">
        <v>251</v>
      </c>
      <c r="K21" s="291"/>
      <c r="L21" s="546"/>
    </row>
    <row r="22" spans="1:12" ht="30" customHeight="1" x14ac:dyDescent="0.25">
      <c r="A22" s="282">
        <v>17</v>
      </c>
      <c r="B22" s="283" t="s">
        <v>409</v>
      </c>
      <c r="C22" s="284" t="s">
        <v>20</v>
      </c>
      <c r="D22" s="292" t="s">
        <v>410</v>
      </c>
      <c r="E22" s="283" t="s">
        <v>46</v>
      </c>
      <c r="F22" s="286">
        <v>38719</v>
      </c>
      <c r="G22" s="287">
        <v>1</v>
      </c>
      <c r="H22" s="288">
        <v>4000000</v>
      </c>
      <c r="I22" s="289">
        <f t="shared" si="0"/>
        <v>4000000</v>
      </c>
      <c r="J22" s="290" t="s">
        <v>251</v>
      </c>
      <c r="K22" s="291"/>
      <c r="L22" s="546"/>
    </row>
    <row r="23" spans="1:12" ht="30" customHeight="1" x14ac:dyDescent="0.25">
      <c r="A23" s="282">
        <v>18</v>
      </c>
      <c r="B23" s="283" t="s">
        <v>409</v>
      </c>
      <c r="C23" s="284" t="s">
        <v>23</v>
      </c>
      <c r="D23" s="292" t="s">
        <v>410</v>
      </c>
      <c r="E23" s="283" t="s">
        <v>46</v>
      </c>
      <c r="F23" s="286">
        <v>39084</v>
      </c>
      <c r="G23" s="287">
        <v>1</v>
      </c>
      <c r="H23" s="288">
        <v>3500000</v>
      </c>
      <c r="I23" s="289">
        <f t="shared" si="0"/>
        <v>3500000</v>
      </c>
      <c r="J23" s="290" t="s">
        <v>251</v>
      </c>
      <c r="K23" s="291"/>
      <c r="L23" s="546"/>
    </row>
    <row r="24" spans="1:12" ht="30" customHeight="1" x14ac:dyDescent="0.25">
      <c r="A24" s="282">
        <v>19</v>
      </c>
      <c r="B24" s="283" t="s">
        <v>312</v>
      </c>
      <c r="C24" s="284" t="s">
        <v>20</v>
      </c>
      <c r="D24" s="292" t="s">
        <v>311</v>
      </c>
      <c r="E24" s="283" t="s">
        <v>46</v>
      </c>
      <c r="F24" s="286">
        <v>41639</v>
      </c>
      <c r="G24" s="287">
        <v>1</v>
      </c>
      <c r="H24" s="288">
        <v>175000</v>
      </c>
      <c r="I24" s="289">
        <f t="shared" si="0"/>
        <v>175000</v>
      </c>
      <c r="J24" s="290" t="s">
        <v>251</v>
      </c>
      <c r="K24" s="291"/>
      <c r="L24" s="546"/>
    </row>
    <row r="25" spans="1:12" ht="30" customHeight="1" x14ac:dyDescent="0.25">
      <c r="A25" s="282">
        <v>20</v>
      </c>
      <c r="B25" s="283" t="s">
        <v>312</v>
      </c>
      <c r="C25" s="284" t="s">
        <v>23</v>
      </c>
      <c r="D25" s="292" t="s">
        <v>311</v>
      </c>
      <c r="E25" s="283" t="s">
        <v>46</v>
      </c>
      <c r="F25" s="286">
        <v>41639</v>
      </c>
      <c r="G25" s="287">
        <v>1</v>
      </c>
      <c r="H25" s="288">
        <v>175000</v>
      </c>
      <c r="I25" s="289">
        <f t="shared" si="0"/>
        <v>175000</v>
      </c>
      <c r="J25" s="290" t="s">
        <v>251</v>
      </c>
      <c r="K25" s="291"/>
      <c r="L25" s="546"/>
    </row>
    <row r="26" spans="1:12" ht="30" customHeight="1" x14ac:dyDescent="0.25">
      <c r="A26" s="282">
        <v>21</v>
      </c>
      <c r="B26" s="283" t="s">
        <v>312</v>
      </c>
      <c r="C26" s="284" t="s">
        <v>69</v>
      </c>
      <c r="D26" s="292" t="s">
        <v>311</v>
      </c>
      <c r="E26" s="283" t="s">
        <v>411</v>
      </c>
      <c r="F26" s="286">
        <v>42194</v>
      </c>
      <c r="G26" s="287">
        <v>1</v>
      </c>
      <c r="H26" s="288">
        <v>709500</v>
      </c>
      <c r="I26" s="289">
        <f t="shared" si="0"/>
        <v>709500</v>
      </c>
      <c r="J26" s="290" t="s">
        <v>251</v>
      </c>
      <c r="K26" s="291"/>
      <c r="L26" s="546"/>
    </row>
    <row r="27" spans="1:12" ht="30" customHeight="1" x14ac:dyDescent="0.25">
      <c r="A27" s="282">
        <v>22</v>
      </c>
      <c r="B27" s="283" t="s">
        <v>312</v>
      </c>
      <c r="C27" s="284" t="s">
        <v>26</v>
      </c>
      <c r="D27" s="292" t="s">
        <v>311</v>
      </c>
      <c r="E27" s="283" t="s">
        <v>412</v>
      </c>
      <c r="F27" s="286">
        <v>42325</v>
      </c>
      <c r="G27" s="287">
        <v>1</v>
      </c>
      <c r="H27" s="288">
        <v>700000</v>
      </c>
      <c r="I27" s="289">
        <f t="shared" si="0"/>
        <v>700000</v>
      </c>
      <c r="J27" s="290" t="s">
        <v>251</v>
      </c>
      <c r="K27" s="291"/>
      <c r="L27" s="546"/>
    </row>
    <row r="28" spans="1:12" ht="30" customHeight="1" x14ac:dyDescent="0.25">
      <c r="A28" s="282">
        <v>23</v>
      </c>
      <c r="B28" s="283" t="s">
        <v>413</v>
      </c>
      <c r="C28" s="293" t="s">
        <v>414</v>
      </c>
      <c r="D28" s="292" t="s">
        <v>415</v>
      </c>
      <c r="E28" s="283" t="s">
        <v>416</v>
      </c>
      <c r="F28" s="286">
        <v>40545</v>
      </c>
      <c r="G28" s="287">
        <v>15</v>
      </c>
      <c r="H28" s="288">
        <v>224834</v>
      </c>
      <c r="I28" s="289">
        <f t="shared" si="0"/>
        <v>3372510</v>
      </c>
      <c r="J28" s="290" t="s">
        <v>251</v>
      </c>
      <c r="K28" s="291"/>
      <c r="L28" s="546"/>
    </row>
    <row r="29" spans="1:12" ht="30" customHeight="1" x14ac:dyDescent="0.25">
      <c r="A29" s="282">
        <v>24</v>
      </c>
      <c r="B29" s="283" t="s">
        <v>199</v>
      </c>
      <c r="C29" s="284" t="s">
        <v>40</v>
      </c>
      <c r="D29" s="292" t="s">
        <v>197</v>
      </c>
      <c r="E29" s="283" t="s">
        <v>417</v>
      </c>
      <c r="F29" s="286">
        <v>42684</v>
      </c>
      <c r="G29" s="287">
        <v>1</v>
      </c>
      <c r="H29" s="288">
        <v>750000</v>
      </c>
      <c r="I29" s="289">
        <f t="shared" si="0"/>
        <v>750000</v>
      </c>
      <c r="J29" s="290" t="s">
        <v>251</v>
      </c>
      <c r="K29" s="291"/>
      <c r="L29" s="546"/>
    </row>
    <row r="30" spans="1:12" ht="30" customHeight="1" x14ac:dyDescent="0.25">
      <c r="A30" s="282">
        <v>25</v>
      </c>
      <c r="B30" s="283" t="s">
        <v>418</v>
      </c>
      <c r="C30" s="284" t="s">
        <v>16</v>
      </c>
      <c r="D30" s="292" t="s">
        <v>419</v>
      </c>
      <c r="E30" s="283" t="s">
        <v>420</v>
      </c>
      <c r="F30" s="286">
        <v>38719</v>
      </c>
      <c r="G30" s="287">
        <v>1</v>
      </c>
      <c r="H30" s="288">
        <v>7290000</v>
      </c>
      <c r="I30" s="289">
        <f t="shared" si="0"/>
        <v>7290000</v>
      </c>
      <c r="J30" s="290" t="s">
        <v>251</v>
      </c>
      <c r="K30" s="291"/>
      <c r="L30" s="546"/>
    </row>
    <row r="31" spans="1:12" ht="30" customHeight="1" x14ac:dyDescent="0.25">
      <c r="A31" s="282">
        <v>26</v>
      </c>
      <c r="B31" s="283" t="s">
        <v>418</v>
      </c>
      <c r="C31" s="284" t="s">
        <v>20</v>
      </c>
      <c r="D31" s="292" t="s">
        <v>419</v>
      </c>
      <c r="E31" s="283" t="s">
        <v>421</v>
      </c>
      <c r="F31" s="286">
        <v>40545</v>
      </c>
      <c r="G31" s="287">
        <v>1</v>
      </c>
      <c r="H31" s="288">
        <v>4255000</v>
      </c>
      <c r="I31" s="289">
        <f t="shared" si="0"/>
        <v>4255000</v>
      </c>
      <c r="J31" s="290" t="s">
        <v>251</v>
      </c>
      <c r="K31" s="291"/>
      <c r="L31" s="546"/>
    </row>
    <row r="32" spans="1:12" ht="30" customHeight="1" x14ac:dyDescent="0.25">
      <c r="A32" s="282">
        <v>27</v>
      </c>
      <c r="B32" s="283" t="s">
        <v>418</v>
      </c>
      <c r="C32" s="284" t="s">
        <v>23</v>
      </c>
      <c r="D32" s="292" t="s">
        <v>419</v>
      </c>
      <c r="E32" s="283" t="s">
        <v>422</v>
      </c>
      <c r="F32" s="286">
        <v>40545</v>
      </c>
      <c r="G32" s="287">
        <v>1</v>
      </c>
      <c r="H32" s="288">
        <v>1750000</v>
      </c>
      <c r="I32" s="289">
        <f t="shared" si="0"/>
        <v>1750000</v>
      </c>
      <c r="J32" s="290" t="s">
        <v>251</v>
      </c>
      <c r="K32" s="291"/>
      <c r="L32" s="546"/>
    </row>
    <row r="33" spans="1:12" ht="30" customHeight="1" x14ac:dyDescent="0.25">
      <c r="A33" s="282">
        <v>28</v>
      </c>
      <c r="B33" s="283" t="s">
        <v>418</v>
      </c>
      <c r="C33" s="284" t="s">
        <v>69</v>
      </c>
      <c r="D33" s="292" t="s">
        <v>419</v>
      </c>
      <c r="E33" s="283" t="s">
        <v>423</v>
      </c>
      <c r="F33" s="286">
        <v>40545</v>
      </c>
      <c r="G33" s="287">
        <v>1</v>
      </c>
      <c r="H33" s="288">
        <v>2000000</v>
      </c>
      <c r="I33" s="289">
        <f t="shared" si="0"/>
        <v>2000000</v>
      </c>
      <c r="J33" s="290" t="s">
        <v>251</v>
      </c>
      <c r="K33" s="291"/>
      <c r="L33" s="546"/>
    </row>
    <row r="34" spans="1:12" ht="30" customHeight="1" x14ac:dyDescent="0.25">
      <c r="A34" s="282">
        <v>29</v>
      </c>
      <c r="B34" s="283" t="s">
        <v>418</v>
      </c>
      <c r="C34" s="284" t="s">
        <v>26</v>
      </c>
      <c r="D34" s="292" t="s">
        <v>419</v>
      </c>
      <c r="E34" s="283" t="s">
        <v>424</v>
      </c>
      <c r="F34" s="286">
        <v>40545</v>
      </c>
      <c r="G34" s="287">
        <v>1</v>
      </c>
      <c r="H34" s="288">
        <v>3500000</v>
      </c>
      <c r="I34" s="289">
        <f t="shared" si="0"/>
        <v>3500000</v>
      </c>
      <c r="J34" s="290" t="s">
        <v>251</v>
      </c>
      <c r="K34" s="291"/>
      <c r="L34" s="546"/>
    </row>
    <row r="35" spans="1:12" ht="30" customHeight="1" x14ac:dyDescent="0.25">
      <c r="A35" s="282">
        <v>30</v>
      </c>
      <c r="B35" s="283" t="s">
        <v>418</v>
      </c>
      <c r="C35" s="284" t="s">
        <v>40</v>
      </c>
      <c r="D35" s="292" t="s">
        <v>419</v>
      </c>
      <c r="E35" s="283" t="s">
        <v>420</v>
      </c>
      <c r="F35" s="286">
        <v>41276</v>
      </c>
      <c r="G35" s="287">
        <v>1</v>
      </c>
      <c r="H35" s="288">
        <v>5568315</v>
      </c>
      <c r="I35" s="289">
        <f t="shared" si="0"/>
        <v>5568315</v>
      </c>
      <c r="J35" s="290" t="s">
        <v>251</v>
      </c>
      <c r="K35" s="291"/>
      <c r="L35" s="546"/>
    </row>
    <row r="36" spans="1:12" ht="30" customHeight="1" x14ac:dyDescent="0.25">
      <c r="A36" s="282">
        <v>31</v>
      </c>
      <c r="B36" s="283" t="s">
        <v>418</v>
      </c>
      <c r="C36" s="284" t="s">
        <v>425</v>
      </c>
      <c r="D36" s="292" t="s">
        <v>419</v>
      </c>
      <c r="E36" s="283" t="s">
        <v>420</v>
      </c>
      <c r="F36" s="286">
        <v>41276</v>
      </c>
      <c r="G36" s="287">
        <v>1</v>
      </c>
      <c r="H36" s="288">
        <v>4665667</v>
      </c>
      <c r="I36" s="289">
        <f t="shared" si="0"/>
        <v>4665667</v>
      </c>
      <c r="J36" s="290" t="s">
        <v>251</v>
      </c>
      <c r="K36" s="291"/>
      <c r="L36" s="546"/>
    </row>
    <row r="37" spans="1:12" ht="30" customHeight="1" x14ac:dyDescent="0.25">
      <c r="A37" s="282">
        <v>32</v>
      </c>
      <c r="B37" s="283" t="s">
        <v>418</v>
      </c>
      <c r="C37" s="284" t="s">
        <v>426</v>
      </c>
      <c r="D37" s="292" t="s">
        <v>419</v>
      </c>
      <c r="E37" s="283" t="s">
        <v>421</v>
      </c>
      <c r="F37" s="286">
        <v>41789</v>
      </c>
      <c r="G37" s="287">
        <v>1</v>
      </c>
      <c r="H37" s="288">
        <v>3325000</v>
      </c>
      <c r="I37" s="289">
        <f t="shared" si="0"/>
        <v>3325000</v>
      </c>
      <c r="J37" s="290" t="s">
        <v>251</v>
      </c>
      <c r="K37" s="291"/>
      <c r="L37" s="546"/>
    </row>
    <row r="38" spans="1:12" ht="30" customHeight="1" x14ac:dyDescent="0.25">
      <c r="A38" s="282">
        <v>33</v>
      </c>
      <c r="B38" s="283" t="s">
        <v>418</v>
      </c>
      <c r="C38" s="284" t="s">
        <v>35</v>
      </c>
      <c r="D38" s="292" t="s">
        <v>419</v>
      </c>
      <c r="E38" s="283" t="s">
        <v>421</v>
      </c>
      <c r="F38" s="286">
        <v>41789</v>
      </c>
      <c r="G38" s="287">
        <v>1</v>
      </c>
      <c r="H38" s="288">
        <v>3075000</v>
      </c>
      <c r="I38" s="289">
        <f t="shared" si="0"/>
        <v>3075000</v>
      </c>
      <c r="J38" s="290" t="s">
        <v>251</v>
      </c>
      <c r="K38" s="291"/>
      <c r="L38" s="546"/>
    </row>
    <row r="39" spans="1:12" ht="30" customHeight="1" x14ac:dyDescent="0.25">
      <c r="A39" s="282">
        <v>34</v>
      </c>
      <c r="B39" s="283" t="s">
        <v>418</v>
      </c>
      <c r="C39" s="284" t="s">
        <v>427</v>
      </c>
      <c r="D39" s="292" t="s">
        <v>419</v>
      </c>
      <c r="E39" s="283" t="s">
        <v>421</v>
      </c>
      <c r="F39" s="286">
        <v>41789</v>
      </c>
      <c r="G39" s="287">
        <v>1</v>
      </c>
      <c r="H39" s="288">
        <v>3075000</v>
      </c>
      <c r="I39" s="289">
        <f t="shared" si="0"/>
        <v>3075000</v>
      </c>
      <c r="J39" s="290" t="s">
        <v>251</v>
      </c>
      <c r="K39" s="291"/>
      <c r="L39" s="546"/>
    </row>
    <row r="40" spans="1:12" ht="30" customHeight="1" x14ac:dyDescent="0.25">
      <c r="A40" s="282">
        <v>35</v>
      </c>
      <c r="B40" s="283" t="s">
        <v>418</v>
      </c>
      <c r="C40" s="284" t="s">
        <v>428</v>
      </c>
      <c r="D40" s="292" t="s">
        <v>419</v>
      </c>
      <c r="E40" s="283" t="s">
        <v>429</v>
      </c>
      <c r="F40" s="286">
        <v>41789</v>
      </c>
      <c r="G40" s="287">
        <v>1</v>
      </c>
      <c r="H40" s="288">
        <v>3145000</v>
      </c>
      <c r="I40" s="289">
        <f t="shared" si="0"/>
        <v>3145000</v>
      </c>
      <c r="J40" s="290" t="s">
        <v>251</v>
      </c>
      <c r="K40" s="291"/>
      <c r="L40" s="546"/>
    </row>
    <row r="41" spans="1:12" ht="30" customHeight="1" x14ac:dyDescent="0.25">
      <c r="A41" s="282">
        <v>36</v>
      </c>
      <c r="B41" s="283" t="s">
        <v>418</v>
      </c>
      <c r="C41" s="293" t="s">
        <v>430</v>
      </c>
      <c r="D41" s="292" t="s">
        <v>419</v>
      </c>
      <c r="E41" s="294" t="s">
        <v>431</v>
      </c>
      <c r="F41" s="295">
        <v>42142</v>
      </c>
      <c r="G41" s="287">
        <v>2</v>
      </c>
      <c r="H41" s="288">
        <v>3400000</v>
      </c>
      <c r="I41" s="289">
        <f t="shared" si="0"/>
        <v>6800000</v>
      </c>
      <c r="J41" s="290" t="s">
        <v>251</v>
      </c>
      <c r="K41" s="291"/>
      <c r="L41" s="546"/>
    </row>
    <row r="42" spans="1:12" ht="30" customHeight="1" x14ac:dyDescent="0.25">
      <c r="A42" s="282">
        <v>37</v>
      </c>
      <c r="B42" s="283" t="s">
        <v>418</v>
      </c>
      <c r="C42" s="284" t="s">
        <v>432</v>
      </c>
      <c r="D42" s="292" t="s">
        <v>419</v>
      </c>
      <c r="E42" s="294" t="s">
        <v>431</v>
      </c>
      <c r="F42" s="295">
        <v>42142</v>
      </c>
      <c r="G42" s="287">
        <v>1</v>
      </c>
      <c r="H42" s="288">
        <v>3600000</v>
      </c>
      <c r="I42" s="289">
        <f t="shared" si="0"/>
        <v>3600000</v>
      </c>
      <c r="J42" s="290" t="s">
        <v>251</v>
      </c>
      <c r="K42" s="291"/>
      <c r="L42" s="546"/>
    </row>
    <row r="43" spans="1:12" ht="30" customHeight="1" x14ac:dyDescent="0.25">
      <c r="A43" s="282">
        <v>38</v>
      </c>
      <c r="B43" s="283" t="s">
        <v>418</v>
      </c>
      <c r="C43" s="284" t="s">
        <v>433</v>
      </c>
      <c r="D43" s="292" t="s">
        <v>419</v>
      </c>
      <c r="E43" s="283" t="s">
        <v>434</v>
      </c>
      <c r="F43" s="286">
        <v>42705</v>
      </c>
      <c r="G43" s="287">
        <v>1</v>
      </c>
      <c r="H43" s="288">
        <v>4500000</v>
      </c>
      <c r="I43" s="289">
        <f t="shared" si="0"/>
        <v>4500000</v>
      </c>
      <c r="J43" s="290" t="s">
        <v>251</v>
      </c>
      <c r="K43" s="291"/>
      <c r="L43" s="546"/>
    </row>
    <row r="44" spans="1:12" ht="30" customHeight="1" x14ac:dyDescent="0.25">
      <c r="A44" s="282">
        <v>39</v>
      </c>
      <c r="B44" s="283" t="s">
        <v>322</v>
      </c>
      <c r="C44" s="284" t="s">
        <v>16</v>
      </c>
      <c r="D44" s="292" t="s">
        <v>321</v>
      </c>
      <c r="E44" s="283" t="s">
        <v>420</v>
      </c>
      <c r="F44" s="286">
        <v>38719</v>
      </c>
      <c r="G44" s="287">
        <v>1</v>
      </c>
      <c r="H44" s="288">
        <v>950000</v>
      </c>
      <c r="I44" s="289">
        <f t="shared" si="0"/>
        <v>950000</v>
      </c>
      <c r="J44" s="290" t="s">
        <v>251</v>
      </c>
      <c r="K44" s="291"/>
      <c r="L44" s="546"/>
    </row>
    <row r="45" spans="1:12" ht="30" customHeight="1" x14ac:dyDescent="0.25">
      <c r="A45" s="282">
        <v>40</v>
      </c>
      <c r="B45" s="283" t="s">
        <v>322</v>
      </c>
      <c r="C45" s="284" t="s">
        <v>20</v>
      </c>
      <c r="D45" s="292" t="s">
        <v>321</v>
      </c>
      <c r="E45" s="283" t="s">
        <v>435</v>
      </c>
      <c r="F45" s="286">
        <v>39449</v>
      </c>
      <c r="G45" s="287">
        <v>1</v>
      </c>
      <c r="H45" s="288">
        <v>250000</v>
      </c>
      <c r="I45" s="289">
        <f t="shared" si="0"/>
        <v>250000</v>
      </c>
      <c r="J45" s="290" t="s">
        <v>251</v>
      </c>
      <c r="K45" s="291"/>
      <c r="L45" s="546"/>
    </row>
    <row r="46" spans="1:12" ht="30" customHeight="1" x14ac:dyDescent="0.25">
      <c r="A46" s="282">
        <v>41</v>
      </c>
      <c r="B46" s="283" t="s">
        <v>322</v>
      </c>
      <c r="C46" s="293" t="s">
        <v>436</v>
      </c>
      <c r="D46" s="292" t="s">
        <v>321</v>
      </c>
      <c r="E46" s="283" t="s">
        <v>437</v>
      </c>
      <c r="F46" s="286">
        <v>39449</v>
      </c>
      <c r="G46" s="287">
        <v>7</v>
      </c>
      <c r="H46" s="288">
        <v>200000</v>
      </c>
      <c r="I46" s="289">
        <f t="shared" si="0"/>
        <v>1400000</v>
      </c>
      <c r="J46" s="290" t="s">
        <v>251</v>
      </c>
      <c r="K46" s="291"/>
      <c r="L46" s="546"/>
    </row>
    <row r="47" spans="1:12" ht="30" customHeight="1" x14ac:dyDescent="0.25">
      <c r="A47" s="282">
        <v>42</v>
      </c>
      <c r="B47" s="283" t="s">
        <v>322</v>
      </c>
      <c r="C47" s="293" t="s">
        <v>438</v>
      </c>
      <c r="D47" s="292" t="s">
        <v>321</v>
      </c>
      <c r="E47" s="283" t="s">
        <v>439</v>
      </c>
      <c r="F47" s="286">
        <v>42705</v>
      </c>
      <c r="G47" s="287">
        <v>8</v>
      </c>
      <c r="H47" s="288">
        <v>500000</v>
      </c>
      <c r="I47" s="289">
        <f t="shared" si="0"/>
        <v>4000000</v>
      </c>
      <c r="J47" s="290" t="s">
        <v>251</v>
      </c>
      <c r="K47" s="291"/>
      <c r="L47" s="546"/>
    </row>
    <row r="48" spans="1:12" ht="30" customHeight="1" x14ac:dyDescent="0.25">
      <c r="A48" s="282">
        <v>43</v>
      </c>
      <c r="B48" s="283" t="s">
        <v>440</v>
      </c>
      <c r="C48" s="284" t="s">
        <v>16</v>
      </c>
      <c r="D48" s="292" t="s">
        <v>441</v>
      </c>
      <c r="E48" s="283" t="s">
        <v>442</v>
      </c>
      <c r="F48" s="286">
        <v>41715</v>
      </c>
      <c r="G48" s="287">
        <v>1</v>
      </c>
      <c r="H48" s="288">
        <v>350000</v>
      </c>
      <c r="I48" s="289">
        <f t="shared" si="0"/>
        <v>350000</v>
      </c>
      <c r="J48" s="290" t="s">
        <v>251</v>
      </c>
      <c r="K48" s="291"/>
      <c r="L48" s="546"/>
    </row>
    <row r="49" spans="1:12" ht="30" customHeight="1" x14ac:dyDescent="0.25">
      <c r="A49" s="282">
        <v>44</v>
      </c>
      <c r="B49" s="283" t="s">
        <v>440</v>
      </c>
      <c r="C49" s="284" t="s">
        <v>20</v>
      </c>
      <c r="D49" s="292" t="s">
        <v>441</v>
      </c>
      <c r="E49" s="283" t="s">
        <v>443</v>
      </c>
      <c r="F49" s="286">
        <v>42818</v>
      </c>
      <c r="G49" s="287">
        <v>1</v>
      </c>
      <c r="H49" s="288">
        <v>490000</v>
      </c>
      <c r="I49" s="289">
        <f t="shared" si="0"/>
        <v>490000</v>
      </c>
      <c r="J49" s="290" t="s">
        <v>251</v>
      </c>
      <c r="K49" s="291"/>
      <c r="L49" s="546"/>
    </row>
    <row r="50" spans="1:12" ht="30" customHeight="1" x14ac:dyDescent="0.25">
      <c r="A50" s="282">
        <v>45</v>
      </c>
      <c r="B50" s="283" t="s">
        <v>444</v>
      </c>
      <c r="C50" s="284" t="s">
        <v>16</v>
      </c>
      <c r="D50" s="292" t="s">
        <v>445</v>
      </c>
      <c r="E50" s="283" t="s">
        <v>446</v>
      </c>
      <c r="F50" s="286">
        <v>40545</v>
      </c>
      <c r="G50" s="287">
        <v>1</v>
      </c>
      <c r="H50" s="288">
        <v>5483000</v>
      </c>
      <c r="I50" s="289">
        <f t="shared" si="0"/>
        <v>5483000</v>
      </c>
      <c r="J50" s="290" t="s">
        <v>251</v>
      </c>
      <c r="K50" s="291"/>
      <c r="L50" s="546"/>
    </row>
    <row r="51" spans="1:12" ht="30" customHeight="1" x14ac:dyDescent="0.25">
      <c r="A51" s="282">
        <v>46</v>
      </c>
      <c r="B51" s="283" t="s">
        <v>447</v>
      </c>
      <c r="C51" s="284" t="s">
        <v>16</v>
      </c>
      <c r="D51" s="292" t="s">
        <v>448</v>
      </c>
      <c r="E51" s="283" t="s">
        <v>449</v>
      </c>
      <c r="F51" s="286">
        <v>40545</v>
      </c>
      <c r="G51" s="287">
        <v>1</v>
      </c>
      <c r="H51" s="288">
        <v>400000</v>
      </c>
      <c r="I51" s="289">
        <f t="shared" si="0"/>
        <v>400000</v>
      </c>
      <c r="J51" s="290" t="s">
        <v>251</v>
      </c>
      <c r="K51" s="291"/>
      <c r="L51" s="546"/>
    </row>
    <row r="52" spans="1:12" ht="33" customHeight="1" x14ac:dyDescent="0.25">
      <c r="A52" s="282">
        <v>47</v>
      </c>
      <c r="B52" s="283" t="s">
        <v>450</v>
      </c>
      <c r="C52" s="284" t="s">
        <v>16</v>
      </c>
      <c r="D52" s="285" t="s">
        <v>451</v>
      </c>
      <c r="E52" s="283" t="s">
        <v>46</v>
      </c>
      <c r="F52" s="286">
        <v>40180</v>
      </c>
      <c r="G52" s="287">
        <v>1</v>
      </c>
      <c r="H52" s="288">
        <v>8876250</v>
      </c>
      <c r="I52" s="289">
        <f t="shared" si="0"/>
        <v>8876250</v>
      </c>
      <c r="J52" s="290" t="s">
        <v>251</v>
      </c>
      <c r="K52" s="291"/>
      <c r="L52" s="546"/>
    </row>
    <row r="53" spans="1:12" ht="33" customHeight="1" x14ac:dyDescent="0.25">
      <c r="A53" s="282">
        <v>48</v>
      </c>
      <c r="B53" s="283" t="s">
        <v>450</v>
      </c>
      <c r="C53" s="284" t="s">
        <v>20</v>
      </c>
      <c r="D53" s="285" t="s">
        <v>452</v>
      </c>
      <c r="E53" s="283" t="s">
        <v>46</v>
      </c>
      <c r="F53" s="286">
        <v>41256</v>
      </c>
      <c r="G53" s="287">
        <v>1</v>
      </c>
      <c r="H53" s="288">
        <v>9150000</v>
      </c>
      <c r="I53" s="289">
        <f t="shared" si="0"/>
        <v>9150000</v>
      </c>
      <c r="J53" s="290" t="s">
        <v>251</v>
      </c>
      <c r="K53" s="291"/>
      <c r="L53" s="546"/>
    </row>
    <row r="54" spans="1:12" ht="33" customHeight="1" x14ac:dyDescent="0.25">
      <c r="A54" s="282">
        <v>49</v>
      </c>
      <c r="B54" s="283" t="s">
        <v>450</v>
      </c>
      <c r="C54" s="284" t="s">
        <v>23</v>
      </c>
      <c r="D54" s="285" t="s">
        <v>452</v>
      </c>
      <c r="E54" s="283" t="s">
        <v>46</v>
      </c>
      <c r="F54" s="286">
        <v>41367</v>
      </c>
      <c r="G54" s="287">
        <v>1</v>
      </c>
      <c r="H54" s="288">
        <v>8930800</v>
      </c>
      <c r="I54" s="289">
        <f t="shared" si="0"/>
        <v>8930800</v>
      </c>
      <c r="J54" s="290" t="s">
        <v>251</v>
      </c>
      <c r="K54" s="291"/>
      <c r="L54" s="546"/>
    </row>
    <row r="55" spans="1:12" ht="33" customHeight="1" x14ac:dyDescent="0.25">
      <c r="A55" s="282">
        <v>50</v>
      </c>
      <c r="B55" s="283" t="s">
        <v>450</v>
      </c>
      <c r="C55" s="284" t="s">
        <v>69</v>
      </c>
      <c r="D55" s="285" t="s">
        <v>452</v>
      </c>
      <c r="E55" s="283" t="s">
        <v>46</v>
      </c>
      <c r="F55" s="286">
        <v>41596</v>
      </c>
      <c r="G55" s="287">
        <v>1</v>
      </c>
      <c r="H55" s="288">
        <v>8900000</v>
      </c>
      <c r="I55" s="289">
        <f t="shared" si="0"/>
        <v>8900000</v>
      </c>
      <c r="J55" s="290" t="s">
        <v>251</v>
      </c>
      <c r="K55" s="291"/>
      <c r="L55" s="546"/>
    </row>
    <row r="56" spans="1:12" ht="33" customHeight="1" x14ac:dyDescent="0.25">
      <c r="A56" s="282">
        <v>51</v>
      </c>
      <c r="B56" s="283" t="s">
        <v>450</v>
      </c>
      <c r="C56" s="284" t="s">
        <v>26</v>
      </c>
      <c r="D56" s="285" t="s">
        <v>451</v>
      </c>
      <c r="E56" s="283" t="s">
        <v>46</v>
      </c>
      <c r="F56" s="286">
        <v>40180</v>
      </c>
      <c r="G56" s="287">
        <v>1</v>
      </c>
      <c r="H56" s="288">
        <v>8876250</v>
      </c>
      <c r="I56" s="289">
        <f t="shared" si="0"/>
        <v>8876250</v>
      </c>
      <c r="J56" s="290" t="s">
        <v>251</v>
      </c>
      <c r="K56" s="291"/>
      <c r="L56" s="546"/>
    </row>
    <row r="57" spans="1:12" ht="33" customHeight="1" x14ac:dyDescent="0.25">
      <c r="A57" s="282">
        <v>52</v>
      </c>
      <c r="B57" s="283" t="s">
        <v>450</v>
      </c>
      <c r="C57" s="284" t="s">
        <v>40</v>
      </c>
      <c r="D57" s="285" t="s">
        <v>451</v>
      </c>
      <c r="E57" s="283" t="s">
        <v>46</v>
      </c>
      <c r="F57" s="286">
        <v>40180</v>
      </c>
      <c r="G57" s="287">
        <v>1</v>
      </c>
      <c r="H57" s="288">
        <v>8876250</v>
      </c>
      <c r="I57" s="289">
        <f t="shared" si="0"/>
        <v>8876250</v>
      </c>
      <c r="J57" s="290" t="s">
        <v>251</v>
      </c>
      <c r="K57" s="291"/>
      <c r="L57" s="546"/>
    </row>
    <row r="58" spans="1:12" ht="33" customHeight="1" x14ac:dyDescent="0.25">
      <c r="A58" s="282">
        <v>53</v>
      </c>
      <c r="B58" s="283" t="s">
        <v>450</v>
      </c>
      <c r="C58" s="284" t="s">
        <v>29</v>
      </c>
      <c r="D58" s="285" t="s">
        <v>452</v>
      </c>
      <c r="E58" s="283" t="s">
        <v>46</v>
      </c>
      <c r="F58" s="286">
        <v>40545</v>
      </c>
      <c r="G58" s="287">
        <v>1</v>
      </c>
      <c r="H58" s="288">
        <v>7795000</v>
      </c>
      <c r="I58" s="289">
        <f t="shared" si="0"/>
        <v>7795000</v>
      </c>
      <c r="J58" s="290" t="s">
        <v>251</v>
      </c>
      <c r="K58" s="291"/>
      <c r="L58" s="546"/>
    </row>
    <row r="59" spans="1:12" ht="33" customHeight="1" x14ac:dyDescent="0.25">
      <c r="A59" s="282">
        <v>54</v>
      </c>
      <c r="B59" s="283" t="s">
        <v>450</v>
      </c>
      <c r="C59" s="284" t="s">
        <v>32</v>
      </c>
      <c r="D59" s="285" t="s">
        <v>452</v>
      </c>
      <c r="E59" s="283" t="s">
        <v>46</v>
      </c>
      <c r="F59" s="286">
        <v>41256</v>
      </c>
      <c r="G59" s="287">
        <v>1</v>
      </c>
      <c r="H59" s="288">
        <v>9150000</v>
      </c>
      <c r="I59" s="289">
        <f t="shared" si="0"/>
        <v>9150000</v>
      </c>
      <c r="J59" s="290" t="s">
        <v>251</v>
      </c>
      <c r="K59" s="291"/>
      <c r="L59" s="546"/>
    </row>
    <row r="60" spans="1:12" ht="33" customHeight="1" x14ac:dyDescent="0.25">
      <c r="A60" s="282">
        <v>55</v>
      </c>
      <c r="B60" s="283" t="s">
        <v>450</v>
      </c>
      <c r="C60" s="284" t="s">
        <v>425</v>
      </c>
      <c r="D60" s="285" t="s">
        <v>452</v>
      </c>
      <c r="E60" s="283" t="s">
        <v>46</v>
      </c>
      <c r="F60" s="286">
        <v>41367</v>
      </c>
      <c r="G60" s="287">
        <v>1</v>
      </c>
      <c r="H60" s="288">
        <v>8930800</v>
      </c>
      <c r="I60" s="289">
        <f t="shared" si="0"/>
        <v>8930800</v>
      </c>
      <c r="J60" s="290" t="s">
        <v>251</v>
      </c>
      <c r="K60" s="291"/>
      <c r="L60" s="546"/>
    </row>
    <row r="61" spans="1:12" ht="33" customHeight="1" x14ac:dyDescent="0.25">
      <c r="A61" s="282">
        <v>56</v>
      </c>
      <c r="B61" s="283" t="s">
        <v>450</v>
      </c>
      <c r="C61" s="284" t="s">
        <v>453</v>
      </c>
      <c r="D61" s="285" t="s">
        <v>452</v>
      </c>
      <c r="E61" s="283" t="s">
        <v>46</v>
      </c>
      <c r="F61" s="286">
        <v>41596</v>
      </c>
      <c r="G61" s="287">
        <v>1</v>
      </c>
      <c r="H61" s="288">
        <v>8900000</v>
      </c>
      <c r="I61" s="289">
        <f t="shared" si="0"/>
        <v>8900000</v>
      </c>
      <c r="J61" s="290" t="s">
        <v>251</v>
      </c>
      <c r="K61" s="291"/>
      <c r="L61" s="546"/>
    </row>
    <row r="62" spans="1:12" ht="33" customHeight="1" x14ac:dyDescent="0.25">
      <c r="A62" s="282">
        <v>57</v>
      </c>
      <c r="B62" s="283" t="s">
        <v>450</v>
      </c>
      <c r="C62" s="284" t="s">
        <v>426</v>
      </c>
      <c r="D62" s="285" t="s">
        <v>451</v>
      </c>
      <c r="E62" s="283" t="s">
        <v>46</v>
      </c>
      <c r="F62" s="286">
        <v>40180</v>
      </c>
      <c r="G62" s="287">
        <v>1</v>
      </c>
      <c r="H62" s="288">
        <v>8876250</v>
      </c>
      <c r="I62" s="289">
        <f t="shared" si="0"/>
        <v>8876250</v>
      </c>
      <c r="J62" s="290" t="s">
        <v>251</v>
      </c>
      <c r="K62" s="291"/>
      <c r="L62" s="546"/>
    </row>
    <row r="63" spans="1:12" ht="33" customHeight="1" x14ac:dyDescent="0.25">
      <c r="A63" s="282">
        <v>58</v>
      </c>
      <c r="B63" s="283" t="s">
        <v>450</v>
      </c>
      <c r="C63" s="284" t="s">
        <v>35</v>
      </c>
      <c r="D63" s="285" t="s">
        <v>452</v>
      </c>
      <c r="E63" s="283" t="s">
        <v>46</v>
      </c>
      <c r="F63" s="286">
        <v>41367</v>
      </c>
      <c r="G63" s="287">
        <v>1</v>
      </c>
      <c r="H63" s="288">
        <v>8930800</v>
      </c>
      <c r="I63" s="289">
        <f t="shared" si="0"/>
        <v>8930800</v>
      </c>
      <c r="J63" s="290" t="s">
        <v>251</v>
      </c>
      <c r="K63" s="291"/>
      <c r="L63" s="546"/>
    </row>
    <row r="64" spans="1:12" ht="33" customHeight="1" x14ac:dyDescent="0.25">
      <c r="A64" s="282">
        <v>59</v>
      </c>
      <c r="B64" s="283" t="s">
        <v>450</v>
      </c>
      <c r="C64" s="284" t="s">
        <v>427</v>
      </c>
      <c r="D64" s="285" t="s">
        <v>452</v>
      </c>
      <c r="E64" s="283" t="s">
        <v>46</v>
      </c>
      <c r="F64" s="286">
        <v>41367</v>
      </c>
      <c r="G64" s="287">
        <v>1</v>
      </c>
      <c r="H64" s="288">
        <v>8930800</v>
      </c>
      <c r="I64" s="289">
        <f t="shared" si="0"/>
        <v>8930800</v>
      </c>
      <c r="J64" s="290" t="s">
        <v>251</v>
      </c>
      <c r="K64" s="291"/>
      <c r="L64" s="546"/>
    </row>
    <row r="65" spans="1:12" ht="33" customHeight="1" x14ac:dyDescent="0.25">
      <c r="A65" s="282">
        <v>60</v>
      </c>
      <c r="B65" s="283" t="s">
        <v>450</v>
      </c>
      <c r="C65" s="284" t="s">
        <v>428</v>
      </c>
      <c r="D65" s="285" t="s">
        <v>452</v>
      </c>
      <c r="E65" s="283" t="s">
        <v>46</v>
      </c>
      <c r="F65" s="286">
        <v>41256</v>
      </c>
      <c r="G65" s="287">
        <v>1</v>
      </c>
      <c r="H65" s="288">
        <v>9150000</v>
      </c>
      <c r="I65" s="289">
        <f t="shared" si="0"/>
        <v>9150000</v>
      </c>
      <c r="J65" s="290" t="s">
        <v>251</v>
      </c>
      <c r="K65" s="291"/>
      <c r="L65" s="546"/>
    </row>
    <row r="66" spans="1:12" ht="33" customHeight="1" x14ac:dyDescent="0.25">
      <c r="A66" s="282">
        <v>61</v>
      </c>
      <c r="B66" s="283" t="s">
        <v>450</v>
      </c>
      <c r="C66" s="284" t="s">
        <v>454</v>
      </c>
      <c r="D66" s="285" t="s">
        <v>452</v>
      </c>
      <c r="E66" s="283" t="s">
        <v>46</v>
      </c>
      <c r="F66" s="286">
        <v>41367</v>
      </c>
      <c r="G66" s="287">
        <v>1</v>
      </c>
      <c r="H66" s="288">
        <v>8930800</v>
      </c>
      <c r="I66" s="289">
        <f t="shared" si="0"/>
        <v>8930800</v>
      </c>
      <c r="J66" s="290" t="s">
        <v>251</v>
      </c>
      <c r="K66" s="291"/>
      <c r="L66" s="546"/>
    </row>
    <row r="67" spans="1:12" ht="33" customHeight="1" x14ac:dyDescent="0.25">
      <c r="A67" s="282">
        <v>62</v>
      </c>
      <c r="B67" s="283" t="s">
        <v>450</v>
      </c>
      <c r="C67" s="284" t="s">
        <v>455</v>
      </c>
      <c r="D67" s="285" t="s">
        <v>452</v>
      </c>
      <c r="E67" s="283" t="s">
        <v>46</v>
      </c>
      <c r="F67" s="286">
        <v>41596</v>
      </c>
      <c r="G67" s="287">
        <v>1</v>
      </c>
      <c r="H67" s="288">
        <v>8900000</v>
      </c>
      <c r="I67" s="289">
        <f t="shared" si="0"/>
        <v>8900000</v>
      </c>
      <c r="J67" s="290" t="s">
        <v>251</v>
      </c>
      <c r="K67" s="291"/>
      <c r="L67" s="546"/>
    </row>
    <row r="68" spans="1:12" ht="33" customHeight="1" x14ac:dyDescent="0.25">
      <c r="A68" s="282">
        <v>63</v>
      </c>
      <c r="B68" s="283" t="s">
        <v>450</v>
      </c>
      <c r="C68" s="284" t="s">
        <v>456</v>
      </c>
      <c r="D68" s="285" t="s">
        <v>452</v>
      </c>
      <c r="E68" s="283" t="s">
        <v>46</v>
      </c>
      <c r="F68" s="286">
        <v>40641</v>
      </c>
      <c r="G68" s="287">
        <v>1</v>
      </c>
      <c r="H68" s="288">
        <v>8350000</v>
      </c>
      <c r="I68" s="289">
        <f t="shared" si="0"/>
        <v>8350000</v>
      </c>
      <c r="J68" s="290" t="s">
        <v>251</v>
      </c>
      <c r="K68" s="291"/>
      <c r="L68" s="546"/>
    </row>
    <row r="69" spans="1:12" ht="33" customHeight="1" x14ac:dyDescent="0.25">
      <c r="A69" s="282">
        <v>64</v>
      </c>
      <c r="B69" s="283" t="s">
        <v>450</v>
      </c>
      <c r="C69" s="293" t="s">
        <v>457</v>
      </c>
      <c r="D69" s="285" t="s">
        <v>452</v>
      </c>
      <c r="E69" s="283" t="s">
        <v>46</v>
      </c>
      <c r="F69" s="286">
        <v>42082</v>
      </c>
      <c r="G69" s="287">
        <v>9</v>
      </c>
      <c r="H69" s="288">
        <v>10420000</v>
      </c>
      <c r="I69" s="289">
        <f t="shared" si="0"/>
        <v>93780000</v>
      </c>
      <c r="J69" s="290" t="s">
        <v>251</v>
      </c>
      <c r="K69" s="291"/>
      <c r="L69" s="546"/>
    </row>
    <row r="70" spans="1:12" ht="33" customHeight="1" x14ac:dyDescent="0.25">
      <c r="A70" s="282">
        <v>65</v>
      </c>
      <c r="B70" s="283" t="s">
        <v>450</v>
      </c>
      <c r="C70" s="293" t="s">
        <v>458</v>
      </c>
      <c r="D70" s="285" t="s">
        <v>459</v>
      </c>
      <c r="E70" s="283" t="s">
        <v>46</v>
      </c>
      <c r="F70" s="286">
        <v>42429</v>
      </c>
      <c r="G70" s="287">
        <v>5</v>
      </c>
      <c r="H70" s="288">
        <v>8020000</v>
      </c>
      <c r="I70" s="289">
        <f t="shared" ref="I70:I133" si="1">G70*H70</f>
        <v>40100000</v>
      </c>
      <c r="J70" s="290" t="s">
        <v>251</v>
      </c>
      <c r="K70" s="291"/>
      <c r="L70" s="546"/>
    </row>
    <row r="71" spans="1:12" ht="33" customHeight="1" x14ac:dyDescent="0.25">
      <c r="A71" s="282">
        <v>66</v>
      </c>
      <c r="B71" s="283" t="s">
        <v>450</v>
      </c>
      <c r="C71" s="293" t="s">
        <v>460</v>
      </c>
      <c r="D71" s="285" t="s">
        <v>461</v>
      </c>
      <c r="E71" s="283" t="s">
        <v>462</v>
      </c>
      <c r="F71" s="286">
        <v>42429</v>
      </c>
      <c r="G71" s="287">
        <v>3</v>
      </c>
      <c r="H71" s="288">
        <v>1500000</v>
      </c>
      <c r="I71" s="289">
        <f t="shared" si="1"/>
        <v>4500000</v>
      </c>
      <c r="J71" s="290" t="s">
        <v>251</v>
      </c>
      <c r="K71" s="291"/>
      <c r="L71" s="546"/>
    </row>
    <row r="72" spans="1:12" ht="33" customHeight="1" x14ac:dyDescent="0.25">
      <c r="A72" s="282">
        <v>67</v>
      </c>
      <c r="B72" s="283" t="s">
        <v>450</v>
      </c>
      <c r="C72" s="284" t="s">
        <v>463</v>
      </c>
      <c r="D72" s="285" t="s">
        <v>464</v>
      </c>
      <c r="E72" s="283" t="s">
        <v>46</v>
      </c>
      <c r="F72" s="286">
        <v>42429</v>
      </c>
      <c r="G72" s="287">
        <v>1</v>
      </c>
      <c r="H72" s="288">
        <v>850000</v>
      </c>
      <c r="I72" s="289">
        <f t="shared" si="1"/>
        <v>850000</v>
      </c>
      <c r="J72" s="290" t="s">
        <v>251</v>
      </c>
      <c r="K72" s="291"/>
      <c r="L72" s="546"/>
    </row>
    <row r="73" spans="1:12" ht="33" customHeight="1" x14ac:dyDescent="0.25">
      <c r="A73" s="282">
        <v>68</v>
      </c>
      <c r="B73" s="283" t="s">
        <v>450</v>
      </c>
      <c r="C73" s="293" t="s">
        <v>465</v>
      </c>
      <c r="D73" s="285" t="s">
        <v>466</v>
      </c>
      <c r="E73" s="283" t="s">
        <v>46</v>
      </c>
      <c r="F73" s="286">
        <v>42429</v>
      </c>
      <c r="G73" s="287">
        <v>4</v>
      </c>
      <c r="H73" s="288">
        <v>350000</v>
      </c>
      <c r="I73" s="289">
        <f t="shared" si="1"/>
        <v>1400000</v>
      </c>
      <c r="J73" s="290" t="s">
        <v>251</v>
      </c>
      <c r="K73" s="291"/>
      <c r="L73" s="546"/>
    </row>
    <row r="74" spans="1:12" ht="33" customHeight="1" x14ac:dyDescent="0.25">
      <c r="A74" s="282">
        <v>69</v>
      </c>
      <c r="B74" s="283" t="s">
        <v>450</v>
      </c>
      <c r="C74" s="293" t="s">
        <v>467</v>
      </c>
      <c r="D74" s="285" t="s">
        <v>464</v>
      </c>
      <c r="E74" s="283" t="s">
        <v>46</v>
      </c>
      <c r="F74" s="286">
        <v>42429</v>
      </c>
      <c r="G74" s="287">
        <v>4</v>
      </c>
      <c r="H74" s="288">
        <v>850000</v>
      </c>
      <c r="I74" s="289">
        <f t="shared" si="1"/>
        <v>3400000</v>
      </c>
      <c r="J74" s="290" t="s">
        <v>251</v>
      </c>
      <c r="K74" s="291"/>
      <c r="L74" s="546"/>
    </row>
    <row r="75" spans="1:12" ht="33" customHeight="1" x14ac:dyDescent="0.25">
      <c r="A75" s="282">
        <v>70</v>
      </c>
      <c r="B75" s="283" t="s">
        <v>450</v>
      </c>
      <c r="C75" s="293" t="s">
        <v>468</v>
      </c>
      <c r="D75" s="285" t="s">
        <v>452</v>
      </c>
      <c r="E75" s="283" t="s">
        <v>46</v>
      </c>
      <c r="F75" s="286">
        <v>41803</v>
      </c>
      <c r="G75" s="287">
        <v>4</v>
      </c>
      <c r="H75" s="288">
        <v>9666250</v>
      </c>
      <c r="I75" s="289">
        <f t="shared" si="1"/>
        <v>38665000</v>
      </c>
      <c r="J75" s="290" t="s">
        <v>251</v>
      </c>
      <c r="K75" s="291"/>
      <c r="L75" s="546"/>
    </row>
    <row r="76" spans="1:12" ht="33" customHeight="1" x14ac:dyDescent="0.25">
      <c r="A76" s="282">
        <v>71</v>
      </c>
      <c r="B76" s="283" t="s">
        <v>450</v>
      </c>
      <c r="C76" s="293" t="s">
        <v>469</v>
      </c>
      <c r="D76" s="285" t="s">
        <v>452</v>
      </c>
      <c r="E76" s="283" t="s">
        <v>46</v>
      </c>
      <c r="F76" s="286">
        <v>41935</v>
      </c>
      <c r="G76" s="287">
        <v>6</v>
      </c>
      <c r="H76" s="288">
        <v>9500000</v>
      </c>
      <c r="I76" s="289">
        <f t="shared" si="1"/>
        <v>57000000</v>
      </c>
      <c r="J76" s="290" t="s">
        <v>251</v>
      </c>
      <c r="K76" s="291"/>
      <c r="L76" s="546"/>
    </row>
    <row r="77" spans="1:12" ht="33" customHeight="1" x14ac:dyDescent="0.25">
      <c r="A77" s="282">
        <v>72</v>
      </c>
      <c r="B77" s="283" t="s">
        <v>470</v>
      </c>
      <c r="C77" s="293" t="s">
        <v>471</v>
      </c>
      <c r="D77" s="285" t="s">
        <v>472</v>
      </c>
      <c r="E77" s="283" t="s">
        <v>46</v>
      </c>
      <c r="F77" s="286">
        <v>40180</v>
      </c>
      <c r="G77" s="287">
        <v>11</v>
      </c>
      <c r="H77" s="288">
        <v>2643500</v>
      </c>
      <c r="I77" s="289">
        <f t="shared" si="1"/>
        <v>29078500</v>
      </c>
      <c r="J77" s="290" t="s">
        <v>251</v>
      </c>
      <c r="K77" s="291"/>
      <c r="L77" s="546"/>
    </row>
    <row r="78" spans="1:12" ht="33" customHeight="1" x14ac:dyDescent="0.25">
      <c r="A78" s="282">
        <v>73</v>
      </c>
      <c r="B78" s="283" t="s">
        <v>470</v>
      </c>
      <c r="C78" s="284" t="s">
        <v>432</v>
      </c>
      <c r="D78" s="285" t="s">
        <v>472</v>
      </c>
      <c r="E78" s="283" t="s">
        <v>46</v>
      </c>
      <c r="F78" s="286">
        <v>41256</v>
      </c>
      <c r="G78" s="287">
        <v>1</v>
      </c>
      <c r="H78" s="288">
        <v>4100000</v>
      </c>
      <c r="I78" s="289">
        <f t="shared" si="1"/>
        <v>4100000</v>
      </c>
      <c r="J78" s="290" t="s">
        <v>251</v>
      </c>
      <c r="K78" s="291"/>
      <c r="L78" s="546"/>
    </row>
    <row r="79" spans="1:12" ht="33" customHeight="1" x14ac:dyDescent="0.25">
      <c r="A79" s="282">
        <v>74</v>
      </c>
      <c r="B79" s="283" t="s">
        <v>470</v>
      </c>
      <c r="C79" s="284" t="s">
        <v>473</v>
      </c>
      <c r="D79" s="285" t="s">
        <v>472</v>
      </c>
      <c r="E79" s="283" t="s">
        <v>46</v>
      </c>
      <c r="F79" s="286">
        <v>41276</v>
      </c>
      <c r="G79" s="287">
        <v>1</v>
      </c>
      <c r="H79" s="288">
        <v>3812350</v>
      </c>
      <c r="I79" s="289">
        <f t="shared" si="1"/>
        <v>3812350</v>
      </c>
      <c r="J79" s="290" t="s">
        <v>251</v>
      </c>
      <c r="K79" s="291"/>
      <c r="L79" s="546"/>
    </row>
    <row r="80" spans="1:12" ht="33" customHeight="1" x14ac:dyDescent="0.25">
      <c r="A80" s="282">
        <v>75</v>
      </c>
      <c r="B80" s="283" t="s">
        <v>470</v>
      </c>
      <c r="C80" s="284" t="s">
        <v>474</v>
      </c>
      <c r="D80" s="285" t="s">
        <v>472</v>
      </c>
      <c r="E80" s="283" t="s">
        <v>46</v>
      </c>
      <c r="F80" s="286">
        <v>41276</v>
      </c>
      <c r="G80" s="287">
        <v>1</v>
      </c>
      <c r="H80" s="288">
        <v>3812350</v>
      </c>
      <c r="I80" s="289">
        <f t="shared" si="1"/>
        <v>3812350</v>
      </c>
      <c r="J80" s="290" t="s">
        <v>251</v>
      </c>
      <c r="K80" s="291"/>
      <c r="L80" s="546"/>
    </row>
    <row r="81" spans="1:12" ht="33" customHeight="1" x14ac:dyDescent="0.25">
      <c r="A81" s="282">
        <v>76</v>
      </c>
      <c r="B81" s="283" t="s">
        <v>470</v>
      </c>
      <c r="C81" s="284" t="s">
        <v>433</v>
      </c>
      <c r="D81" s="285" t="s">
        <v>472</v>
      </c>
      <c r="E81" s="283" t="s">
        <v>46</v>
      </c>
      <c r="F81" s="286">
        <v>41367</v>
      </c>
      <c r="G81" s="287">
        <v>1</v>
      </c>
      <c r="H81" s="288">
        <v>4050000</v>
      </c>
      <c r="I81" s="289">
        <f t="shared" si="1"/>
        <v>4050000</v>
      </c>
      <c r="J81" s="290" t="s">
        <v>251</v>
      </c>
      <c r="K81" s="291"/>
      <c r="L81" s="546"/>
    </row>
    <row r="82" spans="1:12" ht="33" customHeight="1" x14ac:dyDescent="0.25">
      <c r="A82" s="282">
        <v>77</v>
      </c>
      <c r="B82" s="283" t="s">
        <v>470</v>
      </c>
      <c r="C82" s="293" t="s">
        <v>458</v>
      </c>
      <c r="D82" s="285" t="s">
        <v>472</v>
      </c>
      <c r="E82" s="283" t="s">
        <v>46</v>
      </c>
      <c r="F82" s="286">
        <v>41803</v>
      </c>
      <c r="G82" s="287">
        <v>5</v>
      </c>
      <c r="H82" s="288">
        <v>5750000</v>
      </c>
      <c r="I82" s="289">
        <f t="shared" si="1"/>
        <v>28750000</v>
      </c>
      <c r="J82" s="290" t="s">
        <v>251</v>
      </c>
      <c r="K82" s="291"/>
      <c r="L82" s="546"/>
    </row>
    <row r="83" spans="1:12" ht="33" customHeight="1" x14ac:dyDescent="0.25">
      <c r="A83" s="282">
        <v>78</v>
      </c>
      <c r="B83" s="283" t="s">
        <v>470</v>
      </c>
      <c r="C83" s="293" t="s">
        <v>475</v>
      </c>
      <c r="D83" s="285" t="s">
        <v>472</v>
      </c>
      <c r="E83" s="283" t="s">
        <v>46</v>
      </c>
      <c r="F83" s="286">
        <v>41803</v>
      </c>
      <c r="G83" s="287">
        <v>5</v>
      </c>
      <c r="H83" s="288">
        <v>7100000</v>
      </c>
      <c r="I83" s="289">
        <f t="shared" si="1"/>
        <v>35500000</v>
      </c>
      <c r="J83" s="290" t="s">
        <v>251</v>
      </c>
      <c r="K83" s="291"/>
      <c r="L83" s="546"/>
    </row>
    <row r="84" spans="1:12" ht="33" customHeight="1" x14ac:dyDescent="0.25">
      <c r="A84" s="282">
        <v>79</v>
      </c>
      <c r="B84" s="283" t="s">
        <v>470</v>
      </c>
      <c r="C84" s="293" t="s">
        <v>476</v>
      </c>
      <c r="D84" s="285" t="s">
        <v>472</v>
      </c>
      <c r="E84" s="283" t="s">
        <v>46</v>
      </c>
      <c r="F84" s="286">
        <v>41935</v>
      </c>
      <c r="G84" s="287">
        <v>4</v>
      </c>
      <c r="H84" s="288">
        <v>7200000</v>
      </c>
      <c r="I84" s="289">
        <f t="shared" si="1"/>
        <v>28800000</v>
      </c>
      <c r="J84" s="290" t="s">
        <v>251</v>
      </c>
      <c r="K84" s="291"/>
      <c r="L84" s="546"/>
    </row>
    <row r="85" spans="1:12" ht="33" customHeight="1" x14ac:dyDescent="0.25">
      <c r="A85" s="282">
        <v>80</v>
      </c>
      <c r="B85" s="283" t="s">
        <v>470</v>
      </c>
      <c r="C85" s="293" t="s">
        <v>477</v>
      </c>
      <c r="D85" s="285" t="s">
        <v>472</v>
      </c>
      <c r="E85" s="283" t="s">
        <v>46</v>
      </c>
      <c r="F85" s="286">
        <v>41935</v>
      </c>
      <c r="G85" s="287">
        <v>4</v>
      </c>
      <c r="H85" s="288">
        <v>5750000</v>
      </c>
      <c r="I85" s="289">
        <f t="shared" si="1"/>
        <v>23000000</v>
      </c>
      <c r="J85" s="290" t="s">
        <v>251</v>
      </c>
      <c r="K85" s="291"/>
      <c r="L85" s="546"/>
    </row>
    <row r="86" spans="1:12" ht="33" customHeight="1" x14ac:dyDescent="0.25">
      <c r="A86" s="282">
        <v>81</v>
      </c>
      <c r="B86" s="283" t="s">
        <v>470</v>
      </c>
      <c r="C86" s="284" t="s">
        <v>478</v>
      </c>
      <c r="D86" s="285" t="s">
        <v>472</v>
      </c>
      <c r="E86" s="283" t="s">
        <v>46</v>
      </c>
      <c r="F86" s="286">
        <v>42082</v>
      </c>
      <c r="G86" s="287">
        <v>1</v>
      </c>
      <c r="H86" s="288">
        <v>6220000</v>
      </c>
      <c r="I86" s="289">
        <f t="shared" si="1"/>
        <v>6220000</v>
      </c>
      <c r="J86" s="290" t="s">
        <v>251</v>
      </c>
      <c r="K86" s="291"/>
      <c r="L86" s="546"/>
    </row>
    <row r="87" spans="1:12" ht="33" customHeight="1" x14ac:dyDescent="0.25">
      <c r="A87" s="282">
        <v>82</v>
      </c>
      <c r="B87" s="283" t="s">
        <v>470</v>
      </c>
      <c r="C87" s="293" t="s">
        <v>479</v>
      </c>
      <c r="D87" s="285" t="s">
        <v>472</v>
      </c>
      <c r="E87" s="283" t="s">
        <v>46</v>
      </c>
      <c r="F87" s="286">
        <v>42468</v>
      </c>
      <c r="G87" s="287">
        <v>2</v>
      </c>
      <c r="H87" s="288">
        <v>6250000</v>
      </c>
      <c r="I87" s="289">
        <f t="shared" si="1"/>
        <v>12500000</v>
      </c>
      <c r="J87" s="290" t="s">
        <v>251</v>
      </c>
      <c r="K87" s="291"/>
      <c r="L87" s="546"/>
    </row>
    <row r="88" spans="1:12" ht="33" customHeight="1" x14ac:dyDescent="0.25">
      <c r="A88" s="282">
        <v>83</v>
      </c>
      <c r="B88" s="283" t="s">
        <v>470</v>
      </c>
      <c r="C88" s="293" t="s">
        <v>480</v>
      </c>
      <c r="D88" s="285" t="s">
        <v>472</v>
      </c>
      <c r="E88" s="283" t="s">
        <v>46</v>
      </c>
      <c r="F88" s="286">
        <v>42468</v>
      </c>
      <c r="G88" s="287">
        <v>2</v>
      </c>
      <c r="H88" s="288">
        <v>7550000</v>
      </c>
      <c r="I88" s="289">
        <f t="shared" si="1"/>
        <v>15100000</v>
      </c>
      <c r="J88" s="290" t="s">
        <v>251</v>
      </c>
      <c r="K88" s="291"/>
      <c r="L88" s="546"/>
    </row>
    <row r="89" spans="1:12" ht="33" customHeight="1" x14ac:dyDescent="0.25">
      <c r="A89" s="282">
        <v>84</v>
      </c>
      <c r="B89" s="283" t="s">
        <v>470</v>
      </c>
      <c r="C89" s="293" t="s">
        <v>481</v>
      </c>
      <c r="D89" s="285" t="s">
        <v>472</v>
      </c>
      <c r="E89" s="283" t="s">
        <v>46</v>
      </c>
      <c r="F89" s="286">
        <v>42468</v>
      </c>
      <c r="G89" s="287">
        <v>2</v>
      </c>
      <c r="H89" s="288">
        <v>1250000</v>
      </c>
      <c r="I89" s="289">
        <f t="shared" si="1"/>
        <v>2500000</v>
      </c>
      <c r="J89" s="290" t="s">
        <v>251</v>
      </c>
      <c r="K89" s="291"/>
      <c r="L89" s="546"/>
    </row>
    <row r="90" spans="1:12" ht="30" customHeight="1" x14ac:dyDescent="0.25">
      <c r="A90" s="282">
        <v>85</v>
      </c>
      <c r="B90" s="283" t="s">
        <v>482</v>
      </c>
      <c r="C90" s="284" t="s">
        <v>20</v>
      </c>
      <c r="D90" s="292" t="s">
        <v>483</v>
      </c>
      <c r="E90" s="283" t="s">
        <v>484</v>
      </c>
      <c r="F90" s="286">
        <v>41947</v>
      </c>
      <c r="G90" s="287">
        <v>1</v>
      </c>
      <c r="H90" s="288">
        <v>3500000</v>
      </c>
      <c r="I90" s="289">
        <f t="shared" si="1"/>
        <v>3500000</v>
      </c>
      <c r="J90" s="290" t="s">
        <v>251</v>
      </c>
      <c r="K90" s="291"/>
      <c r="L90" s="546"/>
    </row>
    <row r="91" spans="1:12" ht="30" customHeight="1" x14ac:dyDescent="0.25">
      <c r="A91" s="282">
        <v>86</v>
      </c>
      <c r="B91" s="283" t="s">
        <v>485</v>
      </c>
      <c r="C91" s="293" t="s">
        <v>486</v>
      </c>
      <c r="D91" s="292" t="s">
        <v>487</v>
      </c>
      <c r="E91" s="283" t="s">
        <v>46</v>
      </c>
      <c r="F91" s="286">
        <v>38719</v>
      </c>
      <c r="G91" s="287">
        <v>2</v>
      </c>
      <c r="H91" s="288">
        <v>800000</v>
      </c>
      <c r="I91" s="289">
        <f t="shared" si="1"/>
        <v>1600000</v>
      </c>
      <c r="J91" s="290" t="s">
        <v>251</v>
      </c>
      <c r="K91" s="291"/>
      <c r="L91" s="546"/>
    </row>
    <row r="92" spans="1:12" ht="30" customHeight="1" x14ac:dyDescent="0.25">
      <c r="A92" s="282">
        <v>87</v>
      </c>
      <c r="B92" s="283" t="s">
        <v>485</v>
      </c>
      <c r="C92" s="284" t="s">
        <v>26</v>
      </c>
      <c r="D92" s="292" t="s">
        <v>487</v>
      </c>
      <c r="E92" s="283" t="s">
        <v>46</v>
      </c>
      <c r="F92" s="286">
        <v>39449</v>
      </c>
      <c r="G92" s="287">
        <v>1</v>
      </c>
      <c r="H92" s="288">
        <v>1000000</v>
      </c>
      <c r="I92" s="289">
        <f t="shared" si="1"/>
        <v>1000000</v>
      </c>
      <c r="J92" s="290" t="s">
        <v>251</v>
      </c>
      <c r="K92" s="291"/>
      <c r="L92" s="546"/>
    </row>
    <row r="93" spans="1:12" ht="30" customHeight="1" x14ac:dyDescent="0.25">
      <c r="A93" s="282">
        <v>88</v>
      </c>
      <c r="B93" s="283" t="s">
        <v>485</v>
      </c>
      <c r="C93" s="293" t="s">
        <v>488</v>
      </c>
      <c r="D93" s="292" t="s">
        <v>487</v>
      </c>
      <c r="E93" s="283" t="s">
        <v>46</v>
      </c>
      <c r="F93" s="286">
        <v>39815</v>
      </c>
      <c r="G93" s="287">
        <v>4</v>
      </c>
      <c r="H93" s="288">
        <v>582500</v>
      </c>
      <c r="I93" s="289">
        <f t="shared" si="1"/>
        <v>2330000</v>
      </c>
      <c r="J93" s="290" t="s">
        <v>251</v>
      </c>
      <c r="K93" s="291"/>
      <c r="L93" s="546"/>
    </row>
    <row r="94" spans="1:12" ht="30" customHeight="1" x14ac:dyDescent="0.25">
      <c r="A94" s="282">
        <v>89</v>
      </c>
      <c r="B94" s="283" t="s">
        <v>229</v>
      </c>
      <c r="C94" s="293" t="s">
        <v>489</v>
      </c>
      <c r="D94" s="292" t="s">
        <v>225</v>
      </c>
      <c r="E94" s="283" t="s">
        <v>46</v>
      </c>
      <c r="F94" s="286">
        <v>38352</v>
      </c>
      <c r="G94" s="287">
        <v>2</v>
      </c>
      <c r="H94" s="288">
        <v>250000</v>
      </c>
      <c r="I94" s="289">
        <f t="shared" si="1"/>
        <v>500000</v>
      </c>
      <c r="J94" s="290" t="s">
        <v>251</v>
      </c>
      <c r="K94" s="291"/>
      <c r="L94" s="546"/>
    </row>
    <row r="95" spans="1:12" ht="30" customHeight="1" x14ac:dyDescent="0.25">
      <c r="A95" s="282">
        <v>90</v>
      </c>
      <c r="B95" s="283" t="s">
        <v>229</v>
      </c>
      <c r="C95" s="293" t="s">
        <v>490</v>
      </c>
      <c r="D95" s="292" t="s">
        <v>225</v>
      </c>
      <c r="E95" s="283" t="s">
        <v>46</v>
      </c>
      <c r="F95" s="286">
        <v>41947</v>
      </c>
      <c r="G95" s="287">
        <v>5</v>
      </c>
      <c r="H95" s="288">
        <v>422500</v>
      </c>
      <c r="I95" s="289">
        <f t="shared" si="1"/>
        <v>2112500</v>
      </c>
      <c r="J95" s="290" t="s">
        <v>251</v>
      </c>
      <c r="K95" s="291"/>
      <c r="L95" s="546"/>
    </row>
    <row r="96" spans="1:12" ht="30" customHeight="1" x14ac:dyDescent="0.25">
      <c r="A96" s="282">
        <v>91</v>
      </c>
      <c r="B96" s="283" t="s">
        <v>491</v>
      </c>
      <c r="C96" s="284" t="s">
        <v>16</v>
      </c>
      <c r="D96" s="292" t="s">
        <v>492</v>
      </c>
      <c r="E96" s="283" t="s">
        <v>493</v>
      </c>
      <c r="F96" s="286">
        <v>37988</v>
      </c>
      <c r="G96" s="287">
        <v>1</v>
      </c>
      <c r="H96" s="288">
        <v>150000</v>
      </c>
      <c r="I96" s="289">
        <f t="shared" si="1"/>
        <v>150000</v>
      </c>
      <c r="J96" s="290" t="s">
        <v>251</v>
      </c>
      <c r="K96" s="291"/>
      <c r="L96" s="546"/>
    </row>
    <row r="97" spans="1:12" ht="30" customHeight="1" x14ac:dyDescent="0.25">
      <c r="A97" s="282">
        <v>92</v>
      </c>
      <c r="B97" s="283" t="s">
        <v>491</v>
      </c>
      <c r="C97" s="284" t="s">
        <v>20</v>
      </c>
      <c r="D97" s="292" t="s">
        <v>492</v>
      </c>
      <c r="E97" s="283" t="s">
        <v>493</v>
      </c>
      <c r="F97" s="286">
        <v>38354</v>
      </c>
      <c r="G97" s="287">
        <v>1</v>
      </c>
      <c r="H97" s="288">
        <v>150000</v>
      </c>
      <c r="I97" s="289">
        <f t="shared" si="1"/>
        <v>150000</v>
      </c>
      <c r="J97" s="290" t="s">
        <v>251</v>
      </c>
      <c r="K97" s="291"/>
      <c r="L97" s="546"/>
    </row>
    <row r="98" spans="1:12" ht="30" customHeight="1" x14ac:dyDescent="0.25">
      <c r="A98" s="282">
        <v>93</v>
      </c>
      <c r="B98" s="283" t="s">
        <v>494</v>
      </c>
      <c r="C98" s="284" t="s">
        <v>16</v>
      </c>
      <c r="D98" s="292" t="s">
        <v>495</v>
      </c>
      <c r="E98" s="283" t="s">
        <v>496</v>
      </c>
      <c r="F98" s="286">
        <v>40910</v>
      </c>
      <c r="G98" s="287">
        <v>1</v>
      </c>
      <c r="H98" s="288">
        <v>2061818</v>
      </c>
      <c r="I98" s="289">
        <f t="shared" si="1"/>
        <v>2061818</v>
      </c>
      <c r="J98" s="290" t="s">
        <v>251</v>
      </c>
      <c r="K98" s="291"/>
      <c r="L98" s="546"/>
    </row>
    <row r="99" spans="1:12" ht="30" customHeight="1" x14ac:dyDescent="0.25">
      <c r="A99" s="282">
        <v>94</v>
      </c>
      <c r="B99" s="283" t="s">
        <v>494</v>
      </c>
      <c r="C99" s="284" t="s">
        <v>20</v>
      </c>
      <c r="D99" s="292" t="s">
        <v>495</v>
      </c>
      <c r="E99" s="294" t="s">
        <v>497</v>
      </c>
      <c r="F99" s="286">
        <v>41785</v>
      </c>
      <c r="G99" s="287">
        <v>1</v>
      </c>
      <c r="H99" s="288">
        <v>2250000</v>
      </c>
      <c r="I99" s="289">
        <f t="shared" si="1"/>
        <v>2250000</v>
      </c>
      <c r="J99" s="296" t="s">
        <v>251</v>
      </c>
      <c r="K99" s="297"/>
      <c r="L99" s="546"/>
    </row>
    <row r="100" spans="1:12" ht="30" customHeight="1" x14ac:dyDescent="0.25">
      <c r="A100" s="282">
        <v>95</v>
      </c>
      <c r="B100" s="283" t="s">
        <v>494</v>
      </c>
      <c r="C100" s="284" t="s">
        <v>69</v>
      </c>
      <c r="D100" s="292" t="s">
        <v>495</v>
      </c>
      <c r="E100" s="283" t="s">
        <v>420</v>
      </c>
      <c r="F100" s="286">
        <v>42153</v>
      </c>
      <c r="G100" s="287">
        <v>1</v>
      </c>
      <c r="H100" s="288">
        <v>9500000</v>
      </c>
      <c r="I100" s="289">
        <f t="shared" si="1"/>
        <v>9500000</v>
      </c>
      <c r="J100" s="290" t="s">
        <v>251</v>
      </c>
      <c r="K100" s="291"/>
      <c r="L100" s="546"/>
    </row>
    <row r="101" spans="1:12" ht="30" customHeight="1" x14ac:dyDescent="0.25">
      <c r="A101" s="282">
        <v>96</v>
      </c>
      <c r="B101" s="283" t="s">
        <v>325</v>
      </c>
      <c r="C101" s="284" t="s">
        <v>16</v>
      </c>
      <c r="D101" s="292" t="s">
        <v>73</v>
      </c>
      <c r="E101" s="283" t="s">
        <v>498</v>
      </c>
      <c r="F101" s="286">
        <v>37988</v>
      </c>
      <c r="G101" s="287">
        <v>1</v>
      </c>
      <c r="H101" s="288">
        <v>100000</v>
      </c>
      <c r="I101" s="289">
        <f t="shared" si="1"/>
        <v>100000</v>
      </c>
      <c r="J101" s="290" t="s">
        <v>251</v>
      </c>
      <c r="K101" s="291"/>
      <c r="L101" s="546"/>
    </row>
    <row r="102" spans="1:12" ht="30" customHeight="1" x14ac:dyDescent="0.25">
      <c r="A102" s="282">
        <v>97</v>
      </c>
      <c r="B102" s="283" t="s">
        <v>499</v>
      </c>
      <c r="C102" s="293" t="s">
        <v>500</v>
      </c>
      <c r="D102" s="292" t="s">
        <v>501</v>
      </c>
      <c r="E102" s="283" t="s">
        <v>502</v>
      </c>
      <c r="F102" s="286">
        <v>42240</v>
      </c>
      <c r="G102" s="287">
        <v>5</v>
      </c>
      <c r="H102" s="288">
        <v>3000000</v>
      </c>
      <c r="I102" s="289">
        <f t="shared" si="1"/>
        <v>15000000</v>
      </c>
      <c r="J102" s="290" t="s">
        <v>251</v>
      </c>
      <c r="K102" s="291"/>
      <c r="L102" s="546"/>
    </row>
    <row r="103" spans="1:12" ht="30" customHeight="1" x14ac:dyDescent="0.25">
      <c r="A103" s="282">
        <v>98</v>
      </c>
      <c r="B103" s="283" t="s">
        <v>499</v>
      </c>
      <c r="C103" s="293" t="s">
        <v>503</v>
      </c>
      <c r="D103" s="292" t="s">
        <v>501</v>
      </c>
      <c r="E103" s="283" t="s">
        <v>504</v>
      </c>
      <c r="F103" s="286">
        <v>40180</v>
      </c>
      <c r="G103" s="287">
        <v>11</v>
      </c>
      <c r="H103" s="288">
        <v>1865000</v>
      </c>
      <c r="I103" s="289">
        <f t="shared" si="1"/>
        <v>20515000</v>
      </c>
      <c r="J103" s="290" t="s">
        <v>251</v>
      </c>
      <c r="K103" s="291"/>
      <c r="L103" s="546"/>
    </row>
    <row r="104" spans="1:12" ht="30" customHeight="1" x14ac:dyDescent="0.25">
      <c r="A104" s="282">
        <v>99</v>
      </c>
      <c r="B104" s="283" t="s">
        <v>499</v>
      </c>
      <c r="C104" s="293" t="s">
        <v>505</v>
      </c>
      <c r="D104" s="292" t="s">
        <v>501</v>
      </c>
      <c r="E104" s="294" t="s">
        <v>506</v>
      </c>
      <c r="F104" s="286">
        <v>42696</v>
      </c>
      <c r="G104" s="287">
        <v>7</v>
      </c>
      <c r="H104" s="288">
        <v>2950000</v>
      </c>
      <c r="I104" s="289">
        <f t="shared" si="1"/>
        <v>20650000</v>
      </c>
      <c r="J104" s="290" t="s">
        <v>251</v>
      </c>
      <c r="K104" s="291"/>
      <c r="L104" s="546"/>
    </row>
    <row r="105" spans="1:12" ht="30" customHeight="1" x14ac:dyDescent="0.25">
      <c r="A105" s="282">
        <v>100</v>
      </c>
      <c r="B105" s="283" t="s">
        <v>507</v>
      </c>
      <c r="C105" s="284" t="s">
        <v>16</v>
      </c>
      <c r="D105" s="292" t="s">
        <v>508</v>
      </c>
      <c r="E105" s="283" t="s">
        <v>420</v>
      </c>
      <c r="F105" s="286">
        <v>39449</v>
      </c>
      <c r="G105" s="287">
        <v>1</v>
      </c>
      <c r="H105" s="288">
        <v>500000</v>
      </c>
      <c r="I105" s="289">
        <f t="shared" si="1"/>
        <v>500000</v>
      </c>
      <c r="J105" s="290" t="s">
        <v>251</v>
      </c>
      <c r="K105" s="291"/>
      <c r="L105" s="546"/>
    </row>
    <row r="106" spans="1:12" ht="33" customHeight="1" x14ac:dyDescent="0.25">
      <c r="A106" s="282">
        <v>101</v>
      </c>
      <c r="B106" s="283" t="s">
        <v>509</v>
      </c>
      <c r="C106" s="284" t="s">
        <v>16</v>
      </c>
      <c r="D106" s="285" t="s">
        <v>510</v>
      </c>
      <c r="E106" s="283" t="s">
        <v>87</v>
      </c>
      <c r="F106" s="286">
        <v>38719</v>
      </c>
      <c r="G106" s="287">
        <v>1</v>
      </c>
      <c r="H106" s="288">
        <v>1400000</v>
      </c>
      <c r="I106" s="289">
        <f t="shared" si="1"/>
        <v>1400000</v>
      </c>
      <c r="J106" s="290" t="s">
        <v>251</v>
      </c>
      <c r="K106" s="291"/>
      <c r="L106" s="546"/>
    </row>
    <row r="107" spans="1:12" ht="30" customHeight="1" x14ac:dyDescent="0.25">
      <c r="A107" s="282">
        <v>102</v>
      </c>
      <c r="B107" s="283" t="s">
        <v>511</v>
      </c>
      <c r="C107" s="293" t="s">
        <v>45</v>
      </c>
      <c r="D107" s="292" t="s">
        <v>512</v>
      </c>
      <c r="E107" s="283" t="s">
        <v>46</v>
      </c>
      <c r="F107" s="286">
        <v>43641</v>
      </c>
      <c r="G107" s="287">
        <v>7</v>
      </c>
      <c r="H107" s="288">
        <v>1188000</v>
      </c>
      <c r="I107" s="289">
        <f t="shared" si="1"/>
        <v>8316000</v>
      </c>
      <c r="J107" s="290" t="s">
        <v>251</v>
      </c>
      <c r="K107" s="291"/>
      <c r="L107" s="546"/>
    </row>
    <row r="108" spans="1:12" ht="30" customHeight="1" x14ac:dyDescent="0.25">
      <c r="A108" s="282">
        <v>103</v>
      </c>
      <c r="B108" s="283" t="s">
        <v>513</v>
      </c>
      <c r="C108" s="284" t="s">
        <v>16</v>
      </c>
      <c r="D108" s="292" t="s">
        <v>514</v>
      </c>
      <c r="E108" s="283" t="s">
        <v>515</v>
      </c>
      <c r="F108" s="286">
        <v>40910</v>
      </c>
      <c r="G108" s="287">
        <v>1</v>
      </c>
      <c r="H108" s="288">
        <v>6936636</v>
      </c>
      <c r="I108" s="289">
        <f t="shared" si="1"/>
        <v>6936636</v>
      </c>
      <c r="J108" s="290" t="s">
        <v>251</v>
      </c>
      <c r="K108" s="291"/>
      <c r="L108" s="546"/>
    </row>
    <row r="109" spans="1:12" ht="30" customHeight="1" x14ac:dyDescent="0.25">
      <c r="A109" s="282">
        <v>104</v>
      </c>
      <c r="B109" s="283" t="s">
        <v>513</v>
      </c>
      <c r="C109" s="284" t="s">
        <v>20</v>
      </c>
      <c r="D109" s="292" t="s">
        <v>514</v>
      </c>
      <c r="E109" s="283" t="s">
        <v>516</v>
      </c>
      <c r="F109" s="286">
        <v>40178</v>
      </c>
      <c r="G109" s="287">
        <v>1</v>
      </c>
      <c r="H109" s="288">
        <v>9735000</v>
      </c>
      <c r="I109" s="289">
        <f t="shared" si="1"/>
        <v>9735000</v>
      </c>
      <c r="J109" s="290" t="s">
        <v>251</v>
      </c>
      <c r="K109" s="291"/>
      <c r="L109" s="546"/>
    </row>
    <row r="110" spans="1:12" ht="30" customHeight="1" x14ac:dyDescent="0.25">
      <c r="A110" s="282">
        <v>105</v>
      </c>
      <c r="B110" s="283" t="s">
        <v>513</v>
      </c>
      <c r="C110" s="284" t="s">
        <v>23</v>
      </c>
      <c r="D110" s="292" t="s">
        <v>514</v>
      </c>
      <c r="E110" s="294" t="s">
        <v>517</v>
      </c>
      <c r="F110" s="286">
        <v>41781</v>
      </c>
      <c r="G110" s="287">
        <v>1</v>
      </c>
      <c r="H110" s="288">
        <v>8800000</v>
      </c>
      <c r="I110" s="289">
        <f t="shared" si="1"/>
        <v>8800000</v>
      </c>
      <c r="J110" s="290" t="s">
        <v>251</v>
      </c>
      <c r="K110" s="291"/>
      <c r="L110" s="546"/>
    </row>
    <row r="111" spans="1:12" ht="30" customHeight="1" x14ac:dyDescent="0.25">
      <c r="A111" s="282">
        <v>106</v>
      </c>
      <c r="B111" s="283" t="s">
        <v>518</v>
      </c>
      <c r="C111" s="284" t="s">
        <v>16</v>
      </c>
      <c r="D111" s="292" t="s">
        <v>519</v>
      </c>
      <c r="E111" s="283" t="s">
        <v>520</v>
      </c>
      <c r="F111" s="286">
        <v>39815</v>
      </c>
      <c r="G111" s="287">
        <v>1</v>
      </c>
      <c r="H111" s="288">
        <v>12050000</v>
      </c>
      <c r="I111" s="289">
        <f t="shared" si="1"/>
        <v>12050000</v>
      </c>
      <c r="J111" s="290" t="s">
        <v>251</v>
      </c>
      <c r="K111" s="291"/>
      <c r="L111" s="546"/>
    </row>
    <row r="112" spans="1:12" ht="30" customHeight="1" x14ac:dyDescent="0.25">
      <c r="A112" s="282">
        <v>107</v>
      </c>
      <c r="B112" s="283" t="s">
        <v>518</v>
      </c>
      <c r="C112" s="284" t="s">
        <v>427</v>
      </c>
      <c r="D112" s="292" t="s">
        <v>519</v>
      </c>
      <c r="E112" s="294" t="s">
        <v>521</v>
      </c>
      <c r="F112" s="286">
        <v>42522</v>
      </c>
      <c r="G112" s="287">
        <v>1</v>
      </c>
      <c r="H112" s="288">
        <v>9721210</v>
      </c>
      <c r="I112" s="289">
        <f t="shared" si="1"/>
        <v>9721210</v>
      </c>
      <c r="J112" s="296" t="s">
        <v>251</v>
      </c>
      <c r="K112" s="297"/>
      <c r="L112" s="546"/>
    </row>
    <row r="113" spans="1:12" ht="30" customHeight="1" x14ac:dyDescent="0.25">
      <c r="A113" s="282">
        <v>108</v>
      </c>
      <c r="B113" s="283" t="s">
        <v>522</v>
      </c>
      <c r="C113" s="284" t="s">
        <v>16</v>
      </c>
      <c r="D113" s="292" t="s">
        <v>523</v>
      </c>
      <c r="E113" s="283" t="s">
        <v>515</v>
      </c>
      <c r="F113" s="286">
        <v>40545</v>
      </c>
      <c r="G113" s="287">
        <v>1</v>
      </c>
      <c r="H113" s="288">
        <v>8500000</v>
      </c>
      <c r="I113" s="289">
        <f t="shared" si="1"/>
        <v>8500000</v>
      </c>
      <c r="J113" s="290" t="s">
        <v>251</v>
      </c>
      <c r="K113" s="291"/>
      <c r="L113" s="546"/>
    </row>
    <row r="114" spans="1:12" ht="30" customHeight="1" x14ac:dyDescent="0.25">
      <c r="A114" s="282">
        <v>109</v>
      </c>
      <c r="B114" s="283" t="s">
        <v>522</v>
      </c>
      <c r="C114" s="284" t="s">
        <v>425</v>
      </c>
      <c r="D114" s="292" t="s">
        <v>523</v>
      </c>
      <c r="E114" s="283" t="s">
        <v>524</v>
      </c>
      <c r="F114" s="286">
        <v>40910</v>
      </c>
      <c r="G114" s="287">
        <v>1</v>
      </c>
      <c r="H114" s="288">
        <v>8487500</v>
      </c>
      <c r="I114" s="289">
        <f t="shared" si="1"/>
        <v>8487500</v>
      </c>
      <c r="J114" s="290" t="s">
        <v>251</v>
      </c>
      <c r="K114" s="291"/>
      <c r="L114" s="546"/>
    </row>
    <row r="115" spans="1:12" ht="30" customHeight="1" x14ac:dyDescent="0.25">
      <c r="A115" s="282">
        <v>110</v>
      </c>
      <c r="B115" s="283" t="s">
        <v>525</v>
      </c>
      <c r="C115" s="284" t="s">
        <v>16</v>
      </c>
      <c r="D115" s="292" t="s">
        <v>526</v>
      </c>
      <c r="E115" s="283" t="s">
        <v>527</v>
      </c>
      <c r="F115" s="286">
        <v>42187</v>
      </c>
      <c r="G115" s="287">
        <v>1</v>
      </c>
      <c r="H115" s="288">
        <v>7850000</v>
      </c>
      <c r="I115" s="289">
        <f t="shared" si="1"/>
        <v>7850000</v>
      </c>
      <c r="J115" s="290" t="s">
        <v>251</v>
      </c>
      <c r="K115" s="291"/>
      <c r="L115" s="546"/>
    </row>
    <row r="116" spans="1:12" ht="30" customHeight="1" x14ac:dyDescent="0.25">
      <c r="A116" s="282">
        <v>111</v>
      </c>
      <c r="B116" s="283" t="s">
        <v>525</v>
      </c>
      <c r="C116" s="284" t="s">
        <v>20</v>
      </c>
      <c r="D116" s="292" t="s">
        <v>526</v>
      </c>
      <c r="E116" s="283" t="s">
        <v>527</v>
      </c>
      <c r="F116" s="286">
        <v>42278</v>
      </c>
      <c r="G116" s="287">
        <v>1</v>
      </c>
      <c r="H116" s="288">
        <v>7850000</v>
      </c>
      <c r="I116" s="289">
        <f t="shared" si="1"/>
        <v>7850000</v>
      </c>
      <c r="J116" s="290" t="s">
        <v>251</v>
      </c>
      <c r="K116" s="291"/>
      <c r="L116" s="546"/>
    </row>
    <row r="117" spans="1:12" ht="30" customHeight="1" x14ac:dyDescent="0.25">
      <c r="A117" s="282">
        <v>112</v>
      </c>
      <c r="B117" s="283" t="s">
        <v>528</v>
      </c>
      <c r="C117" s="284" t="s">
        <v>16</v>
      </c>
      <c r="D117" s="292" t="s">
        <v>529</v>
      </c>
      <c r="E117" s="283" t="s">
        <v>530</v>
      </c>
      <c r="F117" s="286">
        <v>37988</v>
      </c>
      <c r="G117" s="287">
        <v>1</v>
      </c>
      <c r="H117" s="288">
        <v>800000</v>
      </c>
      <c r="I117" s="289">
        <f t="shared" si="1"/>
        <v>800000</v>
      </c>
      <c r="J117" s="290" t="s">
        <v>251</v>
      </c>
      <c r="K117" s="291"/>
      <c r="L117" s="546"/>
    </row>
    <row r="118" spans="1:12" ht="30" customHeight="1" x14ac:dyDescent="0.25">
      <c r="A118" s="282">
        <v>113</v>
      </c>
      <c r="B118" s="283" t="s">
        <v>528</v>
      </c>
      <c r="C118" s="284" t="s">
        <v>20</v>
      </c>
      <c r="D118" s="292" t="s">
        <v>529</v>
      </c>
      <c r="E118" s="283" t="s">
        <v>531</v>
      </c>
      <c r="F118" s="286">
        <v>38354</v>
      </c>
      <c r="G118" s="287">
        <v>1</v>
      </c>
      <c r="H118" s="288">
        <v>2000000</v>
      </c>
      <c r="I118" s="289">
        <f t="shared" si="1"/>
        <v>2000000</v>
      </c>
      <c r="J118" s="290" t="s">
        <v>251</v>
      </c>
      <c r="K118" s="291"/>
      <c r="L118" s="546"/>
    </row>
    <row r="119" spans="1:12" ht="30" customHeight="1" x14ac:dyDescent="0.25">
      <c r="A119" s="282">
        <v>114</v>
      </c>
      <c r="B119" s="283" t="s">
        <v>528</v>
      </c>
      <c r="C119" s="284" t="s">
        <v>23</v>
      </c>
      <c r="D119" s="292" t="s">
        <v>529</v>
      </c>
      <c r="E119" s="283" t="s">
        <v>532</v>
      </c>
      <c r="F119" s="286">
        <v>39084</v>
      </c>
      <c r="G119" s="287">
        <v>1</v>
      </c>
      <c r="H119" s="288">
        <v>6072000</v>
      </c>
      <c r="I119" s="289">
        <f t="shared" si="1"/>
        <v>6072000</v>
      </c>
      <c r="J119" s="290" t="s">
        <v>251</v>
      </c>
      <c r="K119" s="291"/>
      <c r="L119" s="546"/>
    </row>
    <row r="120" spans="1:12" ht="30" customHeight="1" x14ac:dyDescent="0.25">
      <c r="A120" s="282">
        <v>115</v>
      </c>
      <c r="B120" s="283" t="s">
        <v>528</v>
      </c>
      <c r="C120" s="284" t="s">
        <v>69</v>
      </c>
      <c r="D120" s="292" t="s">
        <v>529</v>
      </c>
      <c r="E120" s="283" t="s">
        <v>533</v>
      </c>
      <c r="F120" s="286">
        <v>39449</v>
      </c>
      <c r="G120" s="287">
        <v>1</v>
      </c>
      <c r="H120" s="288">
        <v>6072000</v>
      </c>
      <c r="I120" s="289">
        <f t="shared" si="1"/>
        <v>6072000</v>
      </c>
      <c r="J120" s="290" t="s">
        <v>251</v>
      </c>
      <c r="K120" s="291"/>
      <c r="L120" s="546"/>
    </row>
    <row r="121" spans="1:12" ht="30" customHeight="1" x14ac:dyDescent="0.25">
      <c r="A121" s="282">
        <v>116</v>
      </c>
      <c r="B121" s="283" t="s">
        <v>528</v>
      </c>
      <c r="C121" s="284" t="s">
        <v>26</v>
      </c>
      <c r="D121" s="292" t="s">
        <v>529</v>
      </c>
      <c r="E121" s="283" t="s">
        <v>534</v>
      </c>
      <c r="F121" s="286">
        <v>40180</v>
      </c>
      <c r="G121" s="287">
        <v>1</v>
      </c>
      <c r="H121" s="288">
        <v>6741000</v>
      </c>
      <c r="I121" s="289">
        <f t="shared" si="1"/>
        <v>6741000</v>
      </c>
      <c r="J121" s="290" t="s">
        <v>251</v>
      </c>
      <c r="K121" s="291"/>
      <c r="L121" s="546"/>
    </row>
    <row r="122" spans="1:12" ht="30" customHeight="1" x14ac:dyDescent="0.25">
      <c r="A122" s="282">
        <v>117</v>
      </c>
      <c r="B122" s="283" t="s">
        <v>93</v>
      </c>
      <c r="C122" s="284" t="s">
        <v>69</v>
      </c>
      <c r="D122" s="292" t="s">
        <v>94</v>
      </c>
      <c r="E122" s="283" t="s">
        <v>534</v>
      </c>
      <c r="F122" s="286">
        <v>40180</v>
      </c>
      <c r="G122" s="287">
        <v>1</v>
      </c>
      <c r="H122" s="288">
        <v>1100000</v>
      </c>
      <c r="I122" s="289">
        <f t="shared" si="1"/>
        <v>1100000</v>
      </c>
      <c r="J122" s="290" t="s">
        <v>251</v>
      </c>
      <c r="K122" s="291"/>
      <c r="L122" s="546"/>
    </row>
    <row r="123" spans="1:12" ht="30" customHeight="1" x14ac:dyDescent="0.25">
      <c r="A123" s="282">
        <v>118</v>
      </c>
      <c r="B123" s="283" t="s">
        <v>93</v>
      </c>
      <c r="C123" s="284" t="s">
        <v>26</v>
      </c>
      <c r="D123" s="292" t="s">
        <v>94</v>
      </c>
      <c r="E123" s="283" t="s">
        <v>535</v>
      </c>
      <c r="F123" s="286">
        <v>39813</v>
      </c>
      <c r="G123" s="287">
        <v>1</v>
      </c>
      <c r="H123" s="288">
        <v>700000</v>
      </c>
      <c r="I123" s="289">
        <f t="shared" si="1"/>
        <v>700000</v>
      </c>
      <c r="J123" s="290" t="s">
        <v>251</v>
      </c>
      <c r="K123" s="291"/>
      <c r="L123" s="546"/>
    </row>
    <row r="124" spans="1:12" ht="33" customHeight="1" x14ac:dyDescent="0.25">
      <c r="A124" s="282">
        <v>119</v>
      </c>
      <c r="B124" s="283" t="s">
        <v>536</v>
      </c>
      <c r="C124" s="284" t="s">
        <v>16</v>
      </c>
      <c r="D124" s="285" t="s">
        <v>15</v>
      </c>
      <c r="E124" s="283" t="s">
        <v>537</v>
      </c>
      <c r="F124" s="286">
        <v>39084</v>
      </c>
      <c r="G124" s="287">
        <v>1</v>
      </c>
      <c r="H124" s="288">
        <v>508000</v>
      </c>
      <c r="I124" s="289">
        <f t="shared" si="1"/>
        <v>508000</v>
      </c>
      <c r="J124" s="290" t="s">
        <v>251</v>
      </c>
      <c r="K124" s="291"/>
      <c r="L124" s="546"/>
    </row>
    <row r="125" spans="1:12" ht="33" customHeight="1" x14ac:dyDescent="0.25">
      <c r="A125" s="282">
        <v>120</v>
      </c>
      <c r="B125" s="283" t="s">
        <v>536</v>
      </c>
      <c r="C125" s="293" t="s">
        <v>76</v>
      </c>
      <c r="D125" s="285" t="s">
        <v>15</v>
      </c>
      <c r="E125" s="283" t="s">
        <v>537</v>
      </c>
      <c r="F125" s="286">
        <v>39449</v>
      </c>
      <c r="G125" s="287">
        <v>2</v>
      </c>
      <c r="H125" s="288">
        <v>254000</v>
      </c>
      <c r="I125" s="289">
        <f t="shared" si="1"/>
        <v>508000</v>
      </c>
      <c r="J125" s="290" t="s">
        <v>251</v>
      </c>
      <c r="K125" s="291"/>
      <c r="L125" s="546"/>
    </row>
    <row r="126" spans="1:12" ht="33" customHeight="1" x14ac:dyDescent="0.25">
      <c r="A126" s="282">
        <v>121</v>
      </c>
      <c r="B126" s="283" t="s">
        <v>536</v>
      </c>
      <c r="C126" s="293" t="s">
        <v>538</v>
      </c>
      <c r="D126" s="285" t="s">
        <v>15</v>
      </c>
      <c r="E126" s="283" t="s">
        <v>537</v>
      </c>
      <c r="F126" s="286">
        <v>39815</v>
      </c>
      <c r="G126" s="287">
        <v>2</v>
      </c>
      <c r="H126" s="288">
        <v>343000</v>
      </c>
      <c r="I126" s="289">
        <f t="shared" si="1"/>
        <v>686000</v>
      </c>
      <c r="J126" s="290" t="s">
        <v>251</v>
      </c>
      <c r="K126" s="291"/>
      <c r="L126" s="546"/>
    </row>
    <row r="127" spans="1:12" ht="33" customHeight="1" x14ac:dyDescent="0.25">
      <c r="A127" s="282">
        <v>122</v>
      </c>
      <c r="B127" s="283" t="s">
        <v>536</v>
      </c>
      <c r="C127" s="293" t="s">
        <v>539</v>
      </c>
      <c r="D127" s="285" t="s">
        <v>15</v>
      </c>
      <c r="E127" s="283" t="s">
        <v>537</v>
      </c>
      <c r="F127" s="286">
        <v>40180</v>
      </c>
      <c r="G127" s="287">
        <v>2</v>
      </c>
      <c r="H127" s="288">
        <v>300000</v>
      </c>
      <c r="I127" s="289">
        <f t="shared" si="1"/>
        <v>600000</v>
      </c>
      <c r="J127" s="290" t="s">
        <v>251</v>
      </c>
      <c r="K127" s="291"/>
      <c r="L127" s="546"/>
    </row>
    <row r="128" spans="1:12" ht="33" customHeight="1" x14ac:dyDescent="0.25">
      <c r="A128" s="282">
        <v>123</v>
      </c>
      <c r="B128" s="283" t="s">
        <v>536</v>
      </c>
      <c r="C128" s="293" t="s">
        <v>540</v>
      </c>
      <c r="D128" s="285" t="s">
        <v>15</v>
      </c>
      <c r="E128" s="283" t="s">
        <v>541</v>
      </c>
      <c r="F128" s="286">
        <v>40545</v>
      </c>
      <c r="G128" s="287">
        <v>2</v>
      </c>
      <c r="H128" s="288">
        <v>1300000</v>
      </c>
      <c r="I128" s="289">
        <f t="shared" si="1"/>
        <v>2600000</v>
      </c>
      <c r="J128" s="290" t="s">
        <v>251</v>
      </c>
      <c r="K128" s="291"/>
      <c r="L128" s="546"/>
    </row>
    <row r="129" spans="1:12" ht="33" customHeight="1" x14ac:dyDescent="0.25">
      <c r="A129" s="282">
        <v>124</v>
      </c>
      <c r="B129" s="283" t="s">
        <v>536</v>
      </c>
      <c r="C129" s="293" t="s">
        <v>542</v>
      </c>
      <c r="D129" s="285" t="s">
        <v>15</v>
      </c>
      <c r="E129" s="283" t="s">
        <v>543</v>
      </c>
      <c r="F129" s="286">
        <v>40545</v>
      </c>
      <c r="G129" s="287">
        <v>2</v>
      </c>
      <c r="H129" s="288">
        <v>250000</v>
      </c>
      <c r="I129" s="289">
        <f t="shared" si="1"/>
        <v>500000</v>
      </c>
      <c r="J129" s="290" t="s">
        <v>251</v>
      </c>
      <c r="K129" s="291"/>
      <c r="L129" s="546"/>
    </row>
    <row r="130" spans="1:12" ht="33" customHeight="1" x14ac:dyDescent="0.25">
      <c r="A130" s="282">
        <v>125</v>
      </c>
      <c r="B130" s="283" t="s">
        <v>536</v>
      </c>
      <c r="C130" s="293" t="s">
        <v>544</v>
      </c>
      <c r="D130" s="285" t="s">
        <v>15</v>
      </c>
      <c r="E130" s="283" t="s">
        <v>545</v>
      </c>
      <c r="F130" s="286">
        <v>40545</v>
      </c>
      <c r="G130" s="287">
        <v>2</v>
      </c>
      <c r="H130" s="288">
        <v>1185000</v>
      </c>
      <c r="I130" s="289">
        <f t="shared" si="1"/>
        <v>2370000</v>
      </c>
      <c r="J130" s="290" t="s">
        <v>251</v>
      </c>
      <c r="K130" s="291"/>
      <c r="L130" s="546"/>
    </row>
    <row r="131" spans="1:12" ht="33" customHeight="1" x14ac:dyDescent="0.25">
      <c r="A131" s="282">
        <v>126</v>
      </c>
      <c r="B131" s="283" t="s">
        <v>536</v>
      </c>
      <c r="C131" s="293" t="s">
        <v>546</v>
      </c>
      <c r="D131" s="285" t="s">
        <v>15</v>
      </c>
      <c r="E131" s="283" t="s">
        <v>547</v>
      </c>
      <c r="F131" s="286">
        <v>40910</v>
      </c>
      <c r="G131" s="287">
        <v>2</v>
      </c>
      <c r="H131" s="288">
        <v>578182</v>
      </c>
      <c r="I131" s="289">
        <f t="shared" si="1"/>
        <v>1156364</v>
      </c>
      <c r="J131" s="290" t="s">
        <v>251</v>
      </c>
      <c r="K131" s="291"/>
      <c r="L131" s="546"/>
    </row>
    <row r="132" spans="1:12" ht="33" customHeight="1" x14ac:dyDescent="0.25">
      <c r="A132" s="282">
        <v>127</v>
      </c>
      <c r="B132" s="283" t="s">
        <v>536</v>
      </c>
      <c r="C132" s="284" t="s">
        <v>473</v>
      </c>
      <c r="D132" s="285" t="s">
        <v>15</v>
      </c>
      <c r="E132" s="294" t="s">
        <v>548</v>
      </c>
      <c r="F132" s="286">
        <v>42321</v>
      </c>
      <c r="G132" s="287">
        <v>1</v>
      </c>
      <c r="H132" s="288">
        <v>3155000</v>
      </c>
      <c r="I132" s="289">
        <f t="shared" si="1"/>
        <v>3155000</v>
      </c>
      <c r="J132" s="290" t="s">
        <v>251</v>
      </c>
      <c r="K132" s="291"/>
      <c r="L132" s="546"/>
    </row>
    <row r="133" spans="1:12" ht="33" customHeight="1" x14ac:dyDescent="0.25">
      <c r="A133" s="282">
        <v>128</v>
      </c>
      <c r="B133" s="283" t="s">
        <v>96</v>
      </c>
      <c r="C133" s="284" t="s">
        <v>26</v>
      </c>
      <c r="D133" s="285" t="s">
        <v>97</v>
      </c>
      <c r="E133" s="283" t="s">
        <v>534</v>
      </c>
      <c r="F133" s="286">
        <v>40180</v>
      </c>
      <c r="G133" s="287">
        <v>1</v>
      </c>
      <c r="H133" s="288">
        <v>150000</v>
      </c>
      <c r="I133" s="289">
        <f t="shared" si="1"/>
        <v>150000</v>
      </c>
      <c r="J133" s="290" t="s">
        <v>251</v>
      </c>
      <c r="K133" s="291"/>
      <c r="L133" s="546"/>
    </row>
    <row r="134" spans="1:12" ht="30" customHeight="1" x14ac:dyDescent="0.25">
      <c r="A134" s="282">
        <v>129</v>
      </c>
      <c r="B134" s="283" t="s">
        <v>339</v>
      </c>
      <c r="C134" s="284" t="s">
        <v>16</v>
      </c>
      <c r="D134" s="292" t="s">
        <v>338</v>
      </c>
      <c r="E134" s="283" t="s">
        <v>46</v>
      </c>
      <c r="F134" s="286">
        <v>40545</v>
      </c>
      <c r="G134" s="287">
        <v>1</v>
      </c>
      <c r="H134" s="288">
        <v>132806000</v>
      </c>
      <c r="I134" s="289">
        <f t="shared" ref="I134:I135" si="2">G134*H134</f>
        <v>132806000</v>
      </c>
      <c r="J134" s="290" t="s">
        <v>251</v>
      </c>
      <c r="K134" s="291"/>
      <c r="L134" s="546"/>
    </row>
    <row r="135" spans="1:12" ht="30" customHeight="1" x14ac:dyDescent="0.25">
      <c r="A135" s="282">
        <v>130</v>
      </c>
      <c r="B135" s="283" t="s">
        <v>339</v>
      </c>
      <c r="C135" s="284" t="s">
        <v>20</v>
      </c>
      <c r="D135" s="292" t="s">
        <v>338</v>
      </c>
      <c r="E135" s="283" t="s">
        <v>46</v>
      </c>
      <c r="F135" s="286">
        <v>40545</v>
      </c>
      <c r="G135" s="287">
        <v>1</v>
      </c>
      <c r="H135" s="288">
        <v>60000000</v>
      </c>
      <c r="I135" s="289">
        <f t="shared" si="2"/>
        <v>60000000</v>
      </c>
      <c r="J135" s="290" t="s">
        <v>251</v>
      </c>
      <c r="K135" s="291"/>
      <c r="L135" s="547"/>
    </row>
    <row r="136" spans="1:12" ht="33" customHeight="1" thickBot="1" x14ac:dyDescent="0.3">
      <c r="A136" s="298" t="s">
        <v>8</v>
      </c>
      <c r="B136" s="299"/>
      <c r="C136" s="299"/>
      <c r="D136" s="299"/>
      <c r="E136" s="299"/>
      <c r="F136" s="300"/>
      <c r="G136" s="135">
        <f>SUM(G6:G135)</f>
        <v>416</v>
      </c>
      <c r="H136" s="301"/>
      <c r="I136" s="302">
        <f>SUM(I6:I135)</f>
        <v>1220876450</v>
      </c>
      <c r="J136" s="303"/>
      <c r="K136" s="304"/>
      <c r="L136" s="305"/>
    </row>
    <row r="137" spans="1:12" ht="15.75" thickTop="1" x14ac:dyDescent="0.25">
      <c r="A137" s="139"/>
      <c r="B137" s="140"/>
      <c r="C137" s="141"/>
      <c r="D137" s="142"/>
      <c r="E137" s="142"/>
      <c r="F137" s="143"/>
      <c r="G137" s="144"/>
      <c r="H137" s="143"/>
      <c r="I137" s="143"/>
      <c r="J137" s="145"/>
      <c r="K137" s="146"/>
      <c r="L137" s="143"/>
    </row>
    <row r="138" spans="1:12" ht="15.75" x14ac:dyDescent="0.25">
      <c r="A138" s="139"/>
      <c r="B138" s="140"/>
      <c r="C138" s="141"/>
      <c r="D138" s="142"/>
      <c r="E138" s="142"/>
      <c r="F138" s="143"/>
      <c r="G138" s="82"/>
      <c r="H138" s="37"/>
      <c r="I138" s="143"/>
      <c r="J138" s="145"/>
      <c r="K138" s="146"/>
      <c r="L138" s="143"/>
    </row>
    <row r="139" spans="1:12" x14ac:dyDescent="0.25">
      <c r="A139" s="139"/>
      <c r="B139" s="140"/>
      <c r="C139" s="141"/>
      <c r="D139" s="142"/>
      <c r="E139" s="142"/>
      <c r="F139" s="143"/>
      <c r="I139" s="143"/>
      <c r="J139" s="145"/>
      <c r="K139" s="146"/>
      <c r="L139" s="143"/>
    </row>
    <row r="140" spans="1:12" x14ac:dyDescent="0.25">
      <c r="A140" s="139"/>
      <c r="B140" s="140"/>
      <c r="C140" s="141"/>
      <c r="D140" s="142"/>
      <c r="E140" s="142"/>
      <c r="F140" s="143"/>
      <c r="G140" s="144"/>
      <c r="H140" s="143"/>
      <c r="I140" s="143"/>
      <c r="J140" s="145"/>
      <c r="K140" s="146"/>
      <c r="L140" s="143"/>
    </row>
    <row r="141" spans="1:12" x14ac:dyDescent="0.25">
      <c r="A141" s="139"/>
      <c r="B141" s="140"/>
      <c r="C141" s="141"/>
      <c r="D141" s="142"/>
      <c r="E141" s="142"/>
      <c r="F141" s="143"/>
      <c r="G141" s="144"/>
      <c r="H141" s="143"/>
      <c r="I141" s="143"/>
      <c r="J141" s="145"/>
      <c r="K141" s="146"/>
      <c r="L141" s="143"/>
    </row>
    <row r="142" spans="1:12" x14ac:dyDescent="0.25">
      <c r="A142" s="139"/>
      <c r="B142" s="140"/>
      <c r="C142" s="141"/>
      <c r="D142" s="142"/>
      <c r="E142" s="142"/>
      <c r="F142" s="143"/>
      <c r="G142" s="144"/>
      <c r="H142" s="143"/>
      <c r="I142" s="143"/>
      <c r="J142" s="145"/>
      <c r="K142" s="146"/>
      <c r="L142" s="143"/>
    </row>
    <row r="143" spans="1:12" x14ac:dyDescent="0.25">
      <c r="A143" s="139"/>
      <c r="B143" s="140"/>
      <c r="C143" s="141"/>
      <c r="D143" s="142"/>
      <c r="E143" s="142"/>
      <c r="F143" s="143"/>
      <c r="G143" s="144"/>
      <c r="H143" s="143"/>
      <c r="I143" s="143"/>
      <c r="J143" s="145"/>
      <c r="K143" s="146"/>
      <c r="L143" s="143"/>
    </row>
    <row r="144" spans="1:12" x14ac:dyDescent="0.25">
      <c r="A144" s="139"/>
      <c r="B144" s="140"/>
      <c r="C144" s="141"/>
      <c r="D144" s="142"/>
      <c r="E144" s="142"/>
      <c r="F144" s="143"/>
      <c r="G144" s="144"/>
      <c r="H144" s="143"/>
      <c r="I144" s="143"/>
      <c r="J144" s="145"/>
      <c r="K144" s="146"/>
      <c r="L144" s="143"/>
    </row>
    <row r="145" spans="1:12" x14ac:dyDescent="0.25">
      <c r="A145" s="139"/>
      <c r="B145" s="140"/>
      <c r="C145" s="141"/>
      <c r="D145" s="142"/>
      <c r="E145" s="142"/>
      <c r="F145" s="143"/>
      <c r="G145" s="144"/>
      <c r="H145" s="143"/>
      <c r="I145" s="143"/>
      <c r="J145" s="145"/>
      <c r="K145" s="146"/>
      <c r="L145" s="143"/>
    </row>
    <row r="146" spans="1:12" ht="15.75" x14ac:dyDescent="0.25">
      <c r="A146" s="85"/>
      <c r="B146" s="37"/>
      <c r="C146" s="37"/>
      <c r="D146" s="37"/>
      <c r="E146" s="37"/>
      <c r="F146" s="81"/>
      <c r="G146" s="37"/>
      <c r="H146" s="37"/>
      <c r="I146" s="37"/>
      <c r="J146" s="37"/>
    </row>
    <row r="147" spans="1:12" ht="15.75" x14ac:dyDescent="0.25">
      <c r="A147" s="85"/>
      <c r="B147" s="85"/>
      <c r="C147" s="85"/>
      <c r="D147" s="37"/>
      <c r="E147" s="37"/>
      <c r="F147" s="81"/>
      <c r="G147" s="37"/>
      <c r="H147" s="148"/>
      <c r="I147" s="148"/>
      <c r="J147" s="148"/>
    </row>
    <row r="148" spans="1:12" ht="15.75" x14ac:dyDescent="0.25">
      <c r="A148" s="85"/>
      <c r="B148" s="85"/>
      <c r="C148" s="85"/>
      <c r="D148" s="37"/>
      <c r="E148" s="37"/>
      <c r="F148" s="81"/>
      <c r="G148" s="37"/>
      <c r="H148" s="148"/>
      <c r="I148" s="148"/>
      <c r="J148" s="148"/>
    </row>
    <row r="149" spans="1:12" ht="15.75" x14ac:dyDescent="0.25">
      <c r="A149" s="85"/>
      <c r="B149" s="149"/>
      <c r="C149" s="149"/>
      <c r="D149" s="37"/>
      <c r="E149" s="37"/>
      <c r="F149" s="81"/>
      <c r="G149" s="37"/>
      <c r="H149" s="148"/>
      <c r="I149" s="148"/>
      <c r="J149" s="148"/>
    </row>
    <row r="150" spans="1:12" ht="15.75" x14ac:dyDescent="0.25">
      <c r="A150" s="85"/>
      <c r="B150" s="149"/>
      <c r="C150" s="149"/>
      <c r="D150" s="37"/>
      <c r="E150" s="37"/>
      <c r="F150" s="150"/>
      <c r="G150" s="37"/>
      <c r="H150" s="37"/>
      <c r="I150" s="37"/>
      <c r="J150" s="37"/>
    </row>
    <row r="151" spans="1:12" x14ac:dyDescent="0.25">
      <c r="A151" s="85"/>
      <c r="B151" s="85"/>
      <c r="C151" s="85"/>
      <c r="D151" s="37"/>
      <c r="E151" s="37"/>
      <c r="F151" s="37"/>
      <c r="G151" s="37"/>
      <c r="H151" s="37"/>
      <c r="I151" s="37"/>
      <c r="J151" s="37"/>
    </row>
    <row r="152" spans="1:12" x14ac:dyDescent="0.25">
      <c r="A152" s="85"/>
      <c r="B152" s="37"/>
      <c r="C152" s="37"/>
      <c r="D152" s="37"/>
      <c r="E152" s="37"/>
      <c r="F152" s="37"/>
      <c r="G152" s="37"/>
      <c r="H152" s="37"/>
      <c r="I152" s="37"/>
      <c r="J152" s="37"/>
      <c r="K152" s="37"/>
      <c r="L152" s="37"/>
    </row>
    <row r="153" spans="1:12" ht="15.75" x14ac:dyDescent="0.25">
      <c r="A153" s="85"/>
      <c r="B153" s="37"/>
      <c r="C153" s="37"/>
      <c r="D153" s="37"/>
      <c r="E153" s="37"/>
      <c r="F153" s="151"/>
      <c r="G153" s="37"/>
      <c r="H153" s="37"/>
      <c r="I153" s="37"/>
      <c r="J153" s="37"/>
      <c r="K153" s="151"/>
      <c r="L153" s="37"/>
    </row>
    <row r="154" spans="1:12" ht="15.75" x14ac:dyDescent="0.25">
      <c r="A154" s="85"/>
      <c r="B154" s="37"/>
      <c r="C154" s="37"/>
      <c r="D154" s="37"/>
      <c r="E154" s="37"/>
      <c r="F154" s="81"/>
      <c r="G154" s="37"/>
      <c r="H154" s="37"/>
      <c r="I154" s="37"/>
      <c r="J154" s="37"/>
      <c r="K154" s="81"/>
      <c r="L154" s="37"/>
    </row>
    <row r="155" spans="1:12" ht="15.75" x14ac:dyDescent="0.25">
      <c r="A155" s="85"/>
      <c r="B155" s="37"/>
      <c r="C155" s="37"/>
      <c r="D155" s="37"/>
      <c r="E155" s="37"/>
      <c r="F155" s="81"/>
      <c r="G155" s="37"/>
      <c r="H155" s="37"/>
      <c r="I155" s="37"/>
      <c r="J155" s="37"/>
      <c r="K155" s="81"/>
      <c r="L155" s="37"/>
    </row>
    <row r="156" spans="1:12" x14ac:dyDescent="0.25">
      <c r="A156" s="85"/>
      <c r="B156" s="37"/>
      <c r="C156" s="37"/>
      <c r="D156" s="37"/>
      <c r="E156" s="37"/>
      <c r="F156" s="37"/>
      <c r="G156" s="37"/>
      <c r="H156" s="37"/>
      <c r="I156" s="37"/>
      <c r="J156" s="37"/>
      <c r="K156" s="37"/>
      <c r="L156" s="37"/>
    </row>
    <row r="157" spans="1:12" x14ac:dyDescent="0.25">
      <c r="A157" s="85"/>
      <c r="B157" s="37"/>
      <c r="C157" s="37"/>
      <c r="D157" s="37"/>
      <c r="E157" s="37"/>
      <c r="F157" s="37"/>
      <c r="G157" s="37"/>
      <c r="H157" s="37"/>
      <c r="I157" s="37"/>
      <c r="J157" s="37"/>
      <c r="K157" s="37"/>
      <c r="L157" s="37"/>
    </row>
    <row r="158" spans="1:12" x14ac:dyDescent="0.25">
      <c r="A158" s="85"/>
      <c r="B158" s="37"/>
      <c r="C158" s="37"/>
      <c r="D158" s="37"/>
      <c r="E158" s="37"/>
      <c r="F158" s="37"/>
      <c r="G158" s="37"/>
      <c r="H158" s="37"/>
      <c r="I158" s="37"/>
      <c r="J158" s="37"/>
      <c r="K158" s="37"/>
      <c r="L158" s="37"/>
    </row>
    <row r="159" spans="1:12" x14ac:dyDescent="0.25">
      <c r="A159" s="85"/>
      <c r="B159" s="37"/>
      <c r="C159" s="37"/>
      <c r="D159" s="37"/>
      <c r="E159" s="37"/>
      <c r="F159" s="37"/>
      <c r="G159" s="37"/>
      <c r="H159" s="37"/>
      <c r="I159" s="37"/>
      <c r="J159" s="37"/>
      <c r="K159" s="37"/>
      <c r="L159" s="37"/>
    </row>
    <row r="160" spans="1:12" ht="52.5" customHeight="1" x14ac:dyDescent="0.25">
      <c r="A160" s="85"/>
      <c r="B160" s="37"/>
      <c r="C160" s="37"/>
      <c r="D160" s="37"/>
      <c r="E160" s="37"/>
      <c r="F160" s="37"/>
      <c r="G160" s="37"/>
      <c r="H160" s="37"/>
      <c r="I160" s="37"/>
      <c r="J160" s="37"/>
      <c r="K160" s="37"/>
      <c r="L160" s="37"/>
    </row>
    <row r="161" spans="1:12" x14ac:dyDescent="0.25">
      <c r="A161" s="85"/>
      <c r="B161" s="37"/>
      <c r="C161" s="37"/>
      <c r="D161" s="37"/>
      <c r="E161" s="37"/>
      <c r="F161" s="37"/>
      <c r="G161" s="37"/>
      <c r="H161" s="37"/>
      <c r="I161" s="37"/>
      <c r="J161" s="37"/>
      <c r="K161" s="37"/>
      <c r="L161" s="37"/>
    </row>
    <row r="162" spans="1:12" x14ac:dyDescent="0.25">
      <c r="A162" s="85"/>
      <c r="B162" s="37"/>
      <c r="C162" s="37"/>
      <c r="D162" s="37"/>
      <c r="E162" s="37"/>
      <c r="F162" s="37"/>
      <c r="G162" s="37"/>
      <c r="H162" s="37"/>
      <c r="I162" s="37"/>
      <c r="J162" s="37"/>
      <c r="K162" s="37"/>
      <c r="L162" s="37"/>
    </row>
    <row r="163" spans="1:12" x14ac:dyDescent="0.25">
      <c r="A163" s="85"/>
      <c r="B163" s="37"/>
      <c r="C163" s="37"/>
      <c r="D163" s="37"/>
      <c r="E163" s="37"/>
      <c r="F163" s="37"/>
      <c r="G163" s="37"/>
      <c r="H163" s="37"/>
      <c r="I163" s="37"/>
      <c r="J163" s="37"/>
      <c r="K163" s="37"/>
      <c r="L163" s="37"/>
    </row>
    <row r="164" spans="1:12" x14ac:dyDescent="0.25">
      <c r="A164" s="85"/>
      <c r="B164" s="37"/>
      <c r="C164" s="37"/>
      <c r="D164" s="37"/>
      <c r="E164" s="37"/>
      <c r="F164" s="37"/>
      <c r="G164" s="37"/>
      <c r="H164" s="37"/>
      <c r="I164" s="37"/>
      <c r="J164" s="37"/>
      <c r="K164" s="37"/>
      <c r="L164" s="37"/>
    </row>
    <row r="165" spans="1:12" x14ac:dyDescent="0.25">
      <c r="A165" s="85"/>
      <c r="B165" s="37"/>
      <c r="C165" s="37"/>
      <c r="D165" s="37"/>
      <c r="E165" s="37"/>
      <c r="F165" s="37"/>
      <c r="G165" s="37"/>
      <c r="H165" s="37"/>
      <c r="I165" s="37"/>
      <c r="J165" s="37"/>
      <c r="K165" s="37"/>
      <c r="L165" s="37"/>
    </row>
    <row r="166" spans="1:12" x14ac:dyDescent="0.25">
      <c r="A166" s="85"/>
      <c r="B166" s="37"/>
      <c r="C166" s="37"/>
      <c r="D166" s="37"/>
      <c r="E166" s="37"/>
      <c r="F166" s="37"/>
      <c r="G166" s="37"/>
      <c r="H166" s="37"/>
      <c r="I166" s="37"/>
      <c r="J166" s="37"/>
      <c r="K166" s="37"/>
      <c r="L166" s="37"/>
    </row>
    <row r="167" spans="1:12" x14ac:dyDescent="0.25">
      <c r="A167" s="85"/>
      <c r="B167" s="37"/>
      <c r="C167" s="37"/>
      <c r="D167" s="37"/>
      <c r="E167" s="37"/>
      <c r="F167" s="37"/>
      <c r="G167" s="37"/>
      <c r="H167" s="37"/>
      <c r="I167" s="37"/>
      <c r="J167" s="37"/>
      <c r="K167" s="37"/>
      <c r="L167" s="37"/>
    </row>
    <row r="168" spans="1:12" x14ac:dyDescent="0.25">
      <c r="A168" s="85"/>
      <c r="B168" s="37"/>
      <c r="C168" s="37"/>
      <c r="D168" s="37"/>
      <c r="E168" s="37"/>
      <c r="F168" s="37"/>
      <c r="G168" s="37"/>
      <c r="H168" s="37"/>
      <c r="I168" s="37"/>
      <c r="J168" s="37"/>
      <c r="K168" s="37"/>
      <c r="L168" s="37"/>
    </row>
    <row r="169" spans="1:12" x14ac:dyDescent="0.25">
      <c r="A169" s="85"/>
      <c r="B169" s="37"/>
      <c r="C169" s="37"/>
      <c r="D169" s="37"/>
      <c r="E169" s="37"/>
      <c r="F169" s="37"/>
      <c r="G169" s="37"/>
      <c r="H169" s="37"/>
      <c r="I169" s="37"/>
      <c r="J169" s="37"/>
      <c r="K169" s="37"/>
      <c r="L169" s="37"/>
    </row>
    <row r="170" spans="1:12" x14ac:dyDescent="0.25">
      <c r="A170" s="85"/>
      <c r="B170" s="37"/>
      <c r="C170" s="37"/>
      <c r="D170" s="37"/>
      <c r="E170" s="37"/>
      <c r="F170" s="37"/>
      <c r="G170" s="37"/>
      <c r="H170" s="37"/>
      <c r="I170" s="37"/>
      <c r="J170" s="37"/>
      <c r="K170" s="37"/>
      <c r="L170" s="37"/>
    </row>
    <row r="171" spans="1:12" x14ac:dyDescent="0.25">
      <c r="A171" s="85"/>
      <c r="B171" s="37"/>
      <c r="C171" s="37"/>
      <c r="D171" s="37"/>
      <c r="E171" s="37"/>
      <c r="F171" s="37"/>
      <c r="G171" s="37"/>
      <c r="H171" s="37"/>
      <c r="I171" s="37"/>
      <c r="J171" s="37"/>
      <c r="K171" s="37"/>
      <c r="L171" s="37"/>
    </row>
    <row r="172" spans="1:12" x14ac:dyDescent="0.25">
      <c r="A172" s="85"/>
      <c r="B172" s="37"/>
      <c r="C172" s="37"/>
      <c r="D172" s="37"/>
      <c r="E172" s="37"/>
      <c r="F172" s="37"/>
      <c r="G172" s="37"/>
      <c r="H172" s="37"/>
      <c r="I172" s="37"/>
      <c r="J172" s="37"/>
      <c r="K172" s="37"/>
      <c r="L172" s="37"/>
    </row>
    <row r="173" spans="1:12" x14ac:dyDescent="0.25">
      <c r="A173" s="85"/>
      <c r="B173" s="37"/>
      <c r="C173" s="37"/>
      <c r="D173" s="37"/>
      <c r="E173" s="37"/>
      <c r="F173" s="37"/>
      <c r="G173" s="37"/>
      <c r="H173" s="37"/>
      <c r="I173" s="37"/>
      <c r="J173" s="37"/>
      <c r="K173" s="37"/>
      <c r="L173" s="37"/>
    </row>
    <row r="174" spans="1:12" x14ac:dyDescent="0.25">
      <c r="A174" s="85"/>
      <c r="B174" s="37"/>
      <c r="C174" s="37"/>
      <c r="D174" s="37"/>
      <c r="E174" s="37"/>
      <c r="F174" s="37"/>
      <c r="G174" s="37"/>
      <c r="H174" s="37"/>
      <c r="I174" s="37"/>
      <c r="J174" s="37"/>
      <c r="K174" s="37"/>
      <c r="L174" s="37"/>
    </row>
    <row r="175" spans="1:12" x14ac:dyDescent="0.25">
      <c r="A175" s="85"/>
      <c r="B175" s="37"/>
      <c r="C175" s="37"/>
      <c r="D175" s="37"/>
      <c r="E175" s="37"/>
      <c r="F175" s="37"/>
      <c r="G175" s="37"/>
      <c r="H175" s="37"/>
      <c r="I175" s="37"/>
      <c r="J175" s="37"/>
      <c r="K175" s="37"/>
      <c r="L175" s="37"/>
    </row>
    <row r="176" spans="1:12" x14ac:dyDescent="0.25">
      <c r="A176" s="85"/>
      <c r="B176" s="37"/>
      <c r="C176" s="37"/>
      <c r="D176" s="37"/>
      <c r="E176" s="37"/>
      <c r="F176" s="37"/>
      <c r="G176" s="37"/>
      <c r="H176" s="37"/>
      <c r="I176" s="37"/>
      <c r="J176" s="37"/>
      <c r="K176" s="37"/>
      <c r="L176" s="37"/>
    </row>
    <row r="177" spans="1:12" x14ac:dyDescent="0.25">
      <c r="A177" s="85"/>
      <c r="B177" s="37"/>
      <c r="C177" s="37"/>
      <c r="D177" s="37"/>
      <c r="E177" s="37"/>
      <c r="F177" s="37"/>
      <c r="G177" s="37"/>
      <c r="H177" s="37"/>
      <c r="I177" s="37"/>
      <c r="J177" s="37"/>
      <c r="K177" s="37"/>
      <c r="L177" s="37"/>
    </row>
    <row r="178" spans="1:12" x14ac:dyDescent="0.25">
      <c r="A178" s="85"/>
      <c r="B178" s="37"/>
      <c r="C178" s="37"/>
      <c r="D178" s="37"/>
      <c r="E178" s="37"/>
      <c r="F178" s="37"/>
      <c r="G178" s="37"/>
      <c r="H178" s="37"/>
      <c r="I178" s="37"/>
      <c r="J178" s="37"/>
      <c r="K178" s="37"/>
      <c r="L178" s="37"/>
    </row>
    <row r="179" spans="1:12" x14ac:dyDescent="0.25">
      <c r="A179" s="85"/>
      <c r="B179" s="37"/>
      <c r="C179" s="37"/>
      <c r="D179" s="37"/>
      <c r="E179" s="37"/>
      <c r="F179" s="37"/>
      <c r="G179" s="37"/>
      <c r="H179" s="37"/>
      <c r="I179" s="37"/>
      <c r="J179" s="37"/>
      <c r="K179" s="37"/>
      <c r="L179" s="37"/>
    </row>
    <row r="180" spans="1:12" x14ac:dyDescent="0.25">
      <c r="A180" s="85"/>
      <c r="B180" s="37"/>
      <c r="C180" s="37"/>
      <c r="D180" s="37"/>
      <c r="E180" s="37"/>
      <c r="F180" s="37"/>
      <c r="G180" s="37"/>
      <c r="H180" s="37"/>
      <c r="I180" s="37"/>
      <c r="J180" s="37"/>
      <c r="K180" s="37"/>
      <c r="L180" s="37"/>
    </row>
    <row r="181" spans="1:12" x14ac:dyDescent="0.25">
      <c r="A181" s="85"/>
      <c r="B181" s="37"/>
      <c r="C181" s="37"/>
      <c r="D181" s="37"/>
      <c r="E181" s="37"/>
      <c r="F181" s="37"/>
      <c r="G181" s="37"/>
      <c r="H181" s="37"/>
      <c r="I181" s="37"/>
      <c r="J181" s="37"/>
      <c r="K181" s="37"/>
      <c r="L181" s="37"/>
    </row>
    <row r="182" spans="1:12" x14ac:dyDescent="0.25">
      <c r="A182" s="85"/>
      <c r="B182" s="37"/>
      <c r="C182" s="37"/>
      <c r="D182" s="37"/>
      <c r="E182" s="37"/>
      <c r="F182" s="37"/>
      <c r="G182" s="37"/>
      <c r="H182" s="37"/>
      <c r="I182" s="37"/>
      <c r="J182" s="37"/>
      <c r="K182" s="37"/>
      <c r="L182" s="37"/>
    </row>
    <row r="183" spans="1:12" x14ac:dyDescent="0.25">
      <c r="A183" s="85"/>
      <c r="B183" s="37"/>
      <c r="C183" s="37"/>
      <c r="D183" s="37"/>
      <c r="E183" s="37"/>
      <c r="F183" s="37"/>
      <c r="G183" s="37"/>
      <c r="H183" s="37"/>
      <c r="I183" s="37"/>
      <c r="J183" s="37"/>
      <c r="K183" s="37"/>
      <c r="L183" s="37"/>
    </row>
    <row r="184" spans="1:12" x14ac:dyDescent="0.25">
      <c r="A184" s="85"/>
      <c r="B184" s="37"/>
      <c r="C184" s="37"/>
      <c r="D184" s="37"/>
      <c r="E184" s="37"/>
      <c r="F184" s="37"/>
      <c r="G184" s="37"/>
      <c r="H184" s="37"/>
      <c r="I184" s="37"/>
      <c r="J184" s="37"/>
      <c r="K184" s="37"/>
      <c r="L184" s="37"/>
    </row>
    <row r="185" spans="1:12" x14ac:dyDescent="0.25">
      <c r="A185" s="85"/>
      <c r="B185" s="37"/>
      <c r="C185" s="37"/>
      <c r="D185" s="37"/>
      <c r="E185" s="37"/>
      <c r="F185" s="37"/>
      <c r="G185" s="37"/>
      <c r="H185" s="37"/>
      <c r="I185" s="37"/>
      <c r="J185" s="37"/>
      <c r="K185" s="37"/>
      <c r="L185" s="37"/>
    </row>
    <row r="186" spans="1:12" x14ac:dyDescent="0.25">
      <c r="A186" s="85"/>
      <c r="B186" s="37"/>
      <c r="C186" s="37"/>
      <c r="D186" s="37"/>
      <c r="E186" s="37"/>
      <c r="F186" s="37"/>
      <c r="G186" s="37"/>
      <c r="H186" s="37"/>
      <c r="I186" s="37"/>
      <c r="J186" s="37"/>
      <c r="K186" s="37"/>
      <c r="L186" s="37"/>
    </row>
    <row r="187" spans="1:12" x14ac:dyDescent="0.25">
      <c r="A187" s="85"/>
      <c r="B187" s="37"/>
      <c r="C187" s="37"/>
      <c r="D187" s="37"/>
      <c r="E187" s="37"/>
      <c r="F187" s="37"/>
      <c r="G187" s="37"/>
      <c r="H187" s="37"/>
      <c r="I187" s="37"/>
      <c r="J187" s="37"/>
      <c r="K187" s="37"/>
      <c r="L187" s="37"/>
    </row>
    <row r="188" spans="1:12" x14ac:dyDescent="0.25">
      <c r="A188" s="85"/>
      <c r="B188" s="37"/>
      <c r="C188" s="37"/>
      <c r="D188" s="37"/>
      <c r="E188" s="37"/>
      <c r="F188" s="37"/>
      <c r="G188" s="37"/>
      <c r="H188" s="37"/>
      <c r="I188" s="37"/>
      <c r="J188" s="37"/>
      <c r="K188" s="37"/>
      <c r="L188" s="37"/>
    </row>
    <row r="189" spans="1:12" x14ac:dyDescent="0.25">
      <c r="A189" s="85"/>
      <c r="B189" s="37"/>
      <c r="C189" s="37"/>
      <c r="D189" s="37"/>
      <c r="E189" s="37"/>
      <c r="F189" s="37"/>
      <c r="G189" s="37"/>
      <c r="H189" s="37"/>
      <c r="I189" s="37"/>
      <c r="J189" s="37"/>
      <c r="K189" s="37"/>
      <c r="L189" s="37"/>
    </row>
    <row r="190" spans="1:12" x14ac:dyDescent="0.25">
      <c r="A190" s="85"/>
      <c r="B190" s="37"/>
      <c r="C190" s="37"/>
      <c r="D190" s="37"/>
      <c r="E190" s="37"/>
      <c r="F190" s="37"/>
      <c r="G190" s="37"/>
      <c r="H190" s="37"/>
      <c r="I190" s="37"/>
      <c r="J190" s="37"/>
      <c r="K190" s="37"/>
      <c r="L190" s="37"/>
    </row>
    <row r="191" spans="1:12" x14ac:dyDescent="0.25">
      <c r="A191" s="85"/>
      <c r="B191" s="37"/>
      <c r="C191" s="37"/>
      <c r="D191" s="37"/>
      <c r="E191" s="37"/>
      <c r="F191" s="37"/>
      <c r="G191" s="37"/>
      <c r="H191" s="37"/>
      <c r="I191" s="37"/>
      <c r="J191" s="37"/>
      <c r="K191" s="37"/>
      <c r="L191" s="37"/>
    </row>
    <row r="192" spans="1:12" x14ac:dyDescent="0.25">
      <c r="A192" s="85"/>
      <c r="B192" s="37"/>
      <c r="C192" s="37"/>
      <c r="D192" s="37"/>
      <c r="E192" s="37"/>
      <c r="F192" s="37"/>
      <c r="G192" s="37"/>
      <c r="H192" s="37"/>
      <c r="I192" s="37"/>
      <c r="J192" s="37"/>
      <c r="K192" s="37"/>
      <c r="L192" s="37"/>
    </row>
    <row r="193" spans="1:12" x14ac:dyDescent="0.25">
      <c r="A193" s="85"/>
      <c r="B193" s="37"/>
      <c r="C193" s="37"/>
      <c r="D193" s="37"/>
      <c r="E193" s="37"/>
      <c r="F193" s="37"/>
      <c r="G193" s="37"/>
      <c r="H193" s="37"/>
      <c r="I193" s="37"/>
      <c r="J193" s="37"/>
      <c r="K193" s="37"/>
      <c r="L193" s="37"/>
    </row>
    <row r="194" spans="1:12" x14ac:dyDescent="0.25">
      <c r="A194" s="85"/>
      <c r="B194" s="37"/>
      <c r="C194" s="37"/>
      <c r="D194" s="37"/>
      <c r="E194" s="37"/>
      <c r="F194" s="37"/>
      <c r="G194" s="37"/>
      <c r="H194" s="37"/>
      <c r="I194" s="37"/>
      <c r="J194" s="37"/>
      <c r="K194" s="37"/>
      <c r="L194" s="37"/>
    </row>
    <row r="195" spans="1:12" x14ac:dyDescent="0.25">
      <c r="A195" s="85"/>
      <c r="B195" s="37"/>
      <c r="C195" s="37"/>
      <c r="D195" s="37"/>
      <c r="E195" s="37"/>
      <c r="F195" s="37"/>
      <c r="G195" s="37"/>
      <c r="H195" s="37"/>
      <c r="I195" s="37"/>
      <c r="J195" s="37"/>
      <c r="K195" s="37"/>
      <c r="L195" s="37"/>
    </row>
    <row r="196" spans="1:12" x14ac:dyDescent="0.25">
      <c r="A196" s="85"/>
      <c r="B196" s="37"/>
      <c r="C196" s="37"/>
      <c r="D196" s="37"/>
      <c r="E196" s="37"/>
      <c r="F196" s="37"/>
      <c r="G196" s="37"/>
      <c r="H196" s="37"/>
      <c r="I196" s="37"/>
      <c r="J196" s="37"/>
      <c r="K196" s="37"/>
      <c r="L196" s="37"/>
    </row>
    <row r="197" spans="1:12" x14ac:dyDescent="0.25">
      <c r="A197" s="85"/>
      <c r="B197" s="37"/>
      <c r="C197" s="37"/>
      <c r="D197" s="37"/>
      <c r="E197" s="37"/>
      <c r="F197" s="37"/>
      <c r="G197" s="37"/>
      <c r="H197" s="37"/>
      <c r="I197" s="37"/>
      <c r="J197" s="37"/>
      <c r="K197" s="37"/>
      <c r="L197" s="37"/>
    </row>
    <row r="198" spans="1:12" x14ac:dyDescent="0.25">
      <c r="A198" s="85"/>
      <c r="B198" s="37"/>
      <c r="C198" s="37"/>
      <c r="D198" s="37"/>
      <c r="E198" s="37"/>
      <c r="F198" s="37"/>
      <c r="G198" s="37"/>
      <c r="H198" s="37"/>
      <c r="I198" s="37"/>
      <c r="J198" s="37"/>
      <c r="K198" s="37"/>
      <c r="L198" s="37"/>
    </row>
    <row r="199" spans="1:12" x14ac:dyDescent="0.25">
      <c r="A199" s="85"/>
      <c r="B199" s="37"/>
      <c r="C199" s="37"/>
      <c r="D199" s="37"/>
      <c r="E199" s="37"/>
      <c r="F199" s="37"/>
      <c r="G199" s="37"/>
      <c r="H199" s="37"/>
      <c r="I199" s="37"/>
      <c r="J199" s="37"/>
      <c r="K199" s="37"/>
      <c r="L199" s="37"/>
    </row>
    <row r="200" spans="1:12" x14ac:dyDescent="0.25">
      <c r="A200" s="85"/>
      <c r="B200" s="37"/>
      <c r="C200" s="37"/>
      <c r="D200" s="37"/>
      <c r="E200" s="37"/>
      <c r="F200" s="37"/>
      <c r="G200" s="37"/>
      <c r="H200" s="37"/>
      <c r="I200" s="37"/>
      <c r="J200" s="37"/>
      <c r="K200" s="37"/>
      <c r="L200" s="37"/>
    </row>
    <row r="201" spans="1:12" x14ac:dyDescent="0.25">
      <c r="A201" s="85"/>
      <c r="B201" s="37"/>
      <c r="C201" s="37"/>
      <c r="D201" s="37"/>
      <c r="E201" s="37"/>
      <c r="F201" s="37"/>
      <c r="G201" s="37"/>
      <c r="H201" s="37"/>
      <c r="I201" s="37"/>
      <c r="J201" s="37"/>
      <c r="K201" s="37"/>
      <c r="L201" s="37"/>
    </row>
    <row r="202" spans="1:12" x14ac:dyDescent="0.25">
      <c r="A202" s="85"/>
      <c r="B202" s="37"/>
      <c r="C202" s="37"/>
      <c r="D202" s="37"/>
      <c r="E202" s="37"/>
      <c r="F202" s="37"/>
      <c r="G202" s="37"/>
      <c r="H202" s="37"/>
      <c r="I202" s="37"/>
      <c r="J202" s="37"/>
      <c r="K202" s="37"/>
      <c r="L202" s="37"/>
    </row>
    <row r="203" spans="1:12" s="152" customFormat="1" ht="51.75" customHeight="1" x14ac:dyDescent="0.25">
      <c r="A203" s="85"/>
      <c r="B203" s="37"/>
      <c r="C203" s="37"/>
      <c r="D203" s="37"/>
      <c r="E203" s="37"/>
      <c r="F203" s="37"/>
      <c r="G203" s="37"/>
      <c r="H203" s="37"/>
      <c r="I203" s="37"/>
      <c r="J203" s="37"/>
      <c r="K203" s="37"/>
      <c r="L203" s="37"/>
    </row>
    <row r="204" spans="1:12" x14ac:dyDescent="0.25">
      <c r="A204" s="85"/>
      <c r="B204" s="37"/>
      <c r="C204" s="37"/>
      <c r="D204" s="37"/>
      <c r="E204" s="37"/>
      <c r="F204" s="37"/>
      <c r="G204" s="37"/>
      <c r="H204" s="37"/>
      <c r="I204" s="37"/>
      <c r="J204" s="37"/>
      <c r="K204" s="37"/>
      <c r="L204" s="37"/>
    </row>
    <row r="205" spans="1:12" x14ac:dyDescent="0.25">
      <c r="A205" s="85"/>
      <c r="B205" s="37"/>
      <c r="C205" s="37"/>
      <c r="D205" s="37"/>
      <c r="E205" s="37"/>
      <c r="F205" s="37"/>
      <c r="G205" s="37"/>
      <c r="H205" s="37"/>
      <c r="I205" s="37"/>
      <c r="J205" s="37"/>
      <c r="K205" s="37"/>
      <c r="L205" s="37"/>
    </row>
    <row r="206" spans="1:12" x14ac:dyDescent="0.25">
      <c r="A206" s="85"/>
      <c r="B206" s="37"/>
      <c r="C206" s="37"/>
      <c r="D206" s="37"/>
      <c r="E206" s="37"/>
      <c r="F206" s="37"/>
      <c r="G206" s="37"/>
      <c r="H206" s="37"/>
      <c r="I206" s="37"/>
      <c r="J206" s="37"/>
      <c r="K206" s="37"/>
      <c r="L206" s="37"/>
    </row>
    <row r="207" spans="1:12" x14ac:dyDescent="0.25">
      <c r="A207" s="85"/>
      <c r="B207" s="37"/>
      <c r="C207" s="37"/>
      <c r="D207" s="37"/>
      <c r="E207" s="37"/>
      <c r="F207" s="37"/>
      <c r="G207" s="37"/>
      <c r="H207" s="37"/>
      <c r="I207" s="37"/>
      <c r="J207" s="37"/>
      <c r="K207" s="37"/>
      <c r="L207" s="37"/>
    </row>
    <row r="208" spans="1:12" x14ac:dyDescent="0.25">
      <c r="A208" s="85"/>
      <c r="B208" s="37"/>
      <c r="C208" s="37"/>
      <c r="D208" s="37"/>
      <c r="E208" s="37"/>
      <c r="F208" s="37"/>
      <c r="G208" s="37"/>
      <c r="H208" s="37"/>
      <c r="I208" s="37"/>
      <c r="J208" s="37"/>
      <c r="K208" s="37"/>
      <c r="L208" s="37"/>
    </row>
    <row r="209" spans="1:12" x14ac:dyDescent="0.25">
      <c r="A209" s="85"/>
      <c r="B209" s="37"/>
      <c r="C209" s="37"/>
      <c r="D209" s="37"/>
      <c r="E209" s="37"/>
      <c r="F209" s="37"/>
      <c r="G209" s="37"/>
      <c r="H209" s="37"/>
      <c r="I209" s="37"/>
      <c r="J209" s="37"/>
      <c r="K209" s="37"/>
      <c r="L209" s="37"/>
    </row>
    <row r="210" spans="1:12" x14ac:dyDescent="0.25">
      <c r="A210" s="85"/>
      <c r="B210" s="37"/>
      <c r="C210" s="37"/>
      <c r="D210" s="37"/>
      <c r="E210" s="37"/>
      <c r="F210" s="37"/>
      <c r="G210" s="37"/>
      <c r="H210" s="37"/>
      <c r="I210" s="37"/>
      <c r="J210" s="37"/>
      <c r="K210" s="37"/>
      <c r="L210" s="37"/>
    </row>
    <row r="211" spans="1:12" x14ac:dyDescent="0.25">
      <c r="A211" s="85"/>
      <c r="B211" s="37"/>
      <c r="C211" s="37"/>
      <c r="D211" s="37"/>
      <c r="E211" s="37"/>
      <c r="F211" s="37"/>
      <c r="G211" s="37"/>
      <c r="H211" s="37"/>
      <c r="I211" s="37"/>
      <c r="J211" s="37"/>
      <c r="K211" s="37"/>
      <c r="L211" s="37"/>
    </row>
    <row r="212" spans="1:12" x14ac:dyDescent="0.25">
      <c r="A212" s="85"/>
      <c r="B212" s="37"/>
      <c r="C212" s="37"/>
      <c r="D212" s="37"/>
      <c r="E212" s="37"/>
      <c r="F212" s="37"/>
      <c r="G212" s="37"/>
      <c r="H212" s="37"/>
      <c r="I212" s="37"/>
      <c r="J212" s="37"/>
      <c r="K212" s="37"/>
      <c r="L212" s="37"/>
    </row>
    <row r="213" spans="1:12" x14ac:dyDescent="0.25">
      <c r="A213" s="85"/>
      <c r="B213" s="37"/>
      <c r="C213" s="37"/>
      <c r="D213" s="37"/>
      <c r="E213" s="37"/>
      <c r="F213" s="37"/>
      <c r="G213" s="37"/>
      <c r="H213" s="37"/>
      <c r="I213" s="37"/>
      <c r="J213" s="37"/>
      <c r="K213" s="37"/>
      <c r="L213" s="37"/>
    </row>
    <row r="214" spans="1:12" x14ac:dyDescent="0.25">
      <c r="A214" s="85"/>
      <c r="B214" s="37"/>
      <c r="C214" s="37"/>
      <c r="D214" s="37"/>
      <c r="E214" s="37"/>
      <c r="F214" s="37"/>
      <c r="G214" s="37"/>
      <c r="H214" s="37"/>
      <c r="I214" s="37"/>
      <c r="J214" s="37"/>
      <c r="K214" s="37"/>
      <c r="L214" s="37"/>
    </row>
    <row r="215" spans="1:12" x14ac:dyDescent="0.25">
      <c r="A215" s="85"/>
      <c r="B215" s="37"/>
      <c r="C215" s="37"/>
      <c r="D215" s="37"/>
      <c r="E215" s="37"/>
      <c r="F215" s="37"/>
      <c r="G215" s="37"/>
      <c r="H215" s="37"/>
      <c r="I215" s="37"/>
      <c r="J215" s="37"/>
      <c r="K215" s="37"/>
      <c r="L215" s="37"/>
    </row>
    <row r="216" spans="1:12" x14ac:dyDescent="0.25">
      <c r="A216" s="85"/>
      <c r="B216" s="37"/>
      <c r="C216" s="37"/>
      <c r="D216" s="37"/>
      <c r="E216" s="37"/>
      <c r="F216" s="37"/>
      <c r="G216" s="37"/>
      <c r="H216" s="37"/>
      <c r="I216" s="37"/>
      <c r="J216" s="37"/>
      <c r="K216" s="37"/>
      <c r="L216" s="37"/>
    </row>
    <row r="217" spans="1:12" x14ac:dyDescent="0.25">
      <c r="A217" s="85"/>
      <c r="B217" s="37"/>
      <c r="C217" s="37"/>
      <c r="D217" s="37"/>
      <c r="E217" s="37"/>
      <c r="F217" s="37"/>
      <c r="G217" s="37"/>
      <c r="H217" s="37"/>
      <c r="I217" s="37"/>
      <c r="J217" s="37"/>
      <c r="K217" s="37"/>
      <c r="L217" s="37"/>
    </row>
    <row r="218" spans="1:12" s="152" customFormat="1" ht="15" customHeight="1" x14ac:dyDescent="0.25">
      <c r="A218" s="85"/>
      <c r="B218" s="37"/>
      <c r="C218" s="37"/>
      <c r="D218" s="37"/>
      <c r="E218" s="37"/>
      <c r="F218" s="37"/>
      <c r="G218" s="37"/>
      <c r="H218" s="37"/>
      <c r="I218" s="37"/>
      <c r="J218" s="37"/>
      <c r="K218" s="37"/>
      <c r="L218" s="37"/>
    </row>
    <row r="219" spans="1:12" x14ac:dyDescent="0.25">
      <c r="A219" s="85"/>
      <c r="B219" s="37"/>
      <c r="C219" s="37"/>
      <c r="D219" s="37"/>
      <c r="E219" s="37"/>
      <c r="F219" s="37"/>
      <c r="G219" s="37"/>
      <c r="H219" s="37"/>
      <c r="I219" s="37"/>
      <c r="J219" s="37"/>
      <c r="K219" s="37"/>
      <c r="L219" s="37"/>
    </row>
    <row r="220" spans="1:12" s="152" customFormat="1" ht="15" customHeight="1" x14ac:dyDescent="0.25">
      <c r="A220" s="85"/>
      <c r="B220" s="37"/>
      <c r="C220" s="37"/>
      <c r="D220" s="37"/>
      <c r="E220" s="37"/>
      <c r="F220" s="37"/>
      <c r="G220" s="37"/>
      <c r="H220" s="37"/>
      <c r="I220" s="37"/>
      <c r="J220" s="37"/>
      <c r="K220" s="37"/>
      <c r="L220" s="37"/>
    </row>
    <row r="221" spans="1:12" x14ac:dyDescent="0.25">
      <c r="A221" s="85"/>
      <c r="B221" s="37"/>
      <c r="C221" s="37"/>
      <c r="D221" s="37"/>
      <c r="E221" s="37"/>
      <c r="F221" s="37"/>
      <c r="G221" s="37"/>
      <c r="H221" s="37"/>
      <c r="I221" s="37"/>
      <c r="J221" s="37"/>
      <c r="K221" s="37"/>
      <c r="L221" s="37"/>
    </row>
    <row r="222" spans="1:12" x14ac:dyDescent="0.25">
      <c r="A222" s="85"/>
      <c r="B222" s="37"/>
      <c r="C222" s="37"/>
      <c r="D222" s="37"/>
      <c r="E222" s="37"/>
      <c r="F222" s="37"/>
      <c r="G222" s="37"/>
      <c r="H222" s="37"/>
      <c r="I222" s="37"/>
      <c r="J222" s="37"/>
      <c r="K222" s="37"/>
      <c r="L222" s="37"/>
    </row>
    <row r="223" spans="1:12" s="152" customFormat="1" ht="15" customHeight="1" x14ac:dyDescent="0.25">
      <c r="A223" s="85"/>
      <c r="B223" s="37"/>
      <c r="C223" s="37"/>
      <c r="D223" s="37"/>
      <c r="E223" s="37"/>
      <c r="F223" s="37"/>
      <c r="G223" s="37"/>
      <c r="H223" s="37"/>
      <c r="I223" s="37"/>
      <c r="J223" s="37"/>
      <c r="K223" s="37"/>
      <c r="L223" s="37"/>
    </row>
    <row r="224" spans="1:12" s="152" customFormat="1" ht="15" customHeight="1" x14ac:dyDescent="0.25">
      <c r="A224" s="85"/>
      <c r="B224" s="37"/>
      <c r="C224" s="37"/>
      <c r="D224" s="37"/>
      <c r="E224" s="37"/>
      <c r="F224" s="37"/>
      <c r="G224" s="37"/>
      <c r="H224" s="37"/>
      <c r="I224" s="37"/>
      <c r="J224" s="37"/>
      <c r="K224" s="37"/>
      <c r="L224" s="37"/>
    </row>
    <row r="225" spans="1:12" x14ac:dyDescent="0.25">
      <c r="A225" s="85"/>
      <c r="B225" s="37"/>
      <c r="C225" s="37"/>
      <c r="D225" s="37"/>
      <c r="E225" s="37"/>
      <c r="F225" s="37"/>
      <c r="G225" s="37"/>
      <c r="H225" s="37"/>
      <c r="I225" s="37"/>
      <c r="J225" s="37"/>
      <c r="K225" s="37"/>
      <c r="L225" s="37"/>
    </row>
    <row r="226" spans="1:12" x14ac:dyDescent="0.25">
      <c r="A226" s="85"/>
      <c r="B226" s="37"/>
      <c r="C226" s="37"/>
      <c r="D226" s="37"/>
      <c r="E226" s="37"/>
      <c r="F226" s="37"/>
      <c r="G226" s="37"/>
      <c r="H226" s="37"/>
      <c r="I226" s="37"/>
      <c r="J226" s="37"/>
      <c r="K226" s="37"/>
      <c r="L226" s="37"/>
    </row>
    <row r="227" spans="1:12" s="152" customFormat="1" ht="23.25" customHeight="1" x14ac:dyDescent="0.25">
      <c r="A227" s="85"/>
      <c r="B227" s="37"/>
      <c r="C227" s="37"/>
      <c r="D227" s="37"/>
      <c r="E227" s="37"/>
      <c r="F227" s="37"/>
      <c r="G227" s="37"/>
      <c r="H227" s="37"/>
      <c r="I227" s="37"/>
      <c r="J227" s="37"/>
      <c r="K227" s="37"/>
      <c r="L227" s="37"/>
    </row>
    <row r="228" spans="1:12" s="152" customFormat="1" ht="24" customHeight="1" x14ac:dyDescent="0.25">
      <c r="A228" s="85"/>
      <c r="B228" s="37"/>
      <c r="C228" s="37"/>
      <c r="D228" s="37"/>
      <c r="E228" s="37"/>
      <c r="F228" s="37"/>
      <c r="G228" s="37"/>
      <c r="H228" s="37"/>
      <c r="I228" s="37"/>
      <c r="J228" s="37"/>
      <c r="K228" s="37"/>
      <c r="L228" s="37"/>
    </row>
    <row r="229" spans="1:12" s="152" customFormat="1" ht="23.25" customHeight="1" x14ac:dyDescent="0.25">
      <c r="A229" s="85"/>
      <c r="B229" s="37"/>
      <c r="C229" s="37"/>
      <c r="D229" s="37"/>
      <c r="E229" s="37"/>
      <c r="F229" s="37"/>
      <c r="G229" s="37"/>
      <c r="H229" s="37"/>
      <c r="I229" s="37"/>
      <c r="J229" s="37"/>
      <c r="K229" s="37"/>
      <c r="L229" s="37"/>
    </row>
    <row r="230" spans="1:12" s="152" customFormat="1" ht="22.5" customHeight="1" x14ac:dyDescent="0.25">
      <c r="A230" s="85"/>
      <c r="B230" s="37"/>
      <c r="C230" s="37"/>
      <c r="D230" s="37"/>
      <c r="E230" s="37"/>
      <c r="F230" s="37"/>
      <c r="G230" s="37"/>
      <c r="H230" s="37"/>
      <c r="I230" s="37"/>
      <c r="J230" s="37"/>
      <c r="K230" s="37"/>
      <c r="L230" s="37"/>
    </row>
    <row r="231" spans="1:12" s="152" customFormat="1" ht="23.25" customHeight="1" x14ac:dyDescent="0.25">
      <c r="A231" s="85"/>
      <c r="B231" s="37"/>
      <c r="C231" s="37"/>
      <c r="D231" s="37"/>
      <c r="E231" s="37"/>
      <c r="F231" s="37"/>
      <c r="G231" s="37"/>
      <c r="H231" s="37"/>
      <c r="I231" s="37"/>
      <c r="J231" s="37"/>
      <c r="K231" s="37"/>
      <c r="L231" s="37"/>
    </row>
    <row r="232" spans="1:12" s="152" customFormat="1" ht="27" customHeight="1" x14ac:dyDescent="0.25">
      <c r="A232" s="85"/>
      <c r="B232" s="37"/>
      <c r="C232" s="37"/>
      <c r="D232" s="37"/>
      <c r="E232" s="37"/>
      <c r="F232" s="37"/>
      <c r="G232" s="37"/>
      <c r="H232" s="37"/>
      <c r="I232" s="37"/>
      <c r="J232" s="37"/>
      <c r="K232" s="37"/>
      <c r="L232" s="37"/>
    </row>
    <row r="233" spans="1:12" s="152" customFormat="1" ht="25.5" customHeight="1" x14ac:dyDescent="0.25">
      <c r="A233" s="85"/>
      <c r="B233" s="37"/>
      <c r="C233" s="37"/>
      <c r="D233" s="37"/>
      <c r="E233" s="37"/>
      <c r="F233" s="37"/>
      <c r="G233" s="37"/>
      <c r="H233" s="37"/>
      <c r="I233" s="37"/>
      <c r="J233" s="37"/>
      <c r="K233" s="37"/>
      <c r="L233" s="37"/>
    </row>
    <row r="234" spans="1:12" x14ac:dyDescent="0.25">
      <c r="A234" s="85"/>
      <c r="B234" s="37"/>
      <c r="C234" s="37"/>
      <c r="D234" s="37"/>
      <c r="E234" s="37"/>
      <c r="F234" s="37"/>
      <c r="G234" s="37"/>
      <c r="H234" s="37"/>
      <c r="I234" s="37"/>
      <c r="J234" s="37"/>
      <c r="K234" s="37"/>
      <c r="L234" s="37"/>
    </row>
    <row r="235" spans="1:12" x14ac:dyDescent="0.25">
      <c r="A235" s="85"/>
      <c r="B235" s="37"/>
      <c r="C235" s="37"/>
      <c r="D235" s="37"/>
      <c r="E235" s="37"/>
      <c r="F235" s="37"/>
      <c r="G235" s="37"/>
      <c r="H235" s="37"/>
      <c r="I235" s="37"/>
      <c r="J235" s="37"/>
      <c r="K235" s="37"/>
      <c r="L235" s="37"/>
    </row>
    <row r="236" spans="1:12" x14ac:dyDescent="0.25">
      <c r="A236" s="85"/>
      <c r="B236" s="37"/>
      <c r="C236" s="37"/>
      <c r="D236" s="37"/>
      <c r="E236" s="37"/>
      <c r="F236" s="37"/>
      <c r="G236" s="37"/>
      <c r="H236" s="37"/>
      <c r="I236" s="37"/>
      <c r="J236" s="37"/>
      <c r="K236" s="37"/>
      <c r="L236" s="37"/>
    </row>
    <row r="237" spans="1:12" x14ac:dyDescent="0.25">
      <c r="A237" s="85"/>
      <c r="B237" s="37"/>
      <c r="C237" s="37"/>
      <c r="D237" s="37"/>
      <c r="E237" s="37"/>
      <c r="F237" s="37"/>
      <c r="G237" s="37"/>
      <c r="H237" s="37"/>
      <c r="I237" s="37"/>
      <c r="J237" s="37"/>
      <c r="K237" s="37"/>
      <c r="L237" s="37"/>
    </row>
    <row r="238" spans="1:12" x14ac:dyDescent="0.25">
      <c r="A238" s="85"/>
      <c r="B238" s="37"/>
      <c r="C238" s="37"/>
      <c r="D238" s="37"/>
      <c r="E238" s="37"/>
      <c r="F238" s="37"/>
      <c r="G238" s="37"/>
      <c r="H238" s="37"/>
      <c r="I238" s="37"/>
      <c r="J238" s="37"/>
      <c r="K238" s="37"/>
      <c r="L238" s="37"/>
    </row>
    <row r="239" spans="1:12" x14ac:dyDescent="0.25">
      <c r="A239" s="85"/>
      <c r="B239" s="37"/>
      <c r="C239" s="37"/>
      <c r="D239" s="37"/>
      <c r="E239" s="37"/>
      <c r="F239" s="37"/>
      <c r="G239" s="37"/>
      <c r="H239" s="37"/>
      <c r="I239" s="37"/>
      <c r="J239" s="37"/>
      <c r="K239" s="37"/>
      <c r="L239" s="37"/>
    </row>
    <row r="240" spans="1:12" x14ac:dyDescent="0.25">
      <c r="A240" s="85"/>
      <c r="B240" s="37"/>
      <c r="C240" s="37"/>
      <c r="D240" s="37"/>
      <c r="E240" s="37"/>
      <c r="F240" s="37"/>
      <c r="G240" s="37"/>
      <c r="H240" s="37"/>
      <c r="I240" s="37"/>
      <c r="J240" s="37"/>
      <c r="K240" s="37"/>
      <c r="L240" s="37"/>
    </row>
    <row r="241" spans="1:12" s="152" customFormat="1" ht="54" customHeight="1" x14ac:dyDescent="0.25">
      <c r="A241" s="85"/>
      <c r="B241" s="37"/>
      <c r="C241" s="37"/>
      <c r="D241" s="37"/>
      <c r="E241" s="37"/>
      <c r="F241" s="37"/>
      <c r="G241" s="37"/>
      <c r="H241" s="37"/>
      <c r="I241" s="37"/>
      <c r="J241" s="37"/>
      <c r="K241" s="37"/>
      <c r="L241" s="37"/>
    </row>
    <row r="242" spans="1:12" x14ac:dyDescent="0.25">
      <c r="A242" s="85"/>
      <c r="B242" s="37"/>
      <c r="C242" s="37"/>
      <c r="D242" s="37"/>
      <c r="E242" s="37"/>
      <c r="F242" s="37"/>
      <c r="G242" s="37"/>
      <c r="H242" s="37"/>
      <c r="I242" s="37"/>
      <c r="J242" s="37"/>
      <c r="K242" s="37"/>
      <c r="L242" s="37"/>
    </row>
    <row r="243" spans="1:12" s="152" customFormat="1" ht="24.75" customHeight="1" x14ac:dyDescent="0.25">
      <c r="A243" s="85"/>
      <c r="B243" s="37"/>
      <c r="C243" s="37"/>
      <c r="D243" s="37"/>
      <c r="E243" s="37"/>
      <c r="F243" s="37"/>
      <c r="G243" s="37"/>
      <c r="H243" s="37"/>
      <c r="I243" s="37"/>
      <c r="J243" s="37"/>
      <c r="K243" s="37"/>
      <c r="L243" s="37"/>
    </row>
    <row r="244" spans="1:12" s="152" customFormat="1" ht="26.25" customHeight="1" x14ac:dyDescent="0.25">
      <c r="A244" s="85"/>
      <c r="B244" s="37"/>
      <c r="C244" s="37"/>
      <c r="D244" s="37"/>
      <c r="E244" s="37"/>
      <c r="F244" s="37"/>
      <c r="G244" s="37"/>
      <c r="H244" s="37"/>
      <c r="I244" s="37"/>
      <c r="J244" s="37"/>
      <c r="K244" s="37"/>
      <c r="L244" s="37"/>
    </row>
    <row r="245" spans="1:12" s="152" customFormat="1" ht="24" customHeight="1" x14ac:dyDescent="0.25">
      <c r="A245" s="85"/>
      <c r="B245" s="37"/>
      <c r="C245" s="37"/>
      <c r="D245" s="37"/>
      <c r="E245" s="37"/>
      <c r="F245" s="37"/>
      <c r="G245" s="37"/>
      <c r="H245" s="37"/>
      <c r="I245" s="37"/>
      <c r="J245" s="37"/>
      <c r="K245" s="37"/>
      <c r="L245" s="37"/>
    </row>
    <row r="246" spans="1:12" s="152" customFormat="1" ht="22.5" customHeight="1" x14ac:dyDescent="0.25">
      <c r="A246" s="85"/>
      <c r="B246" s="37"/>
      <c r="C246" s="37"/>
      <c r="D246" s="37"/>
      <c r="E246" s="37"/>
      <c r="F246" s="37"/>
      <c r="G246" s="37"/>
      <c r="H246" s="37"/>
      <c r="I246" s="37"/>
      <c r="J246" s="37"/>
      <c r="K246" s="37"/>
      <c r="L246" s="37"/>
    </row>
    <row r="247" spans="1:12" s="152" customFormat="1" ht="22.5" customHeight="1" x14ac:dyDescent="0.25">
      <c r="A247" s="85"/>
      <c r="B247" s="37"/>
      <c r="C247" s="37"/>
      <c r="D247" s="37"/>
      <c r="E247" s="37"/>
      <c r="F247" s="37"/>
      <c r="G247" s="37"/>
      <c r="H247" s="37"/>
      <c r="I247" s="37"/>
      <c r="J247" s="37"/>
      <c r="K247" s="37"/>
      <c r="L247" s="37"/>
    </row>
    <row r="248" spans="1:12" s="152" customFormat="1" ht="26.25" customHeight="1" x14ac:dyDescent="0.25">
      <c r="A248" s="85"/>
      <c r="B248" s="37"/>
      <c r="C248" s="37"/>
      <c r="D248" s="37"/>
      <c r="E248" s="37"/>
      <c r="F248" s="37"/>
      <c r="G248" s="37"/>
      <c r="H248" s="37"/>
      <c r="I248" s="37"/>
      <c r="J248" s="37"/>
      <c r="K248" s="37"/>
      <c r="L248" s="37"/>
    </row>
    <row r="249" spans="1:12" s="152" customFormat="1" ht="24" customHeight="1" x14ac:dyDescent="0.25">
      <c r="A249" s="85"/>
      <c r="B249" s="37"/>
      <c r="C249" s="37"/>
      <c r="D249" s="37"/>
      <c r="E249" s="37"/>
      <c r="F249" s="37"/>
      <c r="G249" s="37"/>
      <c r="H249" s="37"/>
      <c r="I249" s="37"/>
      <c r="J249" s="37"/>
      <c r="K249" s="37"/>
      <c r="L249" s="37"/>
    </row>
    <row r="250" spans="1:12" s="152" customFormat="1" ht="26.25" customHeight="1" x14ac:dyDescent="0.25">
      <c r="A250" s="85"/>
      <c r="B250" s="37"/>
      <c r="C250" s="37"/>
      <c r="D250" s="37"/>
      <c r="E250" s="37"/>
      <c r="F250" s="37"/>
      <c r="G250" s="37"/>
      <c r="H250" s="37"/>
      <c r="I250" s="37"/>
      <c r="J250" s="37"/>
      <c r="K250" s="37"/>
      <c r="L250" s="37"/>
    </row>
    <row r="251" spans="1:12" s="152" customFormat="1" ht="24" customHeight="1" x14ac:dyDescent="0.25">
      <c r="A251" s="85"/>
      <c r="B251" s="37"/>
      <c r="C251" s="37"/>
      <c r="D251" s="37"/>
      <c r="E251" s="37"/>
      <c r="F251" s="37"/>
      <c r="G251" s="37"/>
      <c r="H251" s="37"/>
      <c r="I251" s="37"/>
      <c r="J251" s="37"/>
      <c r="K251" s="37"/>
      <c r="L251" s="37"/>
    </row>
    <row r="252" spans="1:12" x14ac:dyDescent="0.25">
      <c r="A252" s="85"/>
      <c r="B252" s="37"/>
      <c r="C252" s="37"/>
      <c r="D252" s="37"/>
      <c r="E252" s="37"/>
      <c r="F252" s="37"/>
      <c r="G252" s="37"/>
      <c r="H252" s="37"/>
      <c r="I252" s="37"/>
      <c r="J252" s="37"/>
      <c r="K252" s="37"/>
      <c r="L252" s="37"/>
    </row>
    <row r="253" spans="1:12" x14ac:dyDescent="0.25">
      <c r="A253" s="85"/>
      <c r="B253" s="37"/>
      <c r="C253" s="37"/>
      <c r="D253" s="37"/>
      <c r="E253" s="37"/>
      <c r="F253" s="37"/>
      <c r="G253" s="37"/>
      <c r="H253" s="37"/>
      <c r="I253" s="37"/>
      <c r="J253" s="37"/>
      <c r="K253" s="37"/>
      <c r="L253" s="37"/>
    </row>
    <row r="254" spans="1:12" s="152" customFormat="1" ht="26.25" customHeight="1" x14ac:dyDescent="0.25">
      <c r="A254" s="85"/>
      <c r="B254" s="37"/>
      <c r="C254" s="37"/>
      <c r="D254" s="37"/>
      <c r="E254" s="37"/>
      <c r="F254" s="37"/>
      <c r="G254" s="37"/>
      <c r="H254" s="37"/>
      <c r="I254" s="37"/>
      <c r="J254" s="37"/>
      <c r="K254" s="37"/>
      <c r="L254" s="37"/>
    </row>
    <row r="255" spans="1:12" x14ac:dyDescent="0.25">
      <c r="A255" s="85"/>
      <c r="B255" s="37"/>
      <c r="C255" s="37"/>
      <c r="D255" s="37"/>
      <c r="E255" s="37"/>
      <c r="F255" s="37"/>
      <c r="G255" s="37"/>
      <c r="H255" s="37"/>
      <c r="I255" s="37"/>
      <c r="J255" s="37"/>
      <c r="K255" s="37"/>
      <c r="L255" s="37"/>
    </row>
    <row r="256" spans="1:12" s="152" customFormat="1" ht="27" customHeight="1" x14ac:dyDescent="0.25">
      <c r="A256" s="85"/>
      <c r="B256" s="37"/>
      <c r="C256" s="37"/>
      <c r="D256" s="37"/>
      <c r="E256" s="37"/>
      <c r="F256" s="37"/>
      <c r="G256" s="37"/>
      <c r="H256" s="37"/>
      <c r="I256" s="37"/>
      <c r="J256" s="37"/>
      <c r="K256" s="37"/>
      <c r="L256" s="37"/>
    </row>
    <row r="257" spans="1:12" x14ac:dyDescent="0.25">
      <c r="A257" s="85"/>
      <c r="B257" s="37"/>
      <c r="C257" s="37"/>
      <c r="D257" s="37"/>
      <c r="E257" s="37"/>
      <c r="F257" s="37"/>
      <c r="G257" s="37"/>
      <c r="H257" s="37"/>
      <c r="I257" s="37"/>
      <c r="J257" s="37"/>
      <c r="K257" s="37"/>
      <c r="L257" s="37"/>
    </row>
    <row r="258" spans="1:12" x14ac:dyDescent="0.25">
      <c r="A258" s="85"/>
      <c r="B258" s="37"/>
      <c r="C258" s="37"/>
      <c r="D258" s="37"/>
      <c r="E258" s="37"/>
      <c r="F258" s="37"/>
      <c r="G258" s="37"/>
      <c r="H258" s="37"/>
      <c r="I258" s="37"/>
      <c r="J258" s="37"/>
      <c r="K258" s="37"/>
      <c r="L258" s="37"/>
    </row>
    <row r="259" spans="1:12" x14ac:dyDescent="0.25">
      <c r="A259" s="85"/>
      <c r="B259" s="37"/>
      <c r="C259" s="37"/>
      <c r="D259" s="37"/>
      <c r="E259" s="37"/>
      <c r="F259" s="37"/>
      <c r="G259" s="37"/>
      <c r="H259" s="37"/>
      <c r="I259" s="37"/>
      <c r="J259" s="37"/>
      <c r="K259" s="37"/>
      <c r="L259" s="37"/>
    </row>
    <row r="260" spans="1:12" x14ac:dyDescent="0.25">
      <c r="A260" s="85"/>
      <c r="B260" s="37"/>
      <c r="C260" s="37"/>
      <c r="D260" s="37"/>
      <c r="E260" s="37"/>
      <c r="F260" s="37"/>
      <c r="G260" s="37"/>
      <c r="H260" s="37"/>
      <c r="I260" s="37"/>
      <c r="J260" s="37"/>
      <c r="K260" s="37"/>
      <c r="L260" s="37"/>
    </row>
    <row r="261" spans="1:12" x14ac:dyDescent="0.25">
      <c r="A261" s="85"/>
      <c r="B261" s="37"/>
      <c r="C261" s="37"/>
      <c r="D261" s="37"/>
      <c r="E261" s="37"/>
      <c r="F261" s="37"/>
      <c r="G261" s="37"/>
      <c r="H261" s="37"/>
      <c r="I261" s="37"/>
      <c r="J261" s="37"/>
      <c r="K261" s="37"/>
      <c r="L261" s="37"/>
    </row>
    <row r="262" spans="1:12" x14ac:dyDescent="0.25">
      <c r="A262" s="85"/>
      <c r="B262" s="37"/>
      <c r="C262" s="37"/>
      <c r="D262" s="37"/>
      <c r="E262" s="37"/>
      <c r="F262" s="37"/>
      <c r="G262" s="37"/>
      <c r="H262" s="37"/>
      <c r="I262" s="37"/>
      <c r="J262" s="37"/>
      <c r="K262" s="37"/>
      <c r="L262" s="37"/>
    </row>
    <row r="263" spans="1:12" x14ac:dyDescent="0.25">
      <c r="A263" s="85"/>
      <c r="B263" s="37"/>
      <c r="C263" s="37"/>
      <c r="D263" s="37"/>
      <c r="E263" s="37"/>
      <c r="F263" s="37"/>
      <c r="G263" s="37"/>
      <c r="H263" s="37"/>
      <c r="I263" s="37"/>
      <c r="J263" s="37"/>
      <c r="K263" s="37"/>
      <c r="L263" s="37"/>
    </row>
    <row r="264" spans="1:12" x14ac:dyDescent="0.25">
      <c r="A264" s="85"/>
      <c r="B264" s="37"/>
      <c r="C264" s="37"/>
      <c r="D264" s="37"/>
      <c r="E264" s="37"/>
      <c r="F264" s="37"/>
      <c r="G264" s="37"/>
      <c r="H264" s="37"/>
      <c r="I264" s="37"/>
      <c r="J264" s="37"/>
      <c r="K264" s="37"/>
      <c r="L264" s="37"/>
    </row>
    <row r="265" spans="1:12" x14ac:dyDescent="0.25">
      <c r="A265" s="85"/>
      <c r="B265" s="37"/>
      <c r="C265" s="37"/>
      <c r="D265" s="37"/>
      <c r="E265" s="37"/>
      <c r="F265" s="37"/>
      <c r="G265" s="37"/>
      <c r="H265" s="37"/>
      <c r="I265" s="37"/>
      <c r="J265" s="37"/>
      <c r="K265" s="37"/>
      <c r="L265" s="37"/>
    </row>
    <row r="266" spans="1:12" x14ac:dyDescent="0.25">
      <c r="A266" s="85"/>
      <c r="B266" s="37"/>
      <c r="C266" s="37"/>
      <c r="D266" s="37"/>
      <c r="E266" s="37"/>
      <c r="F266" s="37"/>
      <c r="G266" s="37"/>
      <c r="H266" s="37"/>
      <c r="I266" s="37"/>
      <c r="J266" s="37"/>
      <c r="K266" s="37"/>
      <c r="L266" s="37"/>
    </row>
    <row r="267" spans="1:12" x14ac:dyDescent="0.25">
      <c r="A267" s="85"/>
      <c r="B267" s="37"/>
      <c r="C267" s="37"/>
      <c r="D267" s="37"/>
      <c r="E267" s="37"/>
      <c r="F267" s="37"/>
      <c r="G267" s="37"/>
      <c r="H267" s="37"/>
      <c r="I267" s="37"/>
      <c r="J267" s="37"/>
      <c r="K267" s="37"/>
      <c r="L267" s="37"/>
    </row>
    <row r="268" spans="1:12" x14ac:dyDescent="0.25">
      <c r="A268" s="85"/>
      <c r="B268" s="37"/>
      <c r="C268" s="37"/>
      <c r="D268" s="37"/>
      <c r="E268" s="37"/>
      <c r="F268" s="37"/>
      <c r="G268" s="37"/>
      <c r="H268" s="37"/>
      <c r="I268" s="37"/>
      <c r="J268" s="37"/>
      <c r="K268" s="37"/>
      <c r="L268" s="37"/>
    </row>
    <row r="269" spans="1:12" x14ac:dyDescent="0.25">
      <c r="A269" s="85"/>
      <c r="B269" s="37"/>
      <c r="C269" s="37"/>
      <c r="D269" s="37"/>
      <c r="E269" s="37"/>
      <c r="F269" s="37"/>
      <c r="G269" s="37"/>
      <c r="H269" s="37"/>
      <c r="I269" s="37"/>
      <c r="J269" s="37"/>
      <c r="K269" s="37"/>
      <c r="L269" s="37"/>
    </row>
    <row r="270" spans="1:12" x14ac:dyDescent="0.25">
      <c r="A270" s="85"/>
      <c r="B270" s="37"/>
      <c r="C270" s="37"/>
      <c r="D270" s="37"/>
      <c r="E270" s="37"/>
      <c r="F270" s="37"/>
      <c r="G270" s="37"/>
      <c r="H270" s="37"/>
      <c r="I270" s="37"/>
      <c r="J270" s="37"/>
      <c r="K270" s="37"/>
      <c r="L270" s="37"/>
    </row>
    <row r="275" spans="2:12" s="152" customFormat="1" ht="54" customHeight="1" x14ac:dyDescent="0.25">
      <c r="B275" s="36"/>
      <c r="C275" s="36"/>
      <c r="D275" s="36"/>
      <c r="E275" s="36"/>
      <c r="F275" s="36"/>
      <c r="G275" s="36"/>
      <c r="H275" s="36"/>
      <c r="I275" s="36"/>
      <c r="J275" s="36"/>
      <c r="K275" s="36"/>
      <c r="L275" s="36"/>
    </row>
    <row r="311" spans="2:12" s="152" customFormat="1" ht="21" customHeight="1" x14ac:dyDescent="0.25">
      <c r="B311" s="36"/>
      <c r="C311" s="36"/>
      <c r="D311" s="36"/>
      <c r="E311" s="36"/>
      <c r="F311" s="36"/>
      <c r="G311" s="36"/>
      <c r="H311" s="36"/>
      <c r="I311" s="36"/>
      <c r="J311" s="36"/>
      <c r="K311" s="36"/>
      <c r="L311" s="36"/>
    </row>
    <row r="312" spans="2:12" s="152" customFormat="1" ht="21" customHeight="1" x14ac:dyDescent="0.25">
      <c r="B312" s="36"/>
      <c r="C312" s="36"/>
      <c r="D312" s="36"/>
      <c r="E312" s="36"/>
      <c r="F312" s="36"/>
      <c r="G312" s="36"/>
      <c r="H312" s="36"/>
      <c r="I312" s="36"/>
      <c r="J312" s="36"/>
      <c r="K312" s="36"/>
      <c r="L312" s="36"/>
    </row>
    <row r="313" spans="2:12" s="152" customFormat="1" ht="21" customHeight="1" x14ac:dyDescent="0.25">
      <c r="B313" s="36"/>
      <c r="C313" s="36"/>
      <c r="D313" s="36"/>
      <c r="E313" s="36"/>
      <c r="F313" s="36"/>
      <c r="G313" s="36"/>
      <c r="H313" s="36"/>
      <c r="I313" s="36"/>
      <c r="J313" s="36"/>
      <c r="K313" s="36"/>
      <c r="L313" s="36"/>
    </row>
    <row r="314" spans="2:12" s="152" customFormat="1" ht="15.75" customHeight="1" x14ac:dyDescent="0.25">
      <c r="B314" s="36"/>
      <c r="C314" s="36"/>
      <c r="D314" s="36"/>
      <c r="E314" s="36"/>
      <c r="F314" s="36"/>
      <c r="G314" s="36"/>
      <c r="H314" s="36"/>
      <c r="I314" s="36"/>
      <c r="J314" s="36"/>
      <c r="K314" s="36"/>
      <c r="L314" s="36"/>
    </row>
    <row r="315" spans="2:12" s="152" customFormat="1" ht="42.75" customHeight="1" x14ac:dyDescent="0.25">
      <c r="B315" s="36"/>
      <c r="C315" s="36"/>
      <c r="D315" s="36"/>
      <c r="E315" s="36"/>
      <c r="F315" s="36"/>
      <c r="G315" s="36"/>
      <c r="H315" s="36"/>
      <c r="I315" s="36"/>
      <c r="J315" s="36"/>
      <c r="K315" s="36"/>
      <c r="L315" s="36"/>
    </row>
    <row r="316" spans="2:12" s="152" customFormat="1" ht="21" customHeight="1" x14ac:dyDescent="0.25">
      <c r="B316" s="36"/>
      <c r="C316" s="36"/>
      <c r="D316" s="36"/>
      <c r="E316" s="36"/>
      <c r="F316" s="36"/>
      <c r="G316" s="36"/>
      <c r="H316" s="36"/>
      <c r="I316" s="36"/>
      <c r="J316" s="36"/>
      <c r="K316" s="36"/>
      <c r="L316" s="36"/>
    </row>
    <row r="317" spans="2:12" s="152" customFormat="1" ht="18.75" customHeight="1" x14ac:dyDescent="0.25">
      <c r="B317" s="36"/>
      <c r="C317" s="36"/>
      <c r="D317" s="36"/>
      <c r="E317" s="36"/>
      <c r="F317" s="36"/>
      <c r="G317" s="36"/>
      <c r="H317" s="36"/>
      <c r="I317" s="36"/>
      <c r="J317" s="36"/>
      <c r="K317" s="36"/>
      <c r="L317" s="36"/>
    </row>
    <row r="318" spans="2:12" s="152" customFormat="1" ht="18.75" customHeight="1" x14ac:dyDescent="0.25">
      <c r="B318" s="36"/>
      <c r="C318" s="36"/>
      <c r="D318" s="36"/>
      <c r="E318" s="36"/>
      <c r="F318" s="36"/>
      <c r="G318" s="36"/>
      <c r="H318" s="36"/>
      <c r="I318" s="36"/>
      <c r="J318" s="36"/>
      <c r="K318" s="36"/>
      <c r="L318" s="36"/>
    </row>
    <row r="319" spans="2:12" s="152" customFormat="1" ht="18.75" customHeight="1" x14ac:dyDescent="0.25">
      <c r="B319" s="36"/>
      <c r="C319" s="36"/>
      <c r="D319" s="36"/>
      <c r="E319" s="36"/>
      <c r="F319" s="36"/>
      <c r="G319" s="36"/>
      <c r="H319" s="36"/>
      <c r="I319" s="36"/>
      <c r="J319" s="36"/>
      <c r="K319" s="36"/>
      <c r="L319" s="36"/>
    </row>
    <row r="320" spans="2:12" s="152" customFormat="1" ht="18.75" customHeight="1" x14ac:dyDescent="0.25">
      <c r="B320" s="36"/>
      <c r="C320" s="36"/>
      <c r="D320" s="36"/>
      <c r="E320" s="36"/>
      <c r="F320" s="36"/>
      <c r="G320" s="36"/>
      <c r="H320" s="36"/>
      <c r="I320" s="36"/>
      <c r="J320" s="36"/>
      <c r="K320" s="36"/>
      <c r="L320" s="36"/>
    </row>
    <row r="321" spans="2:12" s="152" customFormat="1" ht="18.75" customHeight="1" x14ac:dyDescent="0.25">
      <c r="B321" s="36"/>
      <c r="C321" s="36"/>
      <c r="D321" s="36"/>
      <c r="E321" s="36"/>
      <c r="F321" s="36"/>
      <c r="G321" s="36"/>
      <c r="H321" s="36"/>
      <c r="I321" s="36"/>
      <c r="J321" s="36"/>
      <c r="K321" s="36"/>
      <c r="L321" s="36"/>
    </row>
    <row r="322" spans="2:12" s="152" customFormat="1" ht="18.75" customHeight="1" x14ac:dyDescent="0.25">
      <c r="B322" s="36"/>
      <c r="C322" s="36"/>
      <c r="D322" s="36"/>
      <c r="E322" s="36"/>
      <c r="F322" s="36"/>
      <c r="G322" s="36"/>
      <c r="H322" s="36"/>
      <c r="I322" s="36"/>
      <c r="J322" s="36"/>
      <c r="K322" s="36"/>
      <c r="L322" s="36"/>
    </row>
    <row r="323" spans="2:12" s="152" customFormat="1" ht="18.75" customHeight="1" x14ac:dyDescent="0.25">
      <c r="B323" s="36"/>
      <c r="C323" s="36"/>
      <c r="D323" s="36"/>
      <c r="E323" s="36"/>
      <c r="F323" s="36"/>
      <c r="G323" s="36"/>
      <c r="H323" s="36"/>
      <c r="I323" s="36"/>
      <c r="J323" s="36"/>
      <c r="K323" s="36"/>
      <c r="L323" s="36"/>
    </row>
    <row r="324" spans="2:12" s="152" customFormat="1" ht="18.75" customHeight="1" x14ac:dyDescent="0.25">
      <c r="B324" s="36"/>
      <c r="C324" s="36"/>
      <c r="D324" s="36"/>
      <c r="E324" s="36"/>
      <c r="F324" s="36"/>
      <c r="G324" s="36"/>
      <c r="H324" s="36"/>
      <c r="I324" s="36"/>
      <c r="J324" s="36"/>
      <c r="K324" s="36"/>
      <c r="L324" s="36"/>
    </row>
    <row r="325" spans="2:12" s="152" customFormat="1" ht="18.75" customHeight="1" x14ac:dyDescent="0.25">
      <c r="B325" s="36"/>
      <c r="C325" s="36"/>
      <c r="D325" s="36"/>
      <c r="E325" s="36"/>
      <c r="F325" s="36"/>
      <c r="G325" s="36"/>
      <c r="H325" s="36"/>
      <c r="I325" s="36"/>
      <c r="J325" s="36"/>
      <c r="K325" s="36"/>
      <c r="L325" s="36"/>
    </row>
    <row r="326" spans="2:12" s="152" customFormat="1" ht="18.75" customHeight="1" x14ac:dyDescent="0.25">
      <c r="B326" s="36"/>
      <c r="C326" s="36"/>
      <c r="D326" s="36"/>
      <c r="E326" s="36"/>
      <c r="F326" s="36"/>
      <c r="G326" s="36"/>
      <c r="H326" s="36"/>
      <c r="I326" s="36"/>
      <c r="J326" s="36"/>
      <c r="K326" s="36"/>
      <c r="L326" s="36"/>
    </row>
    <row r="327" spans="2:12" s="152" customFormat="1" ht="18.75" customHeight="1" x14ac:dyDescent="0.25">
      <c r="B327" s="36"/>
      <c r="C327" s="36"/>
      <c r="D327" s="36"/>
      <c r="E327" s="36"/>
      <c r="F327" s="36"/>
      <c r="G327" s="36"/>
      <c r="H327" s="36"/>
      <c r="I327" s="36"/>
      <c r="J327" s="36"/>
      <c r="K327" s="36"/>
      <c r="L327" s="36"/>
    </row>
    <row r="328" spans="2:12" s="152" customFormat="1" ht="18.75" customHeight="1" x14ac:dyDescent="0.25">
      <c r="B328" s="36"/>
      <c r="C328" s="36"/>
      <c r="D328" s="36"/>
      <c r="E328" s="36"/>
      <c r="F328" s="36"/>
      <c r="G328" s="36"/>
      <c r="H328" s="36"/>
      <c r="I328" s="36"/>
      <c r="J328" s="36"/>
      <c r="K328" s="36"/>
      <c r="L328" s="36"/>
    </row>
    <row r="329" spans="2:12" s="152" customFormat="1" ht="18.75" customHeight="1" x14ac:dyDescent="0.25">
      <c r="B329" s="36"/>
      <c r="C329" s="36"/>
      <c r="D329" s="36"/>
      <c r="E329" s="36"/>
      <c r="F329" s="36"/>
      <c r="G329" s="36"/>
      <c r="H329" s="36"/>
      <c r="I329" s="36"/>
      <c r="J329" s="36"/>
      <c r="K329" s="36"/>
      <c r="L329" s="36"/>
    </row>
    <row r="330" spans="2:12" s="152" customFormat="1" ht="21" customHeight="1" x14ac:dyDescent="0.25">
      <c r="B330" s="36"/>
      <c r="C330" s="36"/>
      <c r="D330" s="36"/>
      <c r="E330" s="36"/>
      <c r="F330" s="36"/>
      <c r="G330" s="36"/>
      <c r="H330" s="36"/>
      <c r="I330" s="36"/>
      <c r="J330" s="36"/>
      <c r="K330" s="36"/>
      <c r="L330" s="36"/>
    </row>
    <row r="334" spans="2:12" s="152" customFormat="1" ht="43.5" customHeight="1" x14ac:dyDescent="0.25">
      <c r="B334" s="36"/>
      <c r="C334" s="36"/>
      <c r="D334" s="36"/>
      <c r="E334" s="36"/>
      <c r="F334" s="36"/>
      <c r="G334" s="36"/>
      <c r="H334" s="36"/>
      <c r="I334" s="36"/>
      <c r="J334" s="36"/>
      <c r="K334" s="36"/>
      <c r="L334" s="36"/>
    </row>
  </sheetData>
  <mergeCells count="137">
    <mergeCell ref="B150:C150"/>
    <mergeCell ref="L6:L135"/>
    <mergeCell ref="A136:F136"/>
    <mergeCell ref="J136:L136"/>
    <mergeCell ref="B149:C149"/>
    <mergeCell ref="J130:K130"/>
    <mergeCell ref="J131:K131"/>
    <mergeCell ref="J132:K132"/>
    <mergeCell ref="J133:K133"/>
    <mergeCell ref="J134:K134"/>
    <mergeCell ref="J135:K135"/>
    <mergeCell ref="J124:K124"/>
    <mergeCell ref="J125:K125"/>
    <mergeCell ref="J126:K126"/>
    <mergeCell ref="J127:K127"/>
    <mergeCell ref="J128:K128"/>
    <mergeCell ref="J129:K129"/>
    <mergeCell ref="J118:K118"/>
    <mergeCell ref="J119:K119"/>
    <mergeCell ref="J120:K120"/>
    <mergeCell ref="J121:K121"/>
    <mergeCell ref="J122:K122"/>
    <mergeCell ref="J123:K123"/>
    <mergeCell ref="J111:K111"/>
    <mergeCell ref="J113:K113"/>
    <mergeCell ref="J114:K114"/>
    <mergeCell ref="J115:K115"/>
    <mergeCell ref="J116:K116"/>
    <mergeCell ref="J117:K117"/>
    <mergeCell ref="J105:K105"/>
    <mergeCell ref="J106:K106"/>
    <mergeCell ref="J107:K107"/>
    <mergeCell ref="J108:K108"/>
    <mergeCell ref="J109:K109"/>
    <mergeCell ref="J110:K110"/>
    <mergeCell ref="J98:K98"/>
    <mergeCell ref="J100:K100"/>
    <mergeCell ref="J101:K101"/>
    <mergeCell ref="J102:K102"/>
    <mergeCell ref="J103:K103"/>
    <mergeCell ref="J104:K104"/>
    <mergeCell ref="J92:K92"/>
    <mergeCell ref="J93:K93"/>
    <mergeCell ref="J94:K94"/>
    <mergeCell ref="J95:K95"/>
    <mergeCell ref="J96:K96"/>
    <mergeCell ref="J97:K97"/>
    <mergeCell ref="J86:K86"/>
    <mergeCell ref="J87:K87"/>
    <mergeCell ref="J88:K88"/>
    <mergeCell ref="J89:K89"/>
    <mergeCell ref="J90:K90"/>
    <mergeCell ref="J91:K91"/>
    <mergeCell ref="J80:K80"/>
    <mergeCell ref="J81:K81"/>
    <mergeCell ref="J82:K82"/>
    <mergeCell ref="J83:K83"/>
    <mergeCell ref="J84:K84"/>
    <mergeCell ref="J85:K85"/>
    <mergeCell ref="J74:K74"/>
    <mergeCell ref="J75:K75"/>
    <mergeCell ref="J76:K76"/>
    <mergeCell ref="J77:K77"/>
    <mergeCell ref="J78:K78"/>
    <mergeCell ref="J79:K79"/>
    <mergeCell ref="J68:K68"/>
    <mergeCell ref="J69:K69"/>
    <mergeCell ref="J70:K70"/>
    <mergeCell ref="J71:K71"/>
    <mergeCell ref="J72:K72"/>
    <mergeCell ref="J73:K73"/>
    <mergeCell ref="J62:K62"/>
    <mergeCell ref="J63:K63"/>
    <mergeCell ref="J64:K64"/>
    <mergeCell ref="J65:K65"/>
    <mergeCell ref="J66:K66"/>
    <mergeCell ref="J67:K67"/>
    <mergeCell ref="J56:K56"/>
    <mergeCell ref="J57:K57"/>
    <mergeCell ref="J58:K58"/>
    <mergeCell ref="J59:K59"/>
    <mergeCell ref="J60:K60"/>
    <mergeCell ref="J61:K61"/>
    <mergeCell ref="J50:K50"/>
    <mergeCell ref="J51:K51"/>
    <mergeCell ref="J52:K52"/>
    <mergeCell ref="J53:K53"/>
    <mergeCell ref="J54:K54"/>
    <mergeCell ref="J55:K55"/>
    <mergeCell ref="J44:K44"/>
    <mergeCell ref="J45:K45"/>
    <mergeCell ref="J46:K46"/>
    <mergeCell ref="J47:K47"/>
    <mergeCell ref="J48:K48"/>
    <mergeCell ref="J49:K49"/>
    <mergeCell ref="J38:K38"/>
    <mergeCell ref="J39:K39"/>
    <mergeCell ref="J40:K40"/>
    <mergeCell ref="J41:K41"/>
    <mergeCell ref="J42:K42"/>
    <mergeCell ref="J43:K43"/>
    <mergeCell ref="J32:K32"/>
    <mergeCell ref="J33:K33"/>
    <mergeCell ref="J34:K34"/>
    <mergeCell ref="J35:K35"/>
    <mergeCell ref="J36:K36"/>
    <mergeCell ref="J37:K37"/>
    <mergeCell ref="J26:K26"/>
    <mergeCell ref="J27:K27"/>
    <mergeCell ref="J28:K28"/>
    <mergeCell ref="J29:K29"/>
    <mergeCell ref="J30:K30"/>
    <mergeCell ref="J31:K31"/>
    <mergeCell ref="J20:K20"/>
    <mergeCell ref="J21:K21"/>
    <mergeCell ref="J22:K22"/>
    <mergeCell ref="J23:K23"/>
    <mergeCell ref="J24:K24"/>
    <mergeCell ref="J25:K25"/>
    <mergeCell ref="J14:K14"/>
    <mergeCell ref="J15:K15"/>
    <mergeCell ref="J16:K16"/>
    <mergeCell ref="J17:K17"/>
    <mergeCell ref="J18:K18"/>
    <mergeCell ref="J19:K19"/>
    <mergeCell ref="J8:K8"/>
    <mergeCell ref="J9:K9"/>
    <mergeCell ref="J10:K10"/>
    <mergeCell ref="J11:K11"/>
    <mergeCell ref="J12:K12"/>
    <mergeCell ref="J13:K13"/>
    <mergeCell ref="A1:L1"/>
    <mergeCell ref="A2:L2"/>
    <mergeCell ref="J4:K4"/>
    <mergeCell ref="J5:K5"/>
    <mergeCell ref="J6:K6"/>
    <mergeCell ref="J7:K7"/>
  </mergeCells>
  <printOptions horizontalCentered="1"/>
  <pageMargins left="0.59055118110236227" right="0.59055118110236227" top="0.55118110236220474" bottom="0.39370078740157483" header="0.31496062992125984" footer="0.39370078740157483"/>
  <pageSetup paperSize="10000"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3"/>
  <sheetViews>
    <sheetView view="pageBreakPreview" zoomScale="90" zoomScaleNormal="100" zoomScaleSheetLayoutView="90" workbookViewId="0">
      <pane ySplit="6" topLeftCell="A7" activePane="bottomLeft" state="frozen"/>
      <selection pane="bottomLeft" activeCell="L7" sqref="L7:L312"/>
    </sheetView>
  </sheetViews>
  <sheetFormatPr defaultRowHeight="15" x14ac:dyDescent="0.25"/>
  <cols>
    <col min="1" max="1" width="5.28515625" style="307" customWidth="1"/>
    <col min="2" max="2" width="32.5703125" style="307" customWidth="1"/>
    <col min="3" max="3" width="5.5703125" style="307" customWidth="1"/>
    <col min="4" max="4" width="18" style="307" customWidth="1"/>
    <col min="5" max="5" width="10.28515625" style="307" customWidth="1"/>
    <col min="6" max="6" width="17.85546875" style="307" customWidth="1"/>
    <col min="7" max="7" width="9.5703125" style="307" customWidth="1"/>
    <col min="8" max="8" width="12.85546875" style="307" customWidth="1"/>
    <col min="9" max="9" width="12.5703125" style="307" customWidth="1"/>
    <col min="10" max="10" width="20.85546875" style="307" customWidth="1"/>
    <col min="11" max="11" width="9.7109375" style="307" customWidth="1"/>
    <col min="12" max="12" width="35.140625" style="307" customWidth="1"/>
    <col min="13" max="16384" width="9.140625" style="307"/>
  </cols>
  <sheetData>
    <row r="1" spans="1:14" ht="15" customHeight="1" x14ac:dyDescent="0.25">
      <c r="A1" s="86" t="s">
        <v>549</v>
      </c>
      <c r="B1" s="86"/>
      <c r="C1" s="86"/>
      <c r="D1" s="86"/>
      <c r="E1" s="86"/>
      <c r="F1" s="86"/>
      <c r="G1" s="86"/>
      <c r="H1" s="86"/>
      <c r="I1" s="86"/>
      <c r="J1" s="86"/>
      <c r="K1" s="86"/>
      <c r="L1" s="86"/>
    </row>
    <row r="2" spans="1:14" ht="15" customHeight="1" x14ac:dyDescent="0.25">
      <c r="A2" s="86" t="s">
        <v>1</v>
      </c>
      <c r="B2" s="86"/>
      <c r="C2" s="86"/>
      <c r="D2" s="86"/>
      <c r="E2" s="86"/>
      <c r="F2" s="86"/>
      <c r="G2" s="86"/>
      <c r="H2" s="86"/>
      <c r="I2" s="86"/>
      <c r="J2" s="86"/>
      <c r="K2" s="86"/>
      <c r="L2" s="86"/>
    </row>
    <row r="3" spans="1:14" s="309" customFormat="1" x14ac:dyDescent="0.2">
      <c r="A3" s="308"/>
      <c r="B3" s="308"/>
      <c r="C3" s="308"/>
      <c r="D3" s="308"/>
      <c r="E3" s="308"/>
      <c r="F3" s="308"/>
      <c r="G3" s="308"/>
      <c r="H3" s="308"/>
      <c r="I3" s="308"/>
      <c r="J3" s="308"/>
      <c r="K3" s="308"/>
      <c r="L3" s="308"/>
      <c r="N3" s="310"/>
    </row>
    <row r="4" spans="1:14" s="309" customFormat="1" ht="13.5" customHeight="1" x14ac:dyDescent="0.2">
      <c r="A4" s="311" t="s">
        <v>80</v>
      </c>
      <c r="B4" s="311" t="s">
        <v>550</v>
      </c>
      <c r="C4" s="312" t="s">
        <v>3</v>
      </c>
      <c r="D4" s="313"/>
      <c r="E4" s="311" t="s">
        <v>551</v>
      </c>
      <c r="F4" s="311" t="s">
        <v>6</v>
      </c>
      <c r="G4" s="311" t="s">
        <v>552</v>
      </c>
      <c r="H4" s="311" t="s">
        <v>177</v>
      </c>
      <c r="I4" s="311" t="s">
        <v>553</v>
      </c>
      <c r="J4" s="311" t="s">
        <v>554</v>
      </c>
      <c r="K4" s="314" t="s">
        <v>181</v>
      </c>
      <c r="L4" s="311" t="s">
        <v>390</v>
      </c>
      <c r="N4" s="310"/>
    </row>
    <row r="5" spans="1:14" s="309" customFormat="1" ht="22.5" customHeight="1" x14ac:dyDescent="0.2">
      <c r="A5" s="315"/>
      <c r="B5" s="315"/>
      <c r="C5" s="316"/>
      <c r="D5" s="317"/>
      <c r="E5" s="315"/>
      <c r="F5" s="315"/>
      <c r="G5" s="315"/>
      <c r="H5" s="315"/>
      <c r="I5" s="315"/>
      <c r="J5" s="315"/>
      <c r="K5" s="318"/>
      <c r="L5" s="315"/>
      <c r="N5" s="310"/>
    </row>
    <row r="6" spans="1:14" s="309" customFormat="1" ht="14.25" customHeight="1" x14ac:dyDescent="0.2">
      <c r="A6" s="319">
        <v>1</v>
      </c>
      <c r="B6" s="319">
        <v>2</v>
      </c>
      <c r="C6" s="320">
        <v>3</v>
      </c>
      <c r="D6" s="321"/>
      <c r="E6" s="319">
        <v>4</v>
      </c>
      <c r="F6" s="319">
        <v>5</v>
      </c>
      <c r="G6" s="319">
        <v>6</v>
      </c>
      <c r="H6" s="319">
        <v>7</v>
      </c>
      <c r="I6" s="319">
        <v>8</v>
      </c>
      <c r="J6" s="319">
        <v>9</v>
      </c>
      <c r="K6" s="322">
        <v>10</v>
      </c>
      <c r="L6" s="319">
        <v>11</v>
      </c>
      <c r="N6" s="310"/>
    </row>
    <row r="7" spans="1:14" ht="30" customHeight="1" x14ac:dyDescent="0.25">
      <c r="A7" s="323">
        <v>1</v>
      </c>
      <c r="B7" s="324" t="s">
        <v>555</v>
      </c>
      <c r="C7" s="325" t="s">
        <v>556</v>
      </c>
      <c r="D7" s="326" t="s">
        <v>557</v>
      </c>
      <c r="E7" s="327" t="s">
        <v>20</v>
      </c>
      <c r="F7" s="328" t="s">
        <v>46</v>
      </c>
      <c r="G7" s="327"/>
      <c r="H7" s="327" t="s">
        <v>558</v>
      </c>
      <c r="I7" s="327">
        <v>2016</v>
      </c>
      <c r="J7" s="329">
        <v>3400000</v>
      </c>
      <c r="K7" s="330" t="s">
        <v>18</v>
      </c>
      <c r="L7" s="539" t="s">
        <v>1044</v>
      </c>
    </row>
    <row r="8" spans="1:14" ht="15" customHeight="1" x14ac:dyDescent="0.25">
      <c r="A8" s="330">
        <v>2</v>
      </c>
      <c r="B8" s="331" t="s">
        <v>559</v>
      </c>
      <c r="C8" s="325" t="s">
        <v>556</v>
      </c>
      <c r="D8" s="332" t="s">
        <v>560</v>
      </c>
      <c r="E8" s="333" t="s">
        <v>16</v>
      </c>
      <c r="F8" s="334" t="s">
        <v>46</v>
      </c>
      <c r="G8" s="335"/>
      <c r="H8" s="327" t="s">
        <v>561</v>
      </c>
      <c r="I8" s="335">
        <v>2016</v>
      </c>
      <c r="J8" s="336">
        <v>1100000</v>
      </c>
      <c r="K8" s="330" t="s">
        <v>18</v>
      </c>
      <c r="L8" s="540"/>
    </row>
    <row r="9" spans="1:14" ht="15" customHeight="1" x14ac:dyDescent="0.25">
      <c r="A9" s="330">
        <v>3</v>
      </c>
      <c r="B9" s="331" t="s">
        <v>559</v>
      </c>
      <c r="C9" s="325" t="s">
        <v>556</v>
      </c>
      <c r="D9" s="332" t="s">
        <v>560</v>
      </c>
      <c r="E9" s="333" t="s">
        <v>20</v>
      </c>
      <c r="F9" s="334" t="s">
        <v>46</v>
      </c>
      <c r="G9" s="335"/>
      <c r="H9" s="327" t="s">
        <v>561</v>
      </c>
      <c r="I9" s="335">
        <v>2016</v>
      </c>
      <c r="J9" s="336">
        <v>1100000</v>
      </c>
      <c r="K9" s="330" t="s">
        <v>18</v>
      </c>
      <c r="L9" s="540"/>
    </row>
    <row r="10" spans="1:14" ht="15" customHeight="1" x14ac:dyDescent="0.25">
      <c r="A10" s="330">
        <v>4</v>
      </c>
      <c r="B10" s="331" t="s">
        <v>559</v>
      </c>
      <c r="C10" s="325" t="s">
        <v>556</v>
      </c>
      <c r="D10" s="332" t="s">
        <v>560</v>
      </c>
      <c r="E10" s="333" t="s">
        <v>23</v>
      </c>
      <c r="F10" s="334" t="s">
        <v>46</v>
      </c>
      <c r="G10" s="335"/>
      <c r="H10" s="327" t="s">
        <v>561</v>
      </c>
      <c r="I10" s="335">
        <v>2016</v>
      </c>
      <c r="J10" s="336">
        <v>1100000</v>
      </c>
      <c r="K10" s="330" t="s">
        <v>18</v>
      </c>
      <c r="L10" s="540"/>
    </row>
    <row r="11" spans="1:14" ht="15" customHeight="1" x14ac:dyDescent="0.25">
      <c r="A11" s="330">
        <v>5</v>
      </c>
      <c r="B11" s="331" t="s">
        <v>559</v>
      </c>
      <c r="C11" s="325" t="s">
        <v>556</v>
      </c>
      <c r="D11" s="332" t="s">
        <v>560</v>
      </c>
      <c r="E11" s="333" t="s">
        <v>69</v>
      </c>
      <c r="F11" s="334" t="s">
        <v>46</v>
      </c>
      <c r="G11" s="335"/>
      <c r="H11" s="327" t="s">
        <v>561</v>
      </c>
      <c r="I11" s="335">
        <v>2016</v>
      </c>
      <c r="J11" s="336">
        <v>1100000</v>
      </c>
      <c r="K11" s="330" t="s">
        <v>18</v>
      </c>
      <c r="L11" s="540"/>
    </row>
    <row r="12" spans="1:14" ht="15" customHeight="1" x14ac:dyDescent="0.25">
      <c r="A12" s="330">
        <v>6</v>
      </c>
      <c r="B12" s="331" t="s">
        <v>559</v>
      </c>
      <c r="C12" s="325" t="s">
        <v>556</v>
      </c>
      <c r="D12" s="332" t="s">
        <v>560</v>
      </c>
      <c r="E12" s="333" t="s">
        <v>26</v>
      </c>
      <c r="F12" s="334" t="s">
        <v>46</v>
      </c>
      <c r="G12" s="335"/>
      <c r="H12" s="327" t="s">
        <v>561</v>
      </c>
      <c r="I12" s="335">
        <v>2016</v>
      </c>
      <c r="J12" s="336">
        <v>1100000</v>
      </c>
      <c r="K12" s="330" t="s">
        <v>18</v>
      </c>
      <c r="L12" s="540"/>
    </row>
    <row r="13" spans="1:14" x14ac:dyDescent="0.25">
      <c r="A13" s="330">
        <v>7</v>
      </c>
      <c r="B13" s="331" t="s">
        <v>61</v>
      </c>
      <c r="C13" s="325" t="s">
        <v>556</v>
      </c>
      <c r="D13" s="332" t="s">
        <v>562</v>
      </c>
      <c r="E13" s="337" t="s">
        <v>16</v>
      </c>
      <c r="F13" s="334" t="s">
        <v>46</v>
      </c>
      <c r="G13" s="335"/>
      <c r="H13" s="335" t="s">
        <v>185</v>
      </c>
      <c r="I13" s="335">
        <v>1993</v>
      </c>
      <c r="J13" s="336">
        <v>50000</v>
      </c>
      <c r="K13" s="330" t="s">
        <v>222</v>
      </c>
      <c r="L13" s="540"/>
    </row>
    <row r="14" spans="1:14" x14ac:dyDescent="0.25">
      <c r="A14" s="330">
        <v>8</v>
      </c>
      <c r="B14" s="331" t="s">
        <v>61</v>
      </c>
      <c r="C14" s="325" t="s">
        <v>556</v>
      </c>
      <c r="D14" s="332" t="s">
        <v>562</v>
      </c>
      <c r="E14" s="337" t="s">
        <v>20</v>
      </c>
      <c r="F14" s="334"/>
      <c r="G14" s="335"/>
      <c r="H14" s="335" t="s">
        <v>185</v>
      </c>
      <c r="I14" s="335">
        <v>1993</v>
      </c>
      <c r="J14" s="336">
        <v>500000</v>
      </c>
      <c r="K14" s="330" t="s">
        <v>18</v>
      </c>
      <c r="L14" s="540"/>
    </row>
    <row r="15" spans="1:14" x14ac:dyDescent="0.25">
      <c r="A15" s="330">
        <v>9</v>
      </c>
      <c r="B15" s="331" t="s">
        <v>61</v>
      </c>
      <c r="C15" s="325" t="s">
        <v>556</v>
      </c>
      <c r="D15" s="332" t="s">
        <v>562</v>
      </c>
      <c r="E15" s="335" t="s">
        <v>23</v>
      </c>
      <c r="F15" s="334" t="s">
        <v>46</v>
      </c>
      <c r="G15" s="335"/>
      <c r="H15" s="335" t="s">
        <v>185</v>
      </c>
      <c r="I15" s="335">
        <v>1986</v>
      </c>
      <c r="J15" s="336">
        <v>150000</v>
      </c>
      <c r="K15" s="330" t="s">
        <v>18</v>
      </c>
      <c r="L15" s="540"/>
    </row>
    <row r="16" spans="1:14" x14ac:dyDescent="0.25">
      <c r="A16" s="330">
        <v>10</v>
      </c>
      <c r="B16" s="331" t="s">
        <v>563</v>
      </c>
      <c r="C16" s="325" t="s">
        <v>556</v>
      </c>
      <c r="D16" s="332" t="s">
        <v>564</v>
      </c>
      <c r="E16" s="335" t="s">
        <v>16</v>
      </c>
      <c r="F16" s="334" t="s">
        <v>46</v>
      </c>
      <c r="G16" s="335"/>
      <c r="H16" s="335" t="s">
        <v>185</v>
      </c>
      <c r="I16" s="335">
        <v>1982</v>
      </c>
      <c r="J16" s="336">
        <v>400000</v>
      </c>
      <c r="K16" s="330" t="s">
        <v>18</v>
      </c>
      <c r="L16" s="540"/>
    </row>
    <row r="17" spans="1:12" x14ac:dyDescent="0.25">
      <c r="A17" s="330">
        <v>11</v>
      </c>
      <c r="B17" s="331" t="s">
        <v>563</v>
      </c>
      <c r="C17" s="325" t="s">
        <v>556</v>
      </c>
      <c r="D17" s="332" t="s">
        <v>564</v>
      </c>
      <c r="E17" s="335" t="s">
        <v>20</v>
      </c>
      <c r="F17" s="334" t="s">
        <v>46</v>
      </c>
      <c r="G17" s="335"/>
      <c r="H17" s="335" t="s">
        <v>185</v>
      </c>
      <c r="I17" s="335">
        <v>1991</v>
      </c>
      <c r="J17" s="336">
        <v>600000</v>
      </c>
      <c r="K17" s="330" t="s">
        <v>18</v>
      </c>
      <c r="L17" s="540"/>
    </row>
    <row r="18" spans="1:12" x14ac:dyDescent="0.25">
      <c r="A18" s="330">
        <v>12</v>
      </c>
      <c r="B18" s="331" t="s">
        <v>563</v>
      </c>
      <c r="C18" s="325" t="s">
        <v>556</v>
      </c>
      <c r="D18" s="332" t="s">
        <v>564</v>
      </c>
      <c r="E18" s="335" t="s">
        <v>23</v>
      </c>
      <c r="F18" s="334" t="s">
        <v>46</v>
      </c>
      <c r="G18" s="335"/>
      <c r="H18" s="335" t="s">
        <v>185</v>
      </c>
      <c r="I18" s="335">
        <v>1994</v>
      </c>
      <c r="J18" s="336">
        <v>500000</v>
      </c>
      <c r="K18" s="330" t="s">
        <v>18</v>
      </c>
      <c r="L18" s="540"/>
    </row>
    <row r="19" spans="1:12" x14ac:dyDescent="0.25">
      <c r="A19" s="330">
        <v>13</v>
      </c>
      <c r="B19" s="331" t="s">
        <v>563</v>
      </c>
      <c r="C19" s="325" t="s">
        <v>556</v>
      </c>
      <c r="D19" s="332" t="s">
        <v>564</v>
      </c>
      <c r="E19" s="335" t="s">
        <v>69</v>
      </c>
      <c r="F19" s="334" t="s">
        <v>46</v>
      </c>
      <c r="G19" s="335"/>
      <c r="H19" s="335" t="s">
        <v>185</v>
      </c>
      <c r="I19" s="335">
        <v>1995</v>
      </c>
      <c r="J19" s="336">
        <v>500000</v>
      </c>
      <c r="K19" s="330" t="s">
        <v>18</v>
      </c>
      <c r="L19" s="540"/>
    </row>
    <row r="20" spans="1:12" ht="30" customHeight="1" x14ac:dyDescent="0.25">
      <c r="A20" s="330">
        <v>14</v>
      </c>
      <c r="B20" s="331" t="s">
        <v>565</v>
      </c>
      <c r="C20" s="325" t="s">
        <v>556</v>
      </c>
      <c r="D20" s="332" t="s">
        <v>566</v>
      </c>
      <c r="E20" s="335" t="s">
        <v>16</v>
      </c>
      <c r="F20" s="334" t="s">
        <v>567</v>
      </c>
      <c r="G20" s="335"/>
      <c r="H20" s="327" t="s">
        <v>561</v>
      </c>
      <c r="I20" s="335">
        <v>2005</v>
      </c>
      <c r="J20" s="336">
        <v>15000000</v>
      </c>
      <c r="K20" s="335" t="s">
        <v>18</v>
      </c>
      <c r="L20" s="540"/>
    </row>
    <row r="21" spans="1:12" x14ac:dyDescent="0.25">
      <c r="A21" s="330">
        <v>15</v>
      </c>
      <c r="B21" s="331" t="s">
        <v>191</v>
      </c>
      <c r="C21" s="325" t="s">
        <v>556</v>
      </c>
      <c r="D21" s="332" t="s">
        <v>568</v>
      </c>
      <c r="E21" s="335" t="s">
        <v>16</v>
      </c>
      <c r="F21" s="334" t="s">
        <v>569</v>
      </c>
      <c r="G21" s="335"/>
      <c r="H21" s="335" t="s">
        <v>185</v>
      </c>
      <c r="I21" s="335">
        <v>2000</v>
      </c>
      <c r="J21" s="336">
        <v>75000</v>
      </c>
      <c r="K21" s="335" t="s">
        <v>205</v>
      </c>
      <c r="L21" s="540"/>
    </row>
    <row r="22" spans="1:12" x14ac:dyDescent="0.25">
      <c r="A22" s="330">
        <v>16</v>
      </c>
      <c r="B22" s="331" t="s">
        <v>191</v>
      </c>
      <c r="C22" s="325" t="s">
        <v>556</v>
      </c>
      <c r="D22" s="332" t="s">
        <v>568</v>
      </c>
      <c r="E22" s="335" t="s">
        <v>69</v>
      </c>
      <c r="F22" s="334" t="s">
        <v>46</v>
      </c>
      <c r="G22" s="335"/>
      <c r="H22" s="335" t="s">
        <v>185</v>
      </c>
      <c r="I22" s="335">
        <v>2006</v>
      </c>
      <c r="J22" s="336">
        <v>2375000</v>
      </c>
      <c r="K22" s="330" t="s">
        <v>18</v>
      </c>
      <c r="L22" s="540"/>
    </row>
    <row r="23" spans="1:12" ht="22.5" customHeight="1" x14ac:dyDescent="0.25">
      <c r="A23" s="330">
        <v>17</v>
      </c>
      <c r="B23" s="331" t="s">
        <v>191</v>
      </c>
      <c r="C23" s="325" t="s">
        <v>556</v>
      </c>
      <c r="D23" s="332" t="s">
        <v>568</v>
      </c>
      <c r="E23" s="335" t="s">
        <v>26</v>
      </c>
      <c r="F23" s="334" t="s">
        <v>570</v>
      </c>
      <c r="G23" s="335"/>
      <c r="H23" s="335" t="s">
        <v>185</v>
      </c>
      <c r="I23" s="335">
        <v>2008</v>
      </c>
      <c r="J23" s="336">
        <v>3500000</v>
      </c>
      <c r="K23" s="330" t="s">
        <v>18</v>
      </c>
      <c r="L23" s="540"/>
    </row>
    <row r="24" spans="1:12" x14ac:dyDescent="0.25">
      <c r="A24" s="330">
        <v>18</v>
      </c>
      <c r="B24" s="331" t="s">
        <v>191</v>
      </c>
      <c r="C24" s="325" t="s">
        <v>556</v>
      </c>
      <c r="D24" s="332" t="s">
        <v>568</v>
      </c>
      <c r="E24" s="335" t="s">
        <v>29</v>
      </c>
      <c r="F24" s="334" t="s">
        <v>46</v>
      </c>
      <c r="G24" s="335"/>
      <c r="H24" s="335" t="s">
        <v>185</v>
      </c>
      <c r="I24" s="335">
        <v>2015</v>
      </c>
      <c r="J24" s="336">
        <v>850000</v>
      </c>
      <c r="K24" s="330" t="s">
        <v>18</v>
      </c>
      <c r="L24" s="540"/>
    </row>
    <row r="25" spans="1:12" x14ac:dyDescent="0.25">
      <c r="A25" s="330">
        <v>19</v>
      </c>
      <c r="B25" s="331" t="s">
        <v>53</v>
      </c>
      <c r="C25" s="325" t="s">
        <v>556</v>
      </c>
      <c r="D25" s="332" t="s">
        <v>571</v>
      </c>
      <c r="E25" s="333" t="s">
        <v>23</v>
      </c>
      <c r="F25" s="334" t="s">
        <v>46</v>
      </c>
      <c r="G25" s="335"/>
      <c r="H25" s="335" t="s">
        <v>561</v>
      </c>
      <c r="I25" s="335">
        <v>2016</v>
      </c>
      <c r="J25" s="336">
        <v>4000000</v>
      </c>
      <c r="K25" s="335" t="s">
        <v>18</v>
      </c>
      <c r="L25" s="540"/>
    </row>
    <row r="26" spans="1:12" x14ac:dyDescent="0.25">
      <c r="A26" s="330">
        <v>20</v>
      </c>
      <c r="B26" s="331" t="s">
        <v>53</v>
      </c>
      <c r="C26" s="325" t="s">
        <v>556</v>
      </c>
      <c r="D26" s="332" t="s">
        <v>571</v>
      </c>
      <c r="E26" s="333" t="s">
        <v>69</v>
      </c>
      <c r="F26" s="334" t="s">
        <v>46</v>
      </c>
      <c r="G26" s="335"/>
      <c r="H26" s="335" t="s">
        <v>561</v>
      </c>
      <c r="I26" s="335">
        <v>2016</v>
      </c>
      <c r="J26" s="336">
        <v>4000000</v>
      </c>
      <c r="K26" s="335" t="s">
        <v>18</v>
      </c>
      <c r="L26" s="540"/>
    </row>
    <row r="27" spans="1:12" x14ac:dyDescent="0.25">
      <c r="A27" s="330">
        <v>21</v>
      </c>
      <c r="B27" s="331" t="s">
        <v>572</v>
      </c>
      <c r="C27" s="325" t="s">
        <v>556</v>
      </c>
      <c r="D27" s="332" t="s">
        <v>573</v>
      </c>
      <c r="E27" s="333" t="s">
        <v>16</v>
      </c>
      <c r="F27" s="334" t="s">
        <v>46</v>
      </c>
      <c r="G27" s="335"/>
      <c r="H27" s="335" t="s">
        <v>561</v>
      </c>
      <c r="I27" s="335">
        <v>2000</v>
      </c>
      <c r="J27" s="336">
        <v>160000</v>
      </c>
      <c r="K27" s="335" t="s">
        <v>205</v>
      </c>
      <c r="L27" s="540"/>
    </row>
    <row r="28" spans="1:12" x14ac:dyDescent="0.25">
      <c r="A28" s="330">
        <v>22</v>
      </c>
      <c r="B28" s="331" t="s">
        <v>572</v>
      </c>
      <c r="C28" s="325" t="s">
        <v>556</v>
      </c>
      <c r="D28" s="332" t="s">
        <v>573</v>
      </c>
      <c r="E28" s="333" t="s">
        <v>20</v>
      </c>
      <c r="F28" s="334" t="s">
        <v>46</v>
      </c>
      <c r="G28" s="335"/>
      <c r="H28" s="335" t="s">
        <v>561</v>
      </c>
      <c r="I28" s="335">
        <v>2000</v>
      </c>
      <c r="J28" s="336">
        <v>160000</v>
      </c>
      <c r="K28" s="335" t="s">
        <v>205</v>
      </c>
      <c r="L28" s="540"/>
    </row>
    <row r="29" spans="1:12" x14ac:dyDescent="0.25">
      <c r="A29" s="330">
        <v>23</v>
      </c>
      <c r="B29" s="331" t="s">
        <v>572</v>
      </c>
      <c r="C29" s="325" t="s">
        <v>556</v>
      </c>
      <c r="D29" s="332" t="s">
        <v>573</v>
      </c>
      <c r="E29" s="333" t="s">
        <v>23</v>
      </c>
      <c r="F29" s="334" t="s">
        <v>46</v>
      </c>
      <c r="G29" s="335"/>
      <c r="H29" s="335" t="s">
        <v>561</v>
      </c>
      <c r="I29" s="335">
        <v>2000</v>
      </c>
      <c r="J29" s="336">
        <v>160000</v>
      </c>
      <c r="K29" s="335" t="s">
        <v>205</v>
      </c>
      <c r="L29" s="540"/>
    </row>
    <row r="30" spans="1:12" x14ac:dyDescent="0.25">
      <c r="A30" s="338">
        <v>24</v>
      </c>
      <c r="B30" s="339" t="s">
        <v>572</v>
      </c>
      <c r="C30" s="340" t="s">
        <v>556</v>
      </c>
      <c r="D30" s="341" t="s">
        <v>573</v>
      </c>
      <c r="E30" s="342" t="s">
        <v>69</v>
      </c>
      <c r="F30" s="343" t="s">
        <v>46</v>
      </c>
      <c r="G30" s="338"/>
      <c r="H30" s="338" t="s">
        <v>561</v>
      </c>
      <c r="I30" s="338">
        <v>2000</v>
      </c>
      <c r="J30" s="344">
        <v>160000</v>
      </c>
      <c r="K30" s="338" t="s">
        <v>205</v>
      </c>
      <c r="L30" s="540"/>
    </row>
    <row r="31" spans="1:12" x14ac:dyDescent="0.25">
      <c r="A31" s="327">
        <v>25</v>
      </c>
      <c r="B31" s="345" t="s">
        <v>572</v>
      </c>
      <c r="C31" s="325" t="s">
        <v>556</v>
      </c>
      <c r="D31" s="346" t="s">
        <v>573</v>
      </c>
      <c r="E31" s="347" t="s">
        <v>26</v>
      </c>
      <c r="F31" s="348" t="s">
        <v>46</v>
      </c>
      <c r="G31" s="347"/>
      <c r="H31" s="347" t="s">
        <v>561</v>
      </c>
      <c r="I31" s="347">
        <v>2001</v>
      </c>
      <c r="J31" s="349">
        <v>160000</v>
      </c>
      <c r="K31" s="347" t="s">
        <v>205</v>
      </c>
      <c r="L31" s="540"/>
    </row>
    <row r="32" spans="1:12" x14ac:dyDescent="0.25">
      <c r="A32" s="330">
        <v>26</v>
      </c>
      <c r="B32" s="331" t="s">
        <v>574</v>
      </c>
      <c r="C32" s="325" t="s">
        <v>556</v>
      </c>
      <c r="D32" s="332" t="s">
        <v>575</v>
      </c>
      <c r="E32" s="335" t="s">
        <v>16</v>
      </c>
      <c r="F32" s="334" t="s">
        <v>46</v>
      </c>
      <c r="G32" s="335"/>
      <c r="H32" s="335" t="s">
        <v>561</v>
      </c>
      <c r="I32" s="335">
        <v>2000</v>
      </c>
      <c r="J32" s="336">
        <v>200000</v>
      </c>
      <c r="K32" s="335" t="s">
        <v>222</v>
      </c>
      <c r="L32" s="540"/>
    </row>
    <row r="33" spans="1:12" x14ac:dyDescent="0.25">
      <c r="A33" s="330">
        <v>27</v>
      </c>
      <c r="B33" s="331" t="s">
        <v>574</v>
      </c>
      <c r="C33" s="325" t="s">
        <v>556</v>
      </c>
      <c r="D33" s="332" t="s">
        <v>575</v>
      </c>
      <c r="E33" s="333" t="s">
        <v>20</v>
      </c>
      <c r="F33" s="334" t="s">
        <v>46</v>
      </c>
      <c r="G33" s="335"/>
      <c r="H33" s="335" t="s">
        <v>561</v>
      </c>
      <c r="I33" s="335">
        <v>2005</v>
      </c>
      <c r="J33" s="336">
        <v>280000</v>
      </c>
      <c r="K33" s="335" t="s">
        <v>205</v>
      </c>
      <c r="L33" s="540"/>
    </row>
    <row r="34" spans="1:12" x14ac:dyDescent="0.25">
      <c r="A34" s="330">
        <v>28</v>
      </c>
      <c r="B34" s="331" t="s">
        <v>574</v>
      </c>
      <c r="C34" s="325" t="s">
        <v>556</v>
      </c>
      <c r="D34" s="332" t="s">
        <v>575</v>
      </c>
      <c r="E34" s="333" t="s">
        <v>23</v>
      </c>
      <c r="F34" s="334" t="s">
        <v>46</v>
      </c>
      <c r="G34" s="335"/>
      <c r="H34" s="335" t="s">
        <v>561</v>
      </c>
      <c r="I34" s="335">
        <v>2005</v>
      </c>
      <c r="J34" s="336">
        <v>237000</v>
      </c>
      <c r="K34" s="335" t="s">
        <v>205</v>
      </c>
      <c r="L34" s="540"/>
    </row>
    <row r="35" spans="1:12" x14ac:dyDescent="0.25">
      <c r="A35" s="330">
        <v>29</v>
      </c>
      <c r="B35" s="350" t="s">
        <v>576</v>
      </c>
      <c r="C35" s="351" t="s">
        <v>556</v>
      </c>
      <c r="D35" s="352" t="s">
        <v>577</v>
      </c>
      <c r="E35" s="353" t="s">
        <v>16</v>
      </c>
      <c r="F35" s="354" t="s">
        <v>280</v>
      </c>
      <c r="G35" s="330"/>
      <c r="H35" s="330" t="s">
        <v>185</v>
      </c>
      <c r="I35" s="330">
        <v>2010</v>
      </c>
      <c r="J35" s="355">
        <v>2850000</v>
      </c>
      <c r="K35" s="330" t="s">
        <v>18</v>
      </c>
      <c r="L35" s="540"/>
    </row>
    <row r="36" spans="1:12" x14ac:dyDescent="0.25">
      <c r="A36" s="327">
        <v>30</v>
      </c>
      <c r="B36" s="345" t="s">
        <v>576</v>
      </c>
      <c r="C36" s="325" t="s">
        <v>556</v>
      </c>
      <c r="D36" s="346" t="s">
        <v>577</v>
      </c>
      <c r="E36" s="356" t="s">
        <v>20</v>
      </c>
      <c r="F36" s="348" t="s">
        <v>280</v>
      </c>
      <c r="G36" s="347"/>
      <c r="H36" s="347" t="s">
        <v>185</v>
      </c>
      <c r="I36" s="347">
        <v>2010</v>
      </c>
      <c r="J36" s="349">
        <v>4950000</v>
      </c>
      <c r="K36" s="347" t="s">
        <v>18</v>
      </c>
      <c r="L36" s="540"/>
    </row>
    <row r="37" spans="1:12" x14ac:dyDescent="0.25">
      <c r="A37" s="330">
        <v>31</v>
      </c>
      <c r="B37" s="331" t="s">
        <v>578</v>
      </c>
      <c r="C37" s="325" t="s">
        <v>556</v>
      </c>
      <c r="D37" s="332" t="s">
        <v>579</v>
      </c>
      <c r="E37" s="335" t="s">
        <v>16</v>
      </c>
      <c r="F37" s="334" t="s">
        <v>46</v>
      </c>
      <c r="G37" s="335"/>
      <c r="H37" s="335" t="s">
        <v>185</v>
      </c>
      <c r="I37" s="335">
        <v>1998</v>
      </c>
      <c r="J37" s="336">
        <v>400000</v>
      </c>
      <c r="K37" s="335" t="s">
        <v>18</v>
      </c>
      <c r="L37" s="540"/>
    </row>
    <row r="38" spans="1:12" x14ac:dyDescent="0.25">
      <c r="A38" s="330">
        <v>32</v>
      </c>
      <c r="B38" s="331" t="s">
        <v>580</v>
      </c>
      <c r="C38" s="325" t="s">
        <v>556</v>
      </c>
      <c r="D38" s="332" t="s">
        <v>581</v>
      </c>
      <c r="E38" s="333" t="s">
        <v>16</v>
      </c>
      <c r="F38" s="334" t="s">
        <v>582</v>
      </c>
      <c r="G38" s="335"/>
      <c r="H38" s="335" t="s">
        <v>185</v>
      </c>
      <c r="I38" s="335">
        <v>2010</v>
      </c>
      <c r="J38" s="336">
        <v>584000</v>
      </c>
      <c r="K38" s="335" t="s">
        <v>18</v>
      </c>
      <c r="L38" s="540"/>
    </row>
    <row r="39" spans="1:12" x14ac:dyDescent="0.25">
      <c r="A39" s="330">
        <v>33</v>
      </c>
      <c r="B39" s="331" t="s">
        <v>580</v>
      </c>
      <c r="C39" s="325" t="s">
        <v>556</v>
      </c>
      <c r="D39" s="332" t="s">
        <v>581</v>
      </c>
      <c r="E39" s="333" t="s">
        <v>20</v>
      </c>
      <c r="F39" s="334" t="s">
        <v>582</v>
      </c>
      <c r="G39" s="335"/>
      <c r="H39" s="335" t="s">
        <v>185</v>
      </c>
      <c r="I39" s="335">
        <v>2010</v>
      </c>
      <c r="J39" s="336">
        <v>584000</v>
      </c>
      <c r="K39" s="335" t="s">
        <v>18</v>
      </c>
      <c r="L39" s="540"/>
    </row>
    <row r="40" spans="1:12" x14ac:dyDescent="0.25">
      <c r="A40" s="330">
        <v>34</v>
      </c>
      <c r="B40" s="331" t="s">
        <v>580</v>
      </c>
      <c r="C40" s="325" t="s">
        <v>556</v>
      </c>
      <c r="D40" s="332" t="s">
        <v>581</v>
      </c>
      <c r="E40" s="333" t="s">
        <v>23</v>
      </c>
      <c r="F40" s="334" t="s">
        <v>582</v>
      </c>
      <c r="G40" s="335"/>
      <c r="H40" s="335" t="s">
        <v>185</v>
      </c>
      <c r="I40" s="335">
        <v>2010</v>
      </c>
      <c r="J40" s="336">
        <v>584000</v>
      </c>
      <c r="K40" s="335" t="s">
        <v>18</v>
      </c>
      <c r="L40" s="540"/>
    </row>
    <row r="41" spans="1:12" x14ac:dyDescent="0.25">
      <c r="A41" s="330">
        <v>35</v>
      </c>
      <c r="B41" s="331" t="s">
        <v>580</v>
      </c>
      <c r="C41" s="325" t="s">
        <v>556</v>
      </c>
      <c r="D41" s="332" t="s">
        <v>581</v>
      </c>
      <c r="E41" s="333" t="s">
        <v>69</v>
      </c>
      <c r="F41" s="334" t="s">
        <v>582</v>
      </c>
      <c r="G41" s="335"/>
      <c r="H41" s="335" t="s">
        <v>185</v>
      </c>
      <c r="I41" s="335">
        <v>2010</v>
      </c>
      <c r="J41" s="336">
        <v>584000</v>
      </c>
      <c r="K41" s="335" t="s">
        <v>18</v>
      </c>
      <c r="L41" s="540"/>
    </row>
    <row r="42" spans="1:12" x14ac:dyDescent="0.25">
      <c r="A42" s="330">
        <v>36</v>
      </c>
      <c r="B42" s="331" t="s">
        <v>580</v>
      </c>
      <c r="C42" s="325" t="s">
        <v>556</v>
      </c>
      <c r="D42" s="332" t="s">
        <v>581</v>
      </c>
      <c r="E42" s="333" t="s">
        <v>26</v>
      </c>
      <c r="F42" s="334" t="s">
        <v>582</v>
      </c>
      <c r="G42" s="335"/>
      <c r="H42" s="335" t="s">
        <v>185</v>
      </c>
      <c r="I42" s="335">
        <v>2010</v>
      </c>
      <c r="J42" s="336">
        <v>584000</v>
      </c>
      <c r="K42" s="335" t="s">
        <v>18</v>
      </c>
      <c r="L42" s="540"/>
    </row>
    <row r="43" spans="1:12" ht="30" x14ac:dyDescent="0.25">
      <c r="A43" s="330">
        <v>37</v>
      </c>
      <c r="B43" s="331" t="s">
        <v>583</v>
      </c>
      <c r="C43" s="325" t="s">
        <v>556</v>
      </c>
      <c r="D43" s="332" t="s">
        <v>584</v>
      </c>
      <c r="E43" s="335" t="s">
        <v>40</v>
      </c>
      <c r="F43" s="334" t="s">
        <v>585</v>
      </c>
      <c r="G43" s="335"/>
      <c r="H43" s="335" t="s">
        <v>561</v>
      </c>
      <c r="I43" s="335">
        <v>2014</v>
      </c>
      <c r="J43" s="336">
        <v>990000</v>
      </c>
      <c r="K43" s="335" t="s">
        <v>18</v>
      </c>
      <c r="L43" s="540"/>
    </row>
    <row r="44" spans="1:12" ht="30" x14ac:dyDescent="0.25">
      <c r="A44" s="330">
        <v>38</v>
      </c>
      <c r="B44" s="331" t="s">
        <v>583</v>
      </c>
      <c r="C44" s="325" t="s">
        <v>556</v>
      </c>
      <c r="D44" s="332" t="s">
        <v>584</v>
      </c>
      <c r="E44" s="333" t="s">
        <v>29</v>
      </c>
      <c r="F44" s="334" t="s">
        <v>585</v>
      </c>
      <c r="G44" s="335"/>
      <c r="H44" s="335" t="s">
        <v>561</v>
      </c>
      <c r="I44" s="335">
        <v>2015</v>
      </c>
      <c r="J44" s="336">
        <v>990000</v>
      </c>
      <c r="K44" s="335" t="s">
        <v>18</v>
      </c>
      <c r="L44" s="540"/>
    </row>
    <row r="45" spans="1:12" ht="30" x14ac:dyDescent="0.25">
      <c r="A45" s="330">
        <v>39</v>
      </c>
      <c r="B45" s="331" t="s">
        <v>583</v>
      </c>
      <c r="C45" s="325" t="s">
        <v>556</v>
      </c>
      <c r="D45" s="332" t="s">
        <v>584</v>
      </c>
      <c r="E45" s="333" t="s">
        <v>32</v>
      </c>
      <c r="F45" s="334" t="s">
        <v>585</v>
      </c>
      <c r="G45" s="335"/>
      <c r="H45" s="335" t="s">
        <v>561</v>
      </c>
      <c r="I45" s="335">
        <v>2015</v>
      </c>
      <c r="J45" s="336">
        <v>990000</v>
      </c>
      <c r="K45" s="335" t="s">
        <v>18</v>
      </c>
      <c r="L45" s="540"/>
    </row>
    <row r="46" spans="1:12" x14ac:dyDescent="0.25">
      <c r="A46" s="330">
        <v>40</v>
      </c>
      <c r="B46" s="331" t="s">
        <v>583</v>
      </c>
      <c r="C46" s="325" t="s">
        <v>556</v>
      </c>
      <c r="D46" s="332" t="s">
        <v>584</v>
      </c>
      <c r="E46" s="335" t="s">
        <v>425</v>
      </c>
      <c r="F46" s="334" t="s">
        <v>586</v>
      </c>
      <c r="G46" s="335"/>
      <c r="H46" s="335" t="s">
        <v>561</v>
      </c>
      <c r="I46" s="335">
        <v>2015</v>
      </c>
      <c r="J46" s="336">
        <v>990000</v>
      </c>
      <c r="K46" s="335" t="s">
        <v>18</v>
      </c>
      <c r="L46" s="540"/>
    </row>
    <row r="47" spans="1:12" x14ac:dyDescent="0.25">
      <c r="A47" s="330">
        <v>41</v>
      </c>
      <c r="B47" s="331" t="s">
        <v>587</v>
      </c>
      <c r="C47" s="325" t="s">
        <v>556</v>
      </c>
      <c r="D47" s="332" t="s">
        <v>588</v>
      </c>
      <c r="E47" s="333" t="s">
        <v>69</v>
      </c>
      <c r="F47" s="334" t="s">
        <v>46</v>
      </c>
      <c r="G47" s="335"/>
      <c r="H47" s="335" t="s">
        <v>185</v>
      </c>
      <c r="I47" s="335">
        <v>1995</v>
      </c>
      <c r="J47" s="336">
        <v>150000</v>
      </c>
      <c r="K47" s="335" t="s">
        <v>205</v>
      </c>
      <c r="L47" s="540"/>
    </row>
    <row r="48" spans="1:12" x14ac:dyDescent="0.25">
      <c r="A48" s="330">
        <v>42</v>
      </c>
      <c r="B48" s="331" t="s">
        <v>587</v>
      </c>
      <c r="C48" s="325" t="s">
        <v>556</v>
      </c>
      <c r="D48" s="332" t="s">
        <v>588</v>
      </c>
      <c r="E48" s="335" t="s">
        <v>26</v>
      </c>
      <c r="F48" s="334" t="s">
        <v>223</v>
      </c>
      <c r="G48" s="335"/>
      <c r="H48" s="335" t="s">
        <v>185</v>
      </c>
      <c r="I48" s="335">
        <v>1995</v>
      </c>
      <c r="J48" s="336">
        <v>450000</v>
      </c>
      <c r="K48" s="335" t="s">
        <v>18</v>
      </c>
      <c r="L48" s="540"/>
    </row>
    <row r="49" spans="1:12" x14ac:dyDescent="0.25">
      <c r="A49" s="330">
        <v>43</v>
      </c>
      <c r="B49" s="331" t="s">
        <v>589</v>
      </c>
      <c r="C49" s="325" t="s">
        <v>556</v>
      </c>
      <c r="D49" s="332" t="s">
        <v>590</v>
      </c>
      <c r="E49" s="333" t="s">
        <v>16</v>
      </c>
      <c r="F49" s="334" t="s">
        <v>46</v>
      </c>
      <c r="G49" s="335"/>
      <c r="H49" s="335" t="s">
        <v>591</v>
      </c>
      <c r="I49" s="335">
        <v>2016</v>
      </c>
      <c r="J49" s="336">
        <v>750000</v>
      </c>
      <c r="K49" s="335" t="s">
        <v>18</v>
      </c>
      <c r="L49" s="540"/>
    </row>
    <row r="50" spans="1:12" x14ac:dyDescent="0.25">
      <c r="A50" s="330">
        <v>44</v>
      </c>
      <c r="B50" s="331" t="s">
        <v>589</v>
      </c>
      <c r="C50" s="325" t="s">
        <v>556</v>
      </c>
      <c r="D50" s="332" t="s">
        <v>590</v>
      </c>
      <c r="E50" s="333" t="s">
        <v>20</v>
      </c>
      <c r="F50" s="334" t="s">
        <v>46</v>
      </c>
      <c r="G50" s="335"/>
      <c r="H50" s="335" t="s">
        <v>591</v>
      </c>
      <c r="I50" s="335">
        <v>2016</v>
      </c>
      <c r="J50" s="336">
        <v>750000</v>
      </c>
      <c r="K50" s="335" t="s">
        <v>18</v>
      </c>
      <c r="L50" s="540"/>
    </row>
    <row r="51" spans="1:12" x14ac:dyDescent="0.25">
      <c r="A51" s="330">
        <v>45</v>
      </c>
      <c r="B51" s="331" t="s">
        <v>311</v>
      </c>
      <c r="C51" s="325" t="s">
        <v>556</v>
      </c>
      <c r="D51" s="332" t="s">
        <v>592</v>
      </c>
      <c r="E51" s="333" t="s">
        <v>16</v>
      </c>
      <c r="F51" s="334" t="s">
        <v>593</v>
      </c>
      <c r="G51" s="335"/>
      <c r="H51" s="335" t="s">
        <v>561</v>
      </c>
      <c r="I51" s="335">
        <v>2010</v>
      </c>
      <c r="J51" s="336">
        <v>187500</v>
      </c>
      <c r="K51" s="335" t="s">
        <v>18</v>
      </c>
      <c r="L51" s="540"/>
    </row>
    <row r="52" spans="1:12" x14ac:dyDescent="0.25">
      <c r="A52" s="330">
        <v>46</v>
      </c>
      <c r="B52" s="331" t="s">
        <v>311</v>
      </c>
      <c r="C52" s="325" t="s">
        <v>556</v>
      </c>
      <c r="D52" s="332" t="s">
        <v>592</v>
      </c>
      <c r="E52" s="333" t="s">
        <v>425</v>
      </c>
      <c r="F52" s="334" t="s">
        <v>46</v>
      </c>
      <c r="G52" s="335"/>
      <c r="H52" s="335" t="s">
        <v>561</v>
      </c>
      <c r="I52" s="335">
        <v>2010</v>
      </c>
      <c r="J52" s="336">
        <v>250000</v>
      </c>
      <c r="K52" s="335" t="s">
        <v>205</v>
      </c>
      <c r="L52" s="540"/>
    </row>
    <row r="53" spans="1:12" x14ac:dyDescent="0.25">
      <c r="A53" s="330">
        <v>47</v>
      </c>
      <c r="B53" s="331" t="s">
        <v>311</v>
      </c>
      <c r="C53" s="325" t="s">
        <v>556</v>
      </c>
      <c r="D53" s="332" t="s">
        <v>592</v>
      </c>
      <c r="E53" s="333" t="s">
        <v>453</v>
      </c>
      <c r="F53" s="334" t="s">
        <v>46</v>
      </c>
      <c r="G53" s="335"/>
      <c r="H53" s="335" t="s">
        <v>561</v>
      </c>
      <c r="I53" s="335">
        <v>2010</v>
      </c>
      <c r="J53" s="336">
        <v>250000</v>
      </c>
      <c r="K53" s="335" t="s">
        <v>205</v>
      </c>
      <c r="L53" s="540"/>
    </row>
    <row r="54" spans="1:12" x14ac:dyDescent="0.25">
      <c r="A54" s="330">
        <v>48</v>
      </c>
      <c r="B54" s="331" t="s">
        <v>594</v>
      </c>
      <c r="C54" s="325" t="s">
        <v>556</v>
      </c>
      <c r="D54" s="332" t="s">
        <v>595</v>
      </c>
      <c r="E54" s="335" t="s">
        <v>16</v>
      </c>
      <c r="F54" s="334" t="s">
        <v>46</v>
      </c>
      <c r="G54" s="335"/>
      <c r="H54" s="335" t="s">
        <v>288</v>
      </c>
      <c r="I54" s="335">
        <v>2010</v>
      </c>
      <c r="J54" s="336">
        <v>625000</v>
      </c>
      <c r="K54" s="335" t="s">
        <v>18</v>
      </c>
      <c r="L54" s="540"/>
    </row>
    <row r="55" spans="1:12" x14ac:dyDescent="0.25">
      <c r="A55" s="330">
        <v>49</v>
      </c>
      <c r="B55" s="331" t="s">
        <v>415</v>
      </c>
      <c r="C55" s="325" t="s">
        <v>556</v>
      </c>
      <c r="D55" s="332" t="s">
        <v>596</v>
      </c>
      <c r="E55" s="333" t="s">
        <v>16</v>
      </c>
      <c r="F55" s="334" t="s">
        <v>597</v>
      </c>
      <c r="G55" s="335"/>
      <c r="H55" s="335" t="s">
        <v>561</v>
      </c>
      <c r="I55" s="335">
        <v>2010</v>
      </c>
      <c r="J55" s="336">
        <v>100000</v>
      </c>
      <c r="K55" s="335" t="s">
        <v>18</v>
      </c>
      <c r="L55" s="540"/>
    </row>
    <row r="56" spans="1:12" x14ac:dyDescent="0.25">
      <c r="A56" s="330">
        <v>50</v>
      </c>
      <c r="B56" s="331" t="s">
        <v>415</v>
      </c>
      <c r="C56" s="325" t="s">
        <v>556</v>
      </c>
      <c r="D56" s="332" t="s">
        <v>596</v>
      </c>
      <c r="E56" s="333" t="s">
        <v>20</v>
      </c>
      <c r="F56" s="334" t="s">
        <v>597</v>
      </c>
      <c r="G56" s="335"/>
      <c r="H56" s="335" t="s">
        <v>561</v>
      </c>
      <c r="I56" s="335">
        <v>2010</v>
      </c>
      <c r="J56" s="336">
        <v>100000</v>
      </c>
      <c r="K56" s="335" t="s">
        <v>18</v>
      </c>
      <c r="L56" s="540"/>
    </row>
    <row r="57" spans="1:12" x14ac:dyDescent="0.25">
      <c r="A57" s="330">
        <v>51</v>
      </c>
      <c r="B57" s="331" t="s">
        <v>415</v>
      </c>
      <c r="C57" s="325" t="s">
        <v>556</v>
      </c>
      <c r="D57" s="332" t="s">
        <v>596</v>
      </c>
      <c r="E57" s="333" t="s">
        <v>23</v>
      </c>
      <c r="F57" s="334" t="s">
        <v>597</v>
      </c>
      <c r="G57" s="335"/>
      <c r="H57" s="335" t="s">
        <v>561</v>
      </c>
      <c r="I57" s="335">
        <v>2010</v>
      </c>
      <c r="J57" s="336">
        <v>100000</v>
      </c>
      <c r="K57" s="335" t="s">
        <v>18</v>
      </c>
      <c r="L57" s="540"/>
    </row>
    <row r="58" spans="1:12" x14ac:dyDescent="0.25">
      <c r="A58" s="330">
        <v>52</v>
      </c>
      <c r="B58" s="331" t="s">
        <v>415</v>
      </c>
      <c r="C58" s="325" t="s">
        <v>556</v>
      </c>
      <c r="D58" s="332" t="s">
        <v>596</v>
      </c>
      <c r="E58" s="333" t="s">
        <v>425</v>
      </c>
      <c r="F58" s="334" t="s">
        <v>593</v>
      </c>
      <c r="G58" s="335"/>
      <c r="H58" s="335" t="s">
        <v>561</v>
      </c>
      <c r="I58" s="335">
        <v>2010</v>
      </c>
      <c r="J58" s="336">
        <v>100000</v>
      </c>
      <c r="K58" s="335" t="s">
        <v>18</v>
      </c>
      <c r="L58" s="540"/>
    </row>
    <row r="59" spans="1:12" x14ac:dyDescent="0.25">
      <c r="A59" s="330">
        <v>53</v>
      </c>
      <c r="B59" s="331" t="s">
        <v>415</v>
      </c>
      <c r="C59" s="325" t="s">
        <v>556</v>
      </c>
      <c r="D59" s="332" t="s">
        <v>596</v>
      </c>
      <c r="E59" s="333" t="s">
        <v>453</v>
      </c>
      <c r="F59" s="334" t="s">
        <v>593</v>
      </c>
      <c r="G59" s="335"/>
      <c r="H59" s="335" t="s">
        <v>561</v>
      </c>
      <c r="I59" s="335">
        <v>2010</v>
      </c>
      <c r="J59" s="336">
        <v>100000</v>
      </c>
      <c r="K59" s="335" t="s">
        <v>205</v>
      </c>
      <c r="L59" s="540"/>
    </row>
    <row r="60" spans="1:12" x14ac:dyDescent="0.25">
      <c r="A60" s="330">
        <v>54</v>
      </c>
      <c r="B60" s="331" t="s">
        <v>415</v>
      </c>
      <c r="C60" s="325" t="s">
        <v>556</v>
      </c>
      <c r="D60" s="332" t="s">
        <v>596</v>
      </c>
      <c r="E60" s="333" t="s">
        <v>426</v>
      </c>
      <c r="F60" s="334" t="s">
        <v>593</v>
      </c>
      <c r="G60" s="335"/>
      <c r="H60" s="335" t="s">
        <v>561</v>
      </c>
      <c r="I60" s="335">
        <v>2010</v>
      </c>
      <c r="J60" s="336">
        <v>100000</v>
      </c>
      <c r="K60" s="335" t="s">
        <v>205</v>
      </c>
      <c r="L60" s="540"/>
    </row>
    <row r="61" spans="1:12" x14ac:dyDescent="0.25">
      <c r="A61" s="330">
        <v>55</v>
      </c>
      <c r="B61" s="331" t="s">
        <v>415</v>
      </c>
      <c r="C61" s="325" t="s">
        <v>556</v>
      </c>
      <c r="D61" s="332" t="s">
        <v>596</v>
      </c>
      <c r="E61" s="333" t="s">
        <v>35</v>
      </c>
      <c r="F61" s="334" t="s">
        <v>597</v>
      </c>
      <c r="G61" s="335"/>
      <c r="H61" s="335" t="s">
        <v>561</v>
      </c>
      <c r="I61" s="335">
        <v>2010</v>
      </c>
      <c r="J61" s="336">
        <v>100000</v>
      </c>
      <c r="K61" s="335" t="s">
        <v>205</v>
      </c>
      <c r="L61" s="540"/>
    </row>
    <row r="62" spans="1:12" x14ac:dyDescent="0.25">
      <c r="A62" s="330">
        <v>56</v>
      </c>
      <c r="B62" s="331" t="s">
        <v>415</v>
      </c>
      <c r="C62" s="325" t="s">
        <v>556</v>
      </c>
      <c r="D62" s="332" t="s">
        <v>596</v>
      </c>
      <c r="E62" s="333" t="s">
        <v>427</v>
      </c>
      <c r="F62" s="334" t="s">
        <v>597</v>
      </c>
      <c r="G62" s="335"/>
      <c r="H62" s="335" t="s">
        <v>561</v>
      </c>
      <c r="I62" s="335">
        <v>2010</v>
      </c>
      <c r="J62" s="336">
        <v>100000</v>
      </c>
      <c r="K62" s="335" t="s">
        <v>205</v>
      </c>
      <c r="L62" s="540"/>
    </row>
    <row r="63" spans="1:12" x14ac:dyDescent="0.25">
      <c r="A63" s="330">
        <v>57</v>
      </c>
      <c r="B63" s="331" t="s">
        <v>415</v>
      </c>
      <c r="C63" s="325" t="s">
        <v>556</v>
      </c>
      <c r="D63" s="332" t="s">
        <v>596</v>
      </c>
      <c r="E63" s="333" t="s">
        <v>428</v>
      </c>
      <c r="F63" s="334" t="s">
        <v>597</v>
      </c>
      <c r="G63" s="335"/>
      <c r="H63" s="335" t="s">
        <v>561</v>
      </c>
      <c r="I63" s="335">
        <v>2010</v>
      </c>
      <c r="J63" s="336">
        <v>100000</v>
      </c>
      <c r="K63" s="335" t="s">
        <v>205</v>
      </c>
      <c r="L63" s="540"/>
    </row>
    <row r="64" spans="1:12" x14ac:dyDescent="0.25">
      <c r="A64" s="330">
        <v>58</v>
      </c>
      <c r="B64" s="331" t="s">
        <v>197</v>
      </c>
      <c r="C64" s="325" t="s">
        <v>556</v>
      </c>
      <c r="D64" s="332" t="s">
        <v>598</v>
      </c>
      <c r="E64" s="335" t="s">
        <v>16</v>
      </c>
      <c r="F64" s="334" t="s">
        <v>599</v>
      </c>
      <c r="G64" s="335"/>
      <c r="H64" s="335" t="s">
        <v>288</v>
      </c>
      <c r="I64" s="335">
        <v>1995</v>
      </c>
      <c r="J64" s="336">
        <v>200000</v>
      </c>
      <c r="K64" s="335" t="s">
        <v>205</v>
      </c>
      <c r="L64" s="540"/>
    </row>
    <row r="65" spans="1:12" x14ac:dyDescent="0.25">
      <c r="A65" s="330">
        <v>59</v>
      </c>
      <c r="B65" s="331" t="s">
        <v>197</v>
      </c>
      <c r="C65" s="325" t="s">
        <v>556</v>
      </c>
      <c r="D65" s="332" t="s">
        <v>598</v>
      </c>
      <c r="E65" s="335" t="s">
        <v>20</v>
      </c>
      <c r="F65" s="334" t="s">
        <v>600</v>
      </c>
      <c r="G65" s="335"/>
      <c r="H65" s="335" t="s">
        <v>288</v>
      </c>
      <c r="I65" s="335">
        <v>1995</v>
      </c>
      <c r="J65" s="336">
        <v>200000</v>
      </c>
      <c r="K65" s="335" t="s">
        <v>222</v>
      </c>
      <c r="L65" s="540"/>
    </row>
    <row r="66" spans="1:12" x14ac:dyDescent="0.25">
      <c r="A66" s="330">
        <v>60</v>
      </c>
      <c r="B66" s="331" t="s">
        <v>197</v>
      </c>
      <c r="C66" s="325" t="s">
        <v>556</v>
      </c>
      <c r="D66" s="332" t="s">
        <v>598</v>
      </c>
      <c r="E66" s="335" t="s">
        <v>40</v>
      </c>
      <c r="F66" s="334" t="s">
        <v>601</v>
      </c>
      <c r="G66" s="335"/>
      <c r="H66" s="335" t="s">
        <v>288</v>
      </c>
      <c r="I66" s="335">
        <v>1995</v>
      </c>
      <c r="J66" s="336">
        <v>300000</v>
      </c>
      <c r="K66" s="335" t="s">
        <v>18</v>
      </c>
      <c r="L66" s="540"/>
    </row>
    <row r="67" spans="1:12" x14ac:dyDescent="0.25">
      <c r="A67" s="330">
        <v>61</v>
      </c>
      <c r="B67" s="331" t="s">
        <v>197</v>
      </c>
      <c r="C67" s="325" t="s">
        <v>556</v>
      </c>
      <c r="D67" s="332" t="s">
        <v>598</v>
      </c>
      <c r="E67" s="333" t="s">
        <v>453</v>
      </c>
      <c r="F67" s="334" t="s">
        <v>46</v>
      </c>
      <c r="G67" s="335"/>
      <c r="H67" s="335" t="s">
        <v>288</v>
      </c>
      <c r="I67" s="335">
        <v>1995</v>
      </c>
      <c r="J67" s="336">
        <v>350000</v>
      </c>
      <c r="K67" s="335" t="s">
        <v>18</v>
      </c>
      <c r="L67" s="540"/>
    </row>
    <row r="68" spans="1:12" x14ac:dyDescent="0.25">
      <c r="A68" s="338">
        <v>62</v>
      </c>
      <c r="B68" s="339" t="s">
        <v>197</v>
      </c>
      <c r="C68" s="340" t="s">
        <v>556</v>
      </c>
      <c r="D68" s="341" t="s">
        <v>598</v>
      </c>
      <c r="E68" s="342" t="s">
        <v>426</v>
      </c>
      <c r="F68" s="343" t="s">
        <v>46</v>
      </c>
      <c r="G68" s="338"/>
      <c r="H68" s="338" t="s">
        <v>288</v>
      </c>
      <c r="I68" s="338">
        <v>1995</v>
      </c>
      <c r="J68" s="344">
        <v>400000</v>
      </c>
      <c r="K68" s="338" t="s">
        <v>18</v>
      </c>
      <c r="L68" s="540"/>
    </row>
    <row r="69" spans="1:12" x14ac:dyDescent="0.25">
      <c r="A69" s="327">
        <v>63</v>
      </c>
      <c r="B69" s="345" t="s">
        <v>197</v>
      </c>
      <c r="C69" s="325" t="s">
        <v>556</v>
      </c>
      <c r="D69" s="346" t="s">
        <v>598</v>
      </c>
      <c r="E69" s="356" t="s">
        <v>35</v>
      </c>
      <c r="F69" s="348" t="s">
        <v>46</v>
      </c>
      <c r="G69" s="347"/>
      <c r="H69" s="347" t="s">
        <v>288</v>
      </c>
      <c r="I69" s="347">
        <v>1995</v>
      </c>
      <c r="J69" s="349">
        <v>330000</v>
      </c>
      <c r="K69" s="347" t="s">
        <v>18</v>
      </c>
      <c r="L69" s="540"/>
    </row>
    <row r="70" spans="1:12" x14ac:dyDescent="0.25">
      <c r="A70" s="330">
        <v>64</v>
      </c>
      <c r="B70" s="350" t="s">
        <v>197</v>
      </c>
      <c r="C70" s="351" t="s">
        <v>556</v>
      </c>
      <c r="D70" s="352" t="s">
        <v>598</v>
      </c>
      <c r="E70" s="353" t="s">
        <v>427</v>
      </c>
      <c r="F70" s="354" t="s">
        <v>46</v>
      </c>
      <c r="G70" s="330"/>
      <c r="H70" s="330" t="s">
        <v>288</v>
      </c>
      <c r="I70" s="330">
        <v>1995</v>
      </c>
      <c r="J70" s="355">
        <v>434001</v>
      </c>
      <c r="K70" s="330" t="s">
        <v>18</v>
      </c>
      <c r="L70" s="540"/>
    </row>
    <row r="71" spans="1:12" x14ac:dyDescent="0.25">
      <c r="A71" s="327">
        <v>65</v>
      </c>
      <c r="B71" s="345" t="s">
        <v>197</v>
      </c>
      <c r="C71" s="325" t="s">
        <v>556</v>
      </c>
      <c r="D71" s="346" t="s">
        <v>598</v>
      </c>
      <c r="E71" s="347" t="s">
        <v>454</v>
      </c>
      <c r="F71" s="348" t="s">
        <v>602</v>
      </c>
      <c r="G71" s="347"/>
      <c r="H71" s="347" t="s">
        <v>288</v>
      </c>
      <c r="I71" s="347">
        <v>1995</v>
      </c>
      <c r="J71" s="349">
        <v>150000</v>
      </c>
      <c r="K71" s="347" t="s">
        <v>205</v>
      </c>
      <c r="L71" s="540"/>
    </row>
    <row r="72" spans="1:12" x14ac:dyDescent="0.25">
      <c r="A72" s="330">
        <v>66</v>
      </c>
      <c r="B72" s="331" t="s">
        <v>197</v>
      </c>
      <c r="C72" s="325" t="s">
        <v>556</v>
      </c>
      <c r="D72" s="332" t="s">
        <v>598</v>
      </c>
      <c r="E72" s="333" t="s">
        <v>455</v>
      </c>
      <c r="F72" s="334" t="s">
        <v>46</v>
      </c>
      <c r="G72" s="335"/>
      <c r="H72" s="335" t="s">
        <v>288</v>
      </c>
      <c r="I72" s="335">
        <v>1995</v>
      </c>
      <c r="J72" s="336">
        <v>385000</v>
      </c>
      <c r="K72" s="335" t="s">
        <v>18</v>
      </c>
      <c r="L72" s="540"/>
    </row>
    <row r="73" spans="1:12" x14ac:dyDescent="0.25">
      <c r="A73" s="330">
        <v>67</v>
      </c>
      <c r="B73" s="350" t="s">
        <v>197</v>
      </c>
      <c r="C73" s="351" t="s">
        <v>556</v>
      </c>
      <c r="D73" s="352" t="s">
        <v>598</v>
      </c>
      <c r="E73" s="353" t="s">
        <v>456</v>
      </c>
      <c r="F73" s="354" t="s">
        <v>46</v>
      </c>
      <c r="G73" s="330"/>
      <c r="H73" s="330" t="s">
        <v>288</v>
      </c>
      <c r="I73" s="330">
        <v>1995</v>
      </c>
      <c r="J73" s="355">
        <v>385000</v>
      </c>
      <c r="K73" s="330" t="s">
        <v>18</v>
      </c>
      <c r="L73" s="540"/>
    </row>
    <row r="74" spans="1:12" x14ac:dyDescent="0.25">
      <c r="A74" s="327">
        <v>68</v>
      </c>
      <c r="B74" s="345" t="s">
        <v>318</v>
      </c>
      <c r="C74" s="325" t="s">
        <v>556</v>
      </c>
      <c r="D74" s="346" t="s">
        <v>603</v>
      </c>
      <c r="E74" s="356" t="s">
        <v>16</v>
      </c>
      <c r="F74" s="348" t="s">
        <v>46</v>
      </c>
      <c r="G74" s="347"/>
      <c r="H74" s="347" t="s">
        <v>558</v>
      </c>
      <c r="I74" s="347">
        <v>2005</v>
      </c>
      <c r="J74" s="349">
        <v>238200</v>
      </c>
      <c r="K74" s="330" t="s">
        <v>205</v>
      </c>
      <c r="L74" s="540"/>
    </row>
    <row r="75" spans="1:12" x14ac:dyDescent="0.25">
      <c r="A75" s="330">
        <v>69</v>
      </c>
      <c r="B75" s="331" t="s">
        <v>318</v>
      </c>
      <c r="C75" s="325" t="s">
        <v>556</v>
      </c>
      <c r="D75" s="332" t="s">
        <v>603</v>
      </c>
      <c r="E75" s="333" t="s">
        <v>20</v>
      </c>
      <c r="F75" s="334" t="s">
        <v>46</v>
      </c>
      <c r="G75" s="335"/>
      <c r="H75" s="335" t="s">
        <v>558</v>
      </c>
      <c r="I75" s="335">
        <v>2005</v>
      </c>
      <c r="J75" s="336">
        <v>238200</v>
      </c>
      <c r="K75" s="330" t="s">
        <v>205</v>
      </c>
      <c r="L75" s="540"/>
    </row>
    <row r="76" spans="1:12" x14ac:dyDescent="0.25">
      <c r="A76" s="330">
        <v>70</v>
      </c>
      <c r="B76" s="331" t="s">
        <v>318</v>
      </c>
      <c r="C76" s="325" t="s">
        <v>556</v>
      </c>
      <c r="D76" s="332" t="s">
        <v>603</v>
      </c>
      <c r="E76" s="333" t="s">
        <v>23</v>
      </c>
      <c r="F76" s="334" t="s">
        <v>46</v>
      </c>
      <c r="G76" s="335"/>
      <c r="H76" s="335" t="s">
        <v>558</v>
      </c>
      <c r="I76" s="335">
        <v>2005</v>
      </c>
      <c r="J76" s="336">
        <v>238200</v>
      </c>
      <c r="K76" s="330" t="s">
        <v>205</v>
      </c>
      <c r="L76" s="540"/>
    </row>
    <row r="77" spans="1:12" x14ac:dyDescent="0.25">
      <c r="A77" s="330">
        <v>71</v>
      </c>
      <c r="B77" s="331" t="s">
        <v>318</v>
      </c>
      <c r="C77" s="325" t="s">
        <v>556</v>
      </c>
      <c r="D77" s="332" t="s">
        <v>603</v>
      </c>
      <c r="E77" s="333" t="s">
        <v>69</v>
      </c>
      <c r="F77" s="334" t="s">
        <v>46</v>
      </c>
      <c r="G77" s="335"/>
      <c r="H77" s="335" t="s">
        <v>558</v>
      </c>
      <c r="I77" s="335">
        <v>2005</v>
      </c>
      <c r="J77" s="336">
        <v>238200</v>
      </c>
      <c r="K77" s="330" t="s">
        <v>205</v>
      </c>
      <c r="L77" s="540"/>
    </row>
    <row r="78" spans="1:12" x14ac:dyDescent="0.25">
      <c r="A78" s="330">
        <v>72</v>
      </c>
      <c r="B78" s="331" t="s">
        <v>318</v>
      </c>
      <c r="C78" s="325" t="s">
        <v>556</v>
      </c>
      <c r="D78" s="332" t="s">
        <v>603</v>
      </c>
      <c r="E78" s="333" t="s">
        <v>26</v>
      </c>
      <c r="F78" s="334" t="s">
        <v>46</v>
      </c>
      <c r="G78" s="335"/>
      <c r="H78" s="335" t="s">
        <v>558</v>
      </c>
      <c r="I78" s="335">
        <v>2005</v>
      </c>
      <c r="J78" s="336">
        <v>238200</v>
      </c>
      <c r="K78" s="330" t="s">
        <v>205</v>
      </c>
      <c r="L78" s="540"/>
    </row>
    <row r="79" spans="1:12" ht="30" customHeight="1" x14ac:dyDescent="0.25">
      <c r="A79" s="330">
        <v>73</v>
      </c>
      <c r="B79" s="331" t="s">
        <v>604</v>
      </c>
      <c r="C79" s="325" t="s">
        <v>556</v>
      </c>
      <c r="D79" s="332" t="s">
        <v>605</v>
      </c>
      <c r="E79" s="335" t="s">
        <v>20</v>
      </c>
      <c r="F79" s="334" t="s">
        <v>606</v>
      </c>
      <c r="G79" s="335"/>
      <c r="H79" s="335" t="s">
        <v>561</v>
      </c>
      <c r="I79" s="335">
        <v>2005</v>
      </c>
      <c r="J79" s="336">
        <v>1430000</v>
      </c>
      <c r="K79" s="335" t="s">
        <v>18</v>
      </c>
      <c r="L79" s="540"/>
    </row>
    <row r="80" spans="1:12" ht="30" customHeight="1" x14ac:dyDescent="0.25">
      <c r="A80" s="330">
        <v>74</v>
      </c>
      <c r="B80" s="331" t="s">
        <v>419</v>
      </c>
      <c r="C80" s="325" t="s">
        <v>556</v>
      </c>
      <c r="D80" s="332" t="s">
        <v>607</v>
      </c>
      <c r="E80" s="333" t="s">
        <v>16</v>
      </c>
      <c r="F80" s="334" t="s">
        <v>608</v>
      </c>
      <c r="G80" s="335"/>
      <c r="H80" s="335" t="s">
        <v>561</v>
      </c>
      <c r="I80" s="335">
        <v>2005</v>
      </c>
      <c r="J80" s="336">
        <v>7340200</v>
      </c>
      <c r="K80" s="335" t="s">
        <v>18</v>
      </c>
      <c r="L80" s="540"/>
    </row>
    <row r="81" spans="1:12" ht="30" customHeight="1" x14ac:dyDescent="0.25">
      <c r="A81" s="330">
        <v>75</v>
      </c>
      <c r="B81" s="331" t="s">
        <v>419</v>
      </c>
      <c r="C81" s="325" t="s">
        <v>556</v>
      </c>
      <c r="D81" s="332" t="s">
        <v>607</v>
      </c>
      <c r="E81" s="333" t="s">
        <v>20</v>
      </c>
      <c r="F81" s="334" t="s">
        <v>608</v>
      </c>
      <c r="G81" s="335"/>
      <c r="H81" s="335" t="s">
        <v>561</v>
      </c>
      <c r="I81" s="335">
        <v>2005</v>
      </c>
      <c r="J81" s="336">
        <v>7340200</v>
      </c>
      <c r="K81" s="335" t="s">
        <v>18</v>
      </c>
      <c r="L81" s="540"/>
    </row>
    <row r="82" spans="1:12" ht="30" customHeight="1" x14ac:dyDescent="0.25">
      <c r="A82" s="330">
        <v>76</v>
      </c>
      <c r="B82" s="331" t="s">
        <v>419</v>
      </c>
      <c r="C82" s="325" t="s">
        <v>556</v>
      </c>
      <c r="D82" s="332" t="s">
        <v>607</v>
      </c>
      <c r="E82" s="335" t="s">
        <v>23</v>
      </c>
      <c r="F82" s="334" t="s">
        <v>608</v>
      </c>
      <c r="G82" s="335"/>
      <c r="H82" s="335" t="s">
        <v>561</v>
      </c>
      <c r="I82" s="335">
        <v>2005</v>
      </c>
      <c r="J82" s="336">
        <v>9027750</v>
      </c>
      <c r="K82" s="335" t="s">
        <v>18</v>
      </c>
      <c r="L82" s="540"/>
    </row>
    <row r="83" spans="1:12" x14ac:dyDescent="0.25">
      <c r="A83" s="330">
        <v>77</v>
      </c>
      <c r="B83" s="331" t="s">
        <v>419</v>
      </c>
      <c r="C83" s="325" t="s">
        <v>556</v>
      </c>
      <c r="D83" s="332" t="s">
        <v>607</v>
      </c>
      <c r="E83" s="333" t="s">
        <v>69</v>
      </c>
      <c r="F83" s="334" t="s">
        <v>46</v>
      </c>
      <c r="G83" s="335"/>
      <c r="H83" s="335" t="s">
        <v>561</v>
      </c>
      <c r="I83" s="335">
        <v>2007</v>
      </c>
      <c r="J83" s="336">
        <v>7000000</v>
      </c>
      <c r="K83" s="335" t="s">
        <v>18</v>
      </c>
      <c r="L83" s="540"/>
    </row>
    <row r="84" spans="1:12" x14ac:dyDescent="0.25">
      <c r="A84" s="330">
        <v>78</v>
      </c>
      <c r="B84" s="331" t="s">
        <v>419</v>
      </c>
      <c r="C84" s="325" t="s">
        <v>556</v>
      </c>
      <c r="D84" s="332" t="s">
        <v>607</v>
      </c>
      <c r="E84" s="333" t="s">
        <v>26</v>
      </c>
      <c r="F84" s="334" t="s">
        <v>46</v>
      </c>
      <c r="G84" s="335"/>
      <c r="H84" s="335" t="s">
        <v>561</v>
      </c>
      <c r="I84" s="335">
        <v>2007</v>
      </c>
      <c r="J84" s="336">
        <v>5389802</v>
      </c>
      <c r="K84" s="335" t="s">
        <v>18</v>
      </c>
      <c r="L84" s="540"/>
    </row>
    <row r="85" spans="1:12" x14ac:dyDescent="0.25">
      <c r="A85" s="330">
        <v>79</v>
      </c>
      <c r="B85" s="331" t="s">
        <v>419</v>
      </c>
      <c r="C85" s="325" t="s">
        <v>556</v>
      </c>
      <c r="D85" s="332" t="s">
        <v>607</v>
      </c>
      <c r="E85" s="333" t="s">
        <v>40</v>
      </c>
      <c r="F85" s="334" t="s">
        <v>46</v>
      </c>
      <c r="G85" s="335"/>
      <c r="H85" s="335" t="s">
        <v>561</v>
      </c>
      <c r="I85" s="335">
        <v>2007</v>
      </c>
      <c r="J85" s="336">
        <v>4950000</v>
      </c>
      <c r="K85" s="335" t="s">
        <v>18</v>
      </c>
      <c r="L85" s="540"/>
    </row>
    <row r="86" spans="1:12" x14ac:dyDescent="0.25">
      <c r="A86" s="330">
        <v>80</v>
      </c>
      <c r="B86" s="331" t="s">
        <v>419</v>
      </c>
      <c r="C86" s="325" t="s">
        <v>556</v>
      </c>
      <c r="D86" s="332" t="s">
        <v>607</v>
      </c>
      <c r="E86" s="333" t="s">
        <v>29</v>
      </c>
      <c r="F86" s="334" t="s">
        <v>46</v>
      </c>
      <c r="G86" s="335"/>
      <c r="H86" s="335" t="s">
        <v>561</v>
      </c>
      <c r="I86" s="335">
        <v>2007</v>
      </c>
      <c r="J86" s="336">
        <v>4950000</v>
      </c>
      <c r="K86" s="335" t="s">
        <v>18</v>
      </c>
      <c r="L86" s="540"/>
    </row>
    <row r="87" spans="1:12" x14ac:dyDescent="0.25">
      <c r="A87" s="330">
        <v>81</v>
      </c>
      <c r="B87" s="331" t="s">
        <v>419</v>
      </c>
      <c r="C87" s="325" t="s">
        <v>556</v>
      </c>
      <c r="D87" s="332" t="s">
        <v>607</v>
      </c>
      <c r="E87" s="333" t="s">
        <v>32</v>
      </c>
      <c r="F87" s="334" t="s">
        <v>46</v>
      </c>
      <c r="G87" s="335"/>
      <c r="H87" s="335" t="s">
        <v>561</v>
      </c>
      <c r="I87" s="335">
        <v>2007</v>
      </c>
      <c r="J87" s="336">
        <v>4950000</v>
      </c>
      <c r="K87" s="335" t="s">
        <v>18</v>
      </c>
      <c r="L87" s="540"/>
    </row>
    <row r="88" spans="1:12" x14ac:dyDescent="0.25">
      <c r="A88" s="330">
        <v>82</v>
      </c>
      <c r="B88" s="331" t="s">
        <v>419</v>
      </c>
      <c r="C88" s="325" t="s">
        <v>556</v>
      </c>
      <c r="D88" s="332" t="s">
        <v>607</v>
      </c>
      <c r="E88" s="333" t="s">
        <v>425</v>
      </c>
      <c r="F88" s="334" t="s">
        <v>46</v>
      </c>
      <c r="G88" s="335"/>
      <c r="H88" s="335" t="s">
        <v>561</v>
      </c>
      <c r="I88" s="335">
        <v>2007</v>
      </c>
      <c r="J88" s="336">
        <v>4950000</v>
      </c>
      <c r="K88" s="335" t="s">
        <v>18</v>
      </c>
      <c r="L88" s="540"/>
    </row>
    <row r="89" spans="1:12" x14ac:dyDescent="0.25">
      <c r="A89" s="330">
        <v>83</v>
      </c>
      <c r="B89" s="331" t="s">
        <v>419</v>
      </c>
      <c r="C89" s="325" t="s">
        <v>556</v>
      </c>
      <c r="D89" s="332" t="s">
        <v>607</v>
      </c>
      <c r="E89" s="333" t="s">
        <v>453</v>
      </c>
      <c r="F89" s="334" t="s">
        <v>46</v>
      </c>
      <c r="G89" s="335"/>
      <c r="H89" s="335" t="s">
        <v>561</v>
      </c>
      <c r="I89" s="335">
        <v>2007</v>
      </c>
      <c r="J89" s="336">
        <v>4950000</v>
      </c>
      <c r="K89" s="335" t="s">
        <v>18</v>
      </c>
      <c r="L89" s="540"/>
    </row>
    <row r="90" spans="1:12" ht="20.25" customHeight="1" x14ac:dyDescent="0.25">
      <c r="A90" s="330">
        <v>84</v>
      </c>
      <c r="B90" s="331" t="s">
        <v>419</v>
      </c>
      <c r="C90" s="325" t="s">
        <v>556</v>
      </c>
      <c r="D90" s="332" t="s">
        <v>607</v>
      </c>
      <c r="E90" s="335" t="s">
        <v>426</v>
      </c>
      <c r="F90" s="334" t="s">
        <v>609</v>
      </c>
      <c r="G90" s="335"/>
      <c r="H90" s="335" t="s">
        <v>561</v>
      </c>
      <c r="I90" s="335">
        <v>2009</v>
      </c>
      <c r="J90" s="336">
        <v>4950000</v>
      </c>
      <c r="K90" s="335" t="s">
        <v>18</v>
      </c>
      <c r="L90" s="540"/>
    </row>
    <row r="91" spans="1:12" x14ac:dyDescent="0.25">
      <c r="A91" s="330">
        <v>85</v>
      </c>
      <c r="B91" s="331" t="s">
        <v>419</v>
      </c>
      <c r="C91" s="325" t="s">
        <v>556</v>
      </c>
      <c r="D91" s="332" t="s">
        <v>607</v>
      </c>
      <c r="E91" s="333" t="s">
        <v>35</v>
      </c>
      <c r="F91" s="334" t="s">
        <v>446</v>
      </c>
      <c r="G91" s="335"/>
      <c r="H91" s="335" t="s">
        <v>561</v>
      </c>
      <c r="I91" s="335">
        <v>2009</v>
      </c>
      <c r="J91" s="336">
        <v>3498000</v>
      </c>
      <c r="K91" s="335" t="s">
        <v>18</v>
      </c>
      <c r="L91" s="540"/>
    </row>
    <row r="92" spans="1:12" x14ac:dyDescent="0.25">
      <c r="A92" s="330">
        <v>86</v>
      </c>
      <c r="B92" s="331" t="s">
        <v>419</v>
      </c>
      <c r="C92" s="325" t="s">
        <v>556</v>
      </c>
      <c r="D92" s="332" t="s">
        <v>607</v>
      </c>
      <c r="E92" s="333" t="s">
        <v>427</v>
      </c>
      <c r="F92" s="334" t="s">
        <v>446</v>
      </c>
      <c r="G92" s="335"/>
      <c r="H92" s="335" t="s">
        <v>561</v>
      </c>
      <c r="I92" s="335">
        <v>2009</v>
      </c>
      <c r="J92" s="336">
        <v>3498000</v>
      </c>
      <c r="K92" s="335" t="s">
        <v>18</v>
      </c>
      <c r="L92" s="540"/>
    </row>
    <row r="93" spans="1:12" ht="24" customHeight="1" x14ac:dyDescent="0.25">
      <c r="A93" s="330">
        <v>87</v>
      </c>
      <c r="B93" s="331" t="s">
        <v>419</v>
      </c>
      <c r="C93" s="325" t="s">
        <v>556</v>
      </c>
      <c r="D93" s="332" t="s">
        <v>607</v>
      </c>
      <c r="E93" s="335" t="s">
        <v>428</v>
      </c>
      <c r="F93" s="334" t="s">
        <v>421</v>
      </c>
      <c r="G93" s="335"/>
      <c r="H93" s="335" t="s">
        <v>561</v>
      </c>
      <c r="I93" s="335">
        <v>2010</v>
      </c>
      <c r="J93" s="336">
        <v>4000000</v>
      </c>
      <c r="K93" s="335" t="s">
        <v>18</v>
      </c>
      <c r="L93" s="540"/>
    </row>
    <row r="94" spans="1:12" x14ac:dyDescent="0.25">
      <c r="A94" s="330">
        <v>88</v>
      </c>
      <c r="B94" s="331" t="s">
        <v>321</v>
      </c>
      <c r="C94" s="325" t="s">
        <v>556</v>
      </c>
      <c r="D94" s="332" t="s">
        <v>610</v>
      </c>
      <c r="E94" s="335" t="s">
        <v>16</v>
      </c>
      <c r="F94" s="334" t="s">
        <v>46</v>
      </c>
      <c r="G94" s="335"/>
      <c r="H94" s="335" t="s">
        <v>561</v>
      </c>
      <c r="I94" s="335">
        <v>2005</v>
      </c>
      <c r="J94" s="336">
        <v>653000</v>
      </c>
      <c r="K94" s="335" t="s">
        <v>18</v>
      </c>
      <c r="L94" s="540"/>
    </row>
    <row r="95" spans="1:12" ht="30" customHeight="1" x14ac:dyDescent="0.25">
      <c r="A95" s="330">
        <v>89</v>
      </c>
      <c r="B95" s="331" t="s">
        <v>321</v>
      </c>
      <c r="C95" s="325" t="s">
        <v>556</v>
      </c>
      <c r="D95" s="332" t="s">
        <v>610</v>
      </c>
      <c r="E95" s="333" t="s">
        <v>23</v>
      </c>
      <c r="F95" s="334" t="s">
        <v>611</v>
      </c>
      <c r="G95" s="335"/>
      <c r="H95" s="335" t="s">
        <v>561</v>
      </c>
      <c r="I95" s="335">
        <v>2015</v>
      </c>
      <c r="J95" s="336">
        <v>500000</v>
      </c>
      <c r="K95" s="335" t="s">
        <v>18</v>
      </c>
      <c r="L95" s="540"/>
    </row>
    <row r="96" spans="1:12" ht="30" customHeight="1" x14ac:dyDescent="0.25">
      <c r="A96" s="330">
        <v>90</v>
      </c>
      <c r="B96" s="331" t="s">
        <v>321</v>
      </c>
      <c r="C96" s="325" t="s">
        <v>556</v>
      </c>
      <c r="D96" s="332" t="s">
        <v>610</v>
      </c>
      <c r="E96" s="333" t="s">
        <v>69</v>
      </c>
      <c r="F96" s="334" t="s">
        <v>611</v>
      </c>
      <c r="G96" s="335"/>
      <c r="H96" s="335" t="s">
        <v>561</v>
      </c>
      <c r="I96" s="335">
        <v>2015</v>
      </c>
      <c r="J96" s="336">
        <v>500000</v>
      </c>
      <c r="K96" s="335" t="s">
        <v>18</v>
      </c>
      <c r="L96" s="540"/>
    </row>
    <row r="97" spans="1:12" ht="30" customHeight="1" x14ac:dyDescent="0.25">
      <c r="A97" s="338">
        <v>91</v>
      </c>
      <c r="B97" s="339" t="s">
        <v>321</v>
      </c>
      <c r="C97" s="340" t="s">
        <v>556</v>
      </c>
      <c r="D97" s="341" t="s">
        <v>610</v>
      </c>
      <c r="E97" s="342" t="s">
        <v>26</v>
      </c>
      <c r="F97" s="343" t="s">
        <v>611</v>
      </c>
      <c r="G97" s="338"/>
      <c r="H97" s="338" t="s">
        <v>561</v>
      </c>
      <c r="I97" s="338">
        <v>2015</v>
      </c>
      <c r="J97" s="344">
        <v>500000</v>
      </c>
      <c r="K97" s="338" t="s">
        <v>18</v>
      </c>
      <c r="L97" s="540"/>
    </row>
    <row r="98" spans="1:12" ht="30" customHeight="1" x14ac:dyDescent="0.25">
      <c r="A98" s="327">
        <v>92</v>
      </c>
      <c r="B98" s="324" t="s">
        <v>321</v>
      </c>
      <c r="C98" s="325" t="s">
        <v>556</v>
      </c>
      <c r="D98" s="357" t="s">
        <v>610</v>
      </c>
      <c r="E98" s="358" t="s">
        <v>40</v>
      </c>
      <c r="F98" s="328" t="s">
        <v>611</v>
      </c>
      <c r="G98" s="327"/>
      <c r="H98" s="327" t="s">
        <v>561</v>
      </c>
      <c r="I98" s="327">
        <v>2015</v>
      </c>
      <c r="J98" s="329">
        <v>500000</v>
      </c>
      <c r="K98" s="347" t="s">
        <v>18</v>
      </c>
      <c r="L98" s="540"/>
    </row>
    <row r="99" spans="1:12" ht="30" customHeight="1" x14ac:dyDescent="0.25">
      <c r="A99" s="330">
        <v>93</v>
      </c>
      <c r="B99" s="350" t="s">
        <v>612</v>
      </c>
      <c r="C99" s="351" t="s">
        <v>556</v>
      </c>
      <c r="D99" s="352" t="s">
        <v>613</v>
      </c>
      <c r="E99" s="353" t="s">
        <v>16</v>
      </c>
      <c r="F99" s="354" t="s">
        <v>614</v>
      </c>
      <c r="G99" s="330"/>
      <c r="H99" s="330" t="s">
        <v>561</v>
      </c>
      <c r="I99" s="330">
        <v>2005</v>
      </c>
      <c r="J99" s="355">
        <v>990000</v>
      </c>
      <c r="K99" s="330" t="s">
        <v>18</v>
      </c>
      <c r="L99" s="540"/>
    </row>
    <row r="100" spans="1:12" ht="30" customHeight="1" x14ac:dyDescent="0.25">
      <c r="A100" s="327">
        <v>94</v>
      </c>
      <c r="B100" s="324" t="s">
        <v>612</v>
      </c>
      <c r="C100" s="325" t="s">
        <v>556</v>
      </c>
      <c r="D100" s="357" t="s">
        <v>613</v>
      </c>
      <c r="E100" s="358" t="s">
        <v>20</v>
      </c>
      <c r="F100" s="328" t="s">
        <v>615</v>
      </c>
      <c r="G100" s="327"/>
      <c r="H100" s="327" t="s">
        <v>561</v>
      </c>
      <c r="I100" s="327">
        <v>2005</v>
      </c>
      <c r="J100" s="329">
        <v>990000</v>
      </c>
      <c r="K100" s="327" t="s">
        <v>18</v>
      </c>
      <c r="L100" s="540"/>
    </row>
    <row r="101" spans="1:12" x14ac:dyDescent="0.25">
      <c r="A101" s="327">
        <v>95</v>
      </c>
      <c r="B101" s="345" t="s">
        <v>441</v>
      </c>
      <c r="C101" s="325" t="s">
        <v>556</v>
      </c>
      <c r="D101" s="346" t="s">
        <v>616</v>
      </c>
      <c r="E101" s="347" t="s">
        <v>16</v>
      </c>
      <c r="F101" s="348" t="s">
        <v>617</v>
      </c>
      <c r="G101" s="347"/>
      <c r="H101" s="347" t="s">
        <v>561</v>
      </c>
      <c r="I101" s="347">
        <v>2010</v>
      </c>
      <c r="J101" s="349">
        <v>150000</v>
      </c>
      <c r="K101" s="347" t="s">
        <v>205</v>
      </c>
      <c r="L101" s="540"/>
    </row>
    <row r="102" spans="1:12" x14ac:dyDescent="0.25">
      <c r="A102" s="330">
        <v>96</v>
      </c>
      <c r="B102" s="331" t="s">
        <v>448</v>
      </c>
      <c r="C102" s="325" t="s">
        <v>556</v>
      </c>
      <c r="D102" s="332" t="s">
        <v>618</v>
      </c>
      <c r="E102" s="337" t="s">
        <v>16</v>
      </c>
      <c r="F102" s="334" t="s">
        <v>46</v>
      </c>
      <c r="G102" s="335"/>
      <c r="H102" s="335" t="s">
        <v>561</v>
      </c>
      <c r="I102" s="335">
        <v>1995</v>
      </c>
      <c r="J102" s="336">
        <v>130000</v>
      </c>
      <c r="K102" s="335" t="s">
        <v>205</v>
      </c>
      <c r="L102" s="540"/>
    </row>
    <row r="103" spans="1:12" x14ac:dyDescent="0.25">
      <c r="A103" s="330">
        <v>97</v>
      </c>
      <c r="B103" s="331" t="s">
        <v>448</v>
      </c>
      <c r="C103" s="325" t="s">
        <v>556</v>
      </c>
      <c r="D103" s="332" t="s">
        <v>618</v>
      </c>
      <c r="E103" s="337" t="s">
        <v>20</v>
      </c>
      <c r="F103" s="334" t="s">
        <v>46</v>
      </c>
      <c r="G103" s="335"/>
      <c r="H103" s="335" t="s">
        <v>561</v>
      </c>
      <c r="I103" s="335">
        <v>1995</v>
      </c>
      <c r="J103" s="336">
        <v>130000</v>
      </c>
      <c r="K103" s="335" t="s">
        <v>205</v>
      </c>
      <c r="L103" s="540"/>
    </row>
    <row r="104" spans="1:12" x14ac:dyDescent="0.25">
      <c r="A104" s="330">
        <v>98</v>
      </c>
      <c r="B104" s="331" t="s">
        <v>448</v>
      </c>
      <c r="C104" s="325" t="s">
        <v>556</v>
      </c>
      <c r="D104" s="332" t="s">
        <v>618</v>
      </c>
      <c r="E104" s="333" t="s">
        <v>23</v>
      </c>
      <c r="F104" s="334" t="s">
        <v>46</v>
      </c>
      <c r="G104" s="335"/>
      <c r="H104" s="335" t="s">
        <v>561</v>
      </c>
      <c r="I104" s="335">
        <v>2005</v>
      </c>
      <c r="J104" s="336">
        <v>250000</v>
      </c>
      <c r="K104" s="335" t="s">
        <v>18</v>
      </c>
      <c r="L104" s="540"/>
    </row>
    <row r="105" spans="1:12" x14ac:dyDescent="0.25">
      <c r="A105" s="330">
        <v>99</v>
      </c>
      <c r="B105" s="331" t="s">
        <v>448</v>
      </c>
      <c r="C105" s="325" t="s">
        <v>556</v>
      </c>
      <c r="D105" s="332" t="s">
        <v>618</v>
      </c>
      <c r="E105" s="333" t="s">
        <v>69</v>
      </c>
      <c r="F105" s="334" t="s">
        <v>46</v>
      </c>
      <c r="G105" s="335"/>
      <c r="H105" s="335" t="s">
        <v>561</v>
      </c>
      <c r="I105" s="335">
        <v>2005</v>
      </c>
      <c r="J105" s="336">
        <v>250000</v>
      </c>
      <c r="K105" s="335" t="s">
        <v>18</v>
      </c>
      <c r="L105" s="540"/>
    </row>
    <row r="106" spans="1:12" x14ac:dyDescent="0.25">
      <c r="A106" s="330">
        <v>100</v>
      </c>
      <c r="B106" s="331" t="s">
        <v>448</v>
      </c>
      <c r="C106" s="325" t="s">
        <v>556</v>
      </c>
      <c r="D106" s="332" t="s">
        <v>618</v>
      </c>
      <c r="E106" s="333" t="s">
        <v>26</v>
      </c>
      <c r="F106" s="334" t="s">
        <v>46</v>
      </c>
      <c r="G106" s="335"/>
      <c r="H106" s="335" t="s">
        <v>561</v>
      </c>
      <c r="I106" s="335">
        <v>2005</v>
      </c>
      <c r="J106" s="336">
        <v>250000</v>
      </c>
      <c r="K106" s="335" t="s">
        <v>18</v>
      </c>
      <c r="L106" s="540"/>
    </row>
    <row r="107" spans="1:12" x14ac:dyDescent="0.25">
      <c r="A107" s="330">
        <v>101</v>
      </c>
      <c r="B107" s="331" t="s">
        <v>448</v>
      </c>
      <c r="C107" s="325" t="s">
        <v>556</v>
      </c>
      <c r="D107" s="332" t="s">
        <v>618</v>
      </c>
      <c r="E107" s="333" t="s">
        <v>40</v>
      </c>
      <c r="F107" s="334" t="s">
        <v>46</v>
      </c>
      <c r="G107" s="335"/>
      <c r="H107" s="335" t="s">
        <v>561</v>
      </c>
      <c r="I107" s="335">
        <v>2005</v>
      </c>
      <c r="J107" s="336">
        <v>250000</v>
      </c>
      <c r="K107" s="335" t="s">
        <v>18</v>
      </c>
      <c r="L107" s="540"/>
    </row>
    <row r="108" spans="1:12" x14ac:dyDescent="0.25">
      <c r="A108" s="330">
        <v>102</v>
      </c>
      <c r="B108" s="331" t="s">
        <v>448</v>
      </c>
      <c r="C108" s="325" t="s">
        <v>556</v>
      </c>
      <c r="D108" s="332" t="s">
        <v>618</v>
      </c>
      <c r="E108" s="333" t="s">
        <v>29</v>
      </c>
      <c r="F108" s="334" t="s">
        <v>46</v>
      </c>
      <c r="G108" s="335"/>
      <c r="H108" s="335" t="s">
        <v>561</v>
      </c>
      <c r="I108" s="335">
        <v>2005</v>
      </c>
      <c r="J108" s="336">
        <v>200000</v>
      </c>
      <c r="K108" s="335" t="s">
        <v>18</v>
      </c>
      <c r="L108" s="540"/>
    </row>
    <row r="109" spans="1:12" x14ac:dyDescent="0.25">
      <c r="A109" s="330">
        <v>103</v>
      </c>
      <c r="B109" s="331" t="s">
        <v>448</v>
      </c>
      <c r="C109" s="325" t="s">
        <v>556</v>
      </c>
      <c r="D109" s="332" t="s">
        <v>618</v>
      </c>
      <c r="E109" s="333" t="s">
        <v>32</v>
      </c>
      <c r="F109" s="334" t="s">
        <v>46</v>
      </c>
      <c r="G109" s="335"/>
      <c r="H109" s="335" t="s">
        <v>561</v>
      </c>
      <c r="I109" s="335">
        <v>2005</v>
      </c>
      <c r="J109" s="336">
        <v>200000</v>
      </c>
      <c r="K109" s="335" t="s">
        <v>205</v>
      </c>
      <c r="L109" s="540"/>
    </row>
    <row r="110" spans="1:12" x14ac:dyDescent="0.25">
      <c r="A110" s="330">
        <v>104</v>
      </c>
      <c r="B110" s="331" t="s">
        <v>448</v>
      </c>
      <c r="C110" s="325" t="s">
        <v>556</v>
      </c>
      <c r="D110" s="332" t="s">
        <v>618</v>
      </c>
      <c r="E110" s="333" t="s">
        <v>425</v>
      </c>
      <c r="F110" s="334" t="s">
        <v>46</v>
      </c>
      <c r="G110" s="335"/>
      <c r="H110" s="335" t="s">
        <v>561</v>
      </c>
      <c r="I110" s="335">
        <v>2005</v>
      </c>
      <c r="J110" s="336">
        <v>200000</v>
      </c>
      <c r="K110" s="335" t="s">
        <v>205</v>
      </c>
      <c r="L110" s="540"/>
    </row>
    <row r="111" spans="1:12" x14ac:dyDescent="0.25">
      <c r="A111" s="330">
        <v>105</v>
      </c>
      <c r="B111" s="331" t="s">
        <v>448</v>
      </c>
      <c r="C111" s="325" t="s">
        <v>556</v>
      </c>
      <c r="D111" s="332" t="s">
        <v>618</v>
      </c>
      <c r="E111" s="333" t="s">
        <v>453</v>
      </c>
      <c r="F111" s="334" t="s">
        <v>46</v>
      </c>
      <c r="G111" s="335"/>
      <c r="H111" s="335" t="s">
        <v>561</v>
      </c>
      <c r="I111" s="335">
        <v>2005</v>
      </c>
      <c r="J111" s="336">
        <v>400000</v>
      </c>
      <c r="K111" s="335" t="s">
        <v>205</v>
      </c>
      <c r="L111" s="540"/>
    </row>
    <row r="112" spans="1:12" x14ac:dyDescent="0.25">
      <c r="A112" s="330">
        <v>106</v>
      </c>
      <c r="B112" s="331" t="s">
        <v>448</v>
      </c>
      <c r="C112" s="325" t="s">
        <v>556</v>
      </c>
      <c r="D112" s="332" t="s">
        <v>618</v>
      </c>
      <c r="E112" s="333" t="s">
        <v>426</v>
      </c>
      <c r="F112" s="334" t="s">
        <v>46</v>
      </c>
      <c r="G112" s="335"/>
      <c r="H112" s="335" t="s">
        <v>561</v>
      </c>
      <c r="I112" s="335">
        <v>2005</v>
      </c>
      <c r="J112" s="336">
        <v>1000000</v>
      </c>
      <c r="K112" s="335" t="s">
        <v>205</v>
      </c>
      <c r="L112" s="540"/>
    </row>
    <row r="113" spans="1:12" x14ac:dyDescent="0.25">
      <c r="A113" s="330">
        <v>107</v>
      </c>
      <c r="B113" s="331" t="s">
        <v>448</v>
      </c>
      <c r="C113" s="325" t="s">
        <v>556</v>
      </c>
      <c r="D113" s="332" t="s">
        <v>618</v>
      </c>
      <c r="E113" s="333" t="s">
        <v>35</v>
      </c>
      <c r="F113" s="334" t="s">
        <v>46</v>
      </c>
      <c r="G113" s="335"/>
      <c r="H113" s="335" t="s">
        <v>561</v>
      </c>
      <c r="I113" s="335">
        <v>2005</v>
      </c>
      <c r="J113" s="336">
        <v>1000000</v>
      </c>
      <c r="K113" s="335" t="s">
        <v>205</v>
      </c>
      <c r="L113" s="540"/>
    </row>
    <row r="114" spans="1:12" x14ac:dyDescent="0.25">
      <c r="A114" s="330">
        <v>108</v>
      </c>
      <c r="B114" s="331" t="s">
        <v>448</v>
      </c>
      <c r="C114" s="325" t="s">
        <v>556</v>
      </c>
      <c r="D114" s="332" t="s">
        <v>618</v>
      </c>
      <c r="E114" s="333" t="s">
        <v>427</v>
      </c>
      <c r="F114" s="334" t="s">
        <v>619</v>
      </c>
      <c r="G114" s="335"/>
      <c r="H114" s="335" t="s">
        <v>561</v>
      </c>
      <c r="I114" s="335">
        <v>2005</v>
      </c>
      <c r="J114" s="336">
        <v>1750000</v>
      </c>
      <c r="K114" s="335" t="s">
        <v>18</v>
      </c>
      <c r="L114" s="540"/>
    </row>
    <row r="115" spans="1:12" x14ac:dyDescent="0.25">
      <c r="A115" s="330">
        <v>109</v>
      </c>
      <c r="B115" s="331" t="s">
        <v>448</v>
      </c>
      <c r="C115" s="325" t="s">
        <v>556</v>
      </c>
      <c r="D115" s="332" t="s">
        <v>618</v>
      </c>
      <c r="E115" s="333" t="s">
        <v>428</v>
      </c>
      <c r="F115" s="334" t="s">
        <v>619</v>
      </c>
      <c r="G115" s="335"/>
      <c r="H115" s="335" t="s">
        <v>561</v>
      </c>
      <c r="I115" s="335">
        <v>2005</v>
      </c>
      <c r="J115" s="336">
        <v>1750000</v>
      </c>
      <c r="K115" s="335" t="s">
        <v>18</v>
      </c>
      <c r="L115" s="540"/>
    </row>
    <row r="116" spans="1:12" x14ac:dyDescent="0.25">
      <c r="A116" s="330">
        <v>110</v>
      </c>
      <c r="B116" s="331" t="s">
        <v>448</v>
      </c>
      <c r="C116" s="325" t="s">
        <v>556</v>
      </c>
      <c r="D116" s="332" t="s">
        <v>618</v>
      </c>
      <c r="E116" s="333" t="s">
        <v>454</v>
      </c>
      <c r="F116" s="334" t="s">
        <v>46</v>
      </c>
      <c r="G116" s="335"/>
      <c r="H116" s="335" t="s">
        <v>561</v>
      </c>
      <c r="I116" s="335">
        <v>2005</v>
      </c>
      <c r="J116" s="336">
        <v>1750000</v>
      </c>
      <c r="K116" s="335" t="s">
        <v>205</v>
      </c>
      <c r="L116" s="540"/>
    </row>
    <row r="117" spans="1:12" x14ac:dyDescent="0.25">
      <c r="A117" s="330">
        <v>111</v>
      </c>
      <c r="B117" s="331" t="s">
        <v>448</v>
      </c>
      <c r="C117" s="325" t="s">
        <v>556</v>
      </c>
      <c r="D117" s="332" t="s">
        <v>618</v>
      </c>
      <c r="E117" s="333" t="s">
        <v>455</v>
      </c>
      <c r="F117" s="334" t="s">
        <v>46</v>
      </c>
      <c r="G117" s="335"/>
      <c r="H117" s="335" t="s">
        <v>561</v>
      </c>
      <c r="I117" s="335">
        <v>2005</v>
      </c>
      <c r="J117" s="336">
        <v>1750000</v>
      </c>
      <c r="K117" s="335" t="s">
        <v>205</v>
      </c>
      <c r="L117" s="540"/>
    </row>
    <row r="118" spans="1:12" x14ac:dyDescent="0.25">
      <c r="A118" s="330">
        <v>112</v>
      </c>
      <c r="B118" s="331" t="s">
        <v>89</v>
      </c>
      <c r="C118" s="325" t="s">
        <v>556</v>
      </c>
      <c r="D118" s="332" t="s">
        <v>620</v>
      </c>
      <c r="E118" s="333" t="s">
        <v>16</v>
      </c>
      <c r="F118" s="334" t="s">
        <v>46</v>
      </c>
      <c r="G118" s="335"/>
      <c r="H118" s="335" t="s">
        <v>561</v>
      </c>
      <c r="I118" s="335">
        <v>2005</v>
      </c>
      <c r="J118" s="336">
        <v>27290000</v>
      </c>
      <c r="K118" s="335" t="s">
        <v>18</v>
      </c>
      <c r="L118" s="540"/>
    </row>
    <row r="119" spans="1:12" x14ac:dyDescent="0.25">
      <c r="A119" s="330">
        <v>113</v>
      </c>
      <c r="B119" s="331" t="s">
        <v>89</v>
      </c>
      <c r="C119" s="325" t="s">
        <v>556</v>
      </c>
      <c r="D119" s="332" t="s">
        <v>620</v>
      </c>
      <c r="E119" s="333" t="s">
        <v>20</v>
      </c>
      <c r="F119" s="334" t="s">
        <v>46</v>
      </c>
      <c r="G119" s="335"/>
      <c r="H119" s="335" t="s">
        <v>561</v>
      </c>
      <c r="I119" s="335">
        <v>2005</v>
      </c>
      <c r="J119" s="336">
        <v>14621000</v>
      </c>
      <c r="K119" s="335" t="s">
        <v>18</v>
      </c>
      <c r="L119" s="540"/>
    </row>
    <row r="120" spans="1:12" ht="15" customHeight="1" x14ac:dyDescent="0.25">
      <c r="A120" s="330">
        <v>114</v>
      </c>
      <c r="B120" s="331" t="s">
        <v>621</v>
      </c>
      <c r="C120" s="325" t="s">
        <v>556</v>
      </c>
      <c r="D120" s="332" t="s">
        <v>622</v>
      </c>
      <c r="E120" s="333" t="s">
        <v>23</v>
      </c>
      <c r="F120" s="334" t="s">
        <v>623</v>
      </c>
      <c r="G120" s="335"/>
      <c r="H120" s="335" t="s">
        <v>561</v>
      </c>
      <c r="I120" s="335">
        <v>2015</v>
      </c>
      <c r="J120" s="336">
        <v>500000</v>
      </c>
      <c r="K120" s="335" t="s">
        <v>18</v>
      </c>
      <c r="L120" s="540"/>
    </row>
    <row r="121" spans="1:12" ht="15" customHeight="1" x14ac:dyDescent="0.25">
      <c r="A121" s="330">
        <v>115</v>
      </c>
      <c r="B121" s="331" t="s">
        <v>621</v>
      </c>
      <c r="C121" s="325" t="s">
        <v>556</v>
      </c>
      <c r="D121" s="332" t="s">
        <v>622</v>
      </c>
      <c r="E121" s="333" t="s">
        <v>69</v>
      </c>
      <c r="F121" s="334" t="s">
        <v>623</v>
      </c>
      <c r="G121" s="335"/>
      <c r="H121" s="335" t="s">
        <v>561</v>
      </c>
      <c r="I121" s="335">
        <v>2015</v>
      </c>
      <c r="J121" s="336">
        <v>500000</v>
      </c>
      <c r="K121" s="335" t="s">
        <v>18</v>
      </c>
      <c r="L121" s="540"/>
    </row>
    <row r="122" spans="1:12" ht="15" customHeight="1" x14ac:dyDescent="0.25">
      <c r="A122" s="330">
        <v>116</v>
      </c>
      <c r="B122" s="331" t="s">
        <v>621</v>
      </c>
      <c r="C122" s="325" t="s">
        <v>556</v>
      </c>
      <c r="D122" s="332" t="s">
        <v>622</v>
      </c>
      <c r="E122" s="333" t="s">
        <v>26</v>
      </c>
      <c r="F122" s="334" t="s">
        <v>623</v>
      </c>
      <c r="G122" s="335"/>
      <c r="H122" s="335" t="s">
        <v>561</v>
      </c>
      <c r="I122" s="335">
        <v>2015</v>
      </c>
      <c r="J122" s="336">
        <v>500000</v>
      </c>
      <c r="K122" s="335" t="s">
        <v>18</v>
      </c>
      <c r="L122" s="540"/>
    </row>
    <row r="123" spans="1:12" ht="15" customHeight="1" x14ac:dyDescent="0.25">
      <c r="A123" s="330">
        <v>117</v>
      </c>
      <c r="B123" s="331" t="s">
        <v>621</v>
      </c>
      <c r="C123" s="325" t="s">
        <v>556</v>
      </c>
      <c r="D123" s="332" t="s">
        <v>622</v>
      </c>
      <c r="E123" s="333" t="s">
        <v>40</v>
      </c>
      <c r="F123" s="334" t="s">
        <v>623</v>
      </c>
      <c r="G123" s="335"/>
      <c r="H123" s="335" t="s">
        <v>561</v>
      </c>
      <c r="I123" s="335">
        <v>2015</v>
      </c>
      <c r="J123" s="336">
        <v>500000</v>
      </c>
      <c r="K123" s="335" t="s">
        <v>18</v>
      </c>
      <c r="L123" s="540"/>
    </row>
    <row r="124" spans="1:12" ht="15" customHeight="1" x14ac:dyDescent="0.25">
      <c r="A124" s="330">
        <v>118</v>
      </c>
      <c r="B124" s="331" t="s">
        <v>621</v>
      </c>
      <c r="C124" s="325" t="s">
        <v>556</v>
      </c>
      <c r="D124" s="332" t="s">
        <v>622</v>
      </c>
      <c r="E124" s="333" t="s">
        <v>29</v>
      </c>
      <c r="F124" s="334" t="s">
        <v>623</v>
      </c>
      <c r="G124" s="335"/>
      <c r="H124" s="335" t="s">
        <v>561</v>
      </c>
      <c r="I124" s="335">
        <v>2015</v>
      </c>
      <c r="J124" s="336">
        <v>500000</v>
      </c>
      <c r="K124" s="335" t="s">
        <v>18</v>
      </c>
      <c r="L124" s="540"/>
    </row>
    <row r="125" spans="1:12" ht="15" customHeight="1" x14ac:dyDescent="0.25">
      <c r="A125" s="330">
        <v>119</v>
      </c>
      <c r="B125" s="331" t="s">
        <v>624</v>
      </c>
      <c r="C125" s="325" t="s">
        <v>556</v>
      </c>
      <c r="D125" s="332" t="s">
        <v>625</v>
      </c>
      <c r="E125" s="335" t="s">
        <v>16</v>
      </c>
      <c r="F125" s="334" t="s">
        <v>626</v>
      </c>
      <c r="G125" s="335"/>
      <c r="H125" s="335" t="s">
        <v>561</v>
      </c>
      <c r="I125" s="335">
        <v>2005</v>
      </c>
      <c r="J125" s="336">
        <v>5100000</v>
      </c>
      <c r="K125" s="335" t="s">
        <v>18</v>
      </c>
      <c r="L125" s="540"/>
    </row>
    <row r="126" spans="1:12" ht="30" customHeight="1" x14ac:dyDescent="0.25">
      <c r="A126" s="330">
        <v>120</v>
      </c>
      <c r="B126" s="331" t="s">
        <v>627</v>
      </c>
      <c r="C126" s="325" t="s">
        <v>556</v>
      </c>
      <c r="D126" s="332" t="s">
        <v>628</v>
      </c>
      <c r="E126" s="335" t="s">
        <v>16</v>
      </c>
      <c r="F126" s="359" t="s">
        <v>629</v>
      </c>
      <c r="G126" s="335"/>
      <c r="H126" s="335" t="s">
        <v>561</v>
      </c>
      <c r="I126" s="335">
        <v>2015</v>
      </c>
      <c r="J126" s="336">
        <v>3795000</v>
      </c>
      <c r="K126" s="335" t="s">
        <v>18</v>
      </c>
      <c r="L126" s="540"/>
    </row>
    <row r="127" spans="1:12" ht="15" customHeight="1" x14ac:dyDescent="0.25">
      <c r="A127" s="330">
        <v>121</v>
      </c>
      <c r="B127" s="331" t="s">
        <v>630</v>
      </c>
      <c r="C127" s="325" t="s">
        <v>556</v>
      </c>
      <c r="D127" s="332" t="s">
        <v>631</v>
      </c>
      <c r="E127" s="333" t="s">
        <v>16</v>
      </c>
      <c r="F127" s="360" t="s">
        <v>632</v>
      </c>
      <c r="G127" s="335"/>
      <c r="H127" s="335" t="s">
        <v>561</v>
      </c>
      <c r="I127" s="335">
        <v>2015</v>
      </c>
      <c r="J127" s="336">
        <v>495000</v>
      </c>
      <c r="K127" s="335" t="s">
        <v>18</v>
      </c>
      <c r="L127" s="540"/>
    </row>
    <row r="128" spans="1:12" ht="15" customHeight="1" x14ac:dyDescent="0.25">
      <c r="A128" s="330">
        <v>122</v>
      </c>
      <c r="B128" s="331" t="s">
        <v>630</v>
      </c>
      <c r="C128" s="325" t="s">
        <v>556</v>
      </c>
      <c r="D128" s="332" t="s">
        <v>631</v>
      </c>
      <c r="E128" s="333" t="s">
        <v>20</v>
      </c>
      <c r="F128" s="360" t="s">
        <v>632</v>
      </c>
      <c r="G128" s="335"/>
      <c r="H128" s="335" t="s">
        <v>561</v>
      </c>
      <c r="I128" s="335">
        <v>2015</v>
      </c>
      <c r="J128" s="336">
        <v>495000</v>
      </c>
      <c r="K128" s="335" t="s">
        <v>18</v>
      </c>
      <c r="L128" s="540"/>
    </row>
    <row r="129" spans="1:12" ht="15" customHeight="1" x14ac:dyDescent="0.25">
      <c r="A129" s="330">
        <v>123</v>
      </c>
      <c r="B129" s="331" t="s">
        <v>630</v>
      </c>
      <c r="C129" s="325" t="s">
        <v>556</v>
      </c>
      <c r="D129" s="332" t="s">
        <v>631</v>
      </c>
      <c r="E129" s="333" t="s">
        <v>23</v>
      </c>
      <c r="F129" s="360" t="s">
        <v>632</v>
      </c>
      <c r="G129" s="335"/>
      <c r="H129" s="335" t="s">
        <v>561</v>
      </c>
      <c r="I129" s="335">
        <v>2015</v>
      </c>
      <c r="J129" s="336">
        <v>495000</v>
      </c>
      <c r="K129" s="335" t="s">
        <v>18</v>
      </c>
      <c r="L129" s="540"/>
    </row>
    <row r="130" spans="1:12" ht="15" customHeight="1" x14ac:dyDescent="0.25">
      <c r="A130" s="330">
        <v>124</v>
      </c>
      <c r="B130" s="331" t="s">
        <v>630</v>
      </c>
      <c r="C130" s="325" t="s">
        <v>556</v>
      </c>
      <c r="D130" s="332" t="s">
        <v>631</v>
      </c>
      <c r="E130" s="333" t="s">
        <v>69</v>
      </c>
      <c r="F130" s="360" t="s">
        <v>632</v>
      </c>
      <c r="G130" s="335"/>
      <c r="H130" s="335" t="s">
        <v>561</v>
      </c>
      <c r="I130" s="335">
        <v>2015</v>
      </c>
      <c r="J130" s="336">
        <v>495000</v>
      </c>
      <c r="K130" s="335" t="s">
        <v>18</v>
      </c>
      <c r="L130" s="540"/>
    </row>
    <row r="131" spans="1:12" ht="15" customHeight="1" x14ac:dyDescent="0.25">
      <c r="A131" s="338">
        <v>125</v>
      </c>
      <c r="B131" s="339" t="s">
        <v>630</v>
      </c>
      <c r="C131" s="340" t="s">
        <v>556</v>
      </c>
      <c r="D131" s="341" t="s">
        <v>631</v>
      </c>
      <c r="E131" s="342" t="s">
        <v>26</v>
      </c>
      <c r="F131" s="361" t="s">
        <v>632</v>
      </c>
      <c r="G131" s="338"/>
      <c r="H131" s="338" t="s">
        <v>561</v>
      </c>
      <c r="I131" s="338">
        <v>2015</v>
      </c>
      <c r="J131" s="344">
        <v>495000</v>
      </c>
      <c r="K131" s="338" t="s">
        <v>18</v>
      </c>
      <c r="L131" s="540"/>
    </row>
    <row r="132" spans="1:12" x14ac:dyDescent="0.25">
      <c r="A132" s="327">
        <v>126</v>
      </c>
      <c r="B132" s="345" t="s">
        <v>633</v>
      </c>
      <c r="C132" s="325" t="s">
        <v>556</v>
      </c>
      <c r="D132" s="346" t="s">
        <v>634</v>
      </c>
      <c r="E132" s="347" t="s">
        <v>23</v>
      </c>
      <c r="F132" s="348" t="s">
        <v>46</v>
      </c>
      <c r="G132" s="347"/>
      <c r="H132" s="347" t="s">
        <v>288</v>
      </c>
      <c r="I132" s="347">
        <v>1995</v>
      </c>
      <c r="J132" s="349">
        <v>1863000</v>
      </c>
      <c r="K132" s="347" t="s">
        <v>18</v>
      </c>
      <c r="L132" s="540"/>
    </row>
    <row r="133" spans="1:12" ht="30" x14ac:dyDescent="0.25">
      <c r="A133" s="330">
        <v>127</v>
      </c>
      <c r="B133" s="331" t="s">
        <v>635</v>
      </c>
      <c r="C133" s="325" t="s">
        <v>556</v>
      </c>
      <c r="D133" s="332" t="s">
        <v>636</v>
      </c>
      <c r="E133" s="337" t="s">
        <v>16</v>
      </c>
      <c r="F133" s="334" t="s">
        <v>593</v>
      </c>
      <c r="G133" s="335"/>
      <c r="H133" s="335" t="s">
        <v>561</v>
      </c>
      <c r="I133" s="335">
        <v>2010</v>
      </c>
      <c r="J133" s="336">
        <v>165000</v>
      </c>
      <c r="K133" s="335" t="s">
        <v>205</v>
      </c>
      <c r="L133" s="540"/>
    </row>
    <row r="134" spans="1:12" ht="30" x14ac:dyDescent="0.25">
      <c r="A134" s="330">
        <v>128</v>
      </c>
      <c r="B134" s="350" t="s">
        <v>635</v>
      </c>
      <c r="C134" s="351" t="s">
        <v>556</v>
      </c>
      <c r="D134" s="352" t="s">
        <v>636</v>
      </c>
      <c r="E134" s="362" t="s">
        <v>20</v>
      </c>
      <c r="F134" s="354" t="s">
        <v>593</v>
      </c>
      <c r="G134" s="330"/>
      <c r="H134" s="330" t="s">
        <v>561</v>
      </c>
      <c r="I134" s="330">
        <v>2010</v>
      </c>
      <c r="J134" s="355">
        <v>165000</v>
      </c>
      <c r="K134" s="335" t="s">
        <v>205</v>
      </c>
      <c r="L134" s="540"/>
    </row>
    <row r="135" spans="1:12" ht="30" x14ac:dyDescent="0.25">
      <c r="A135" s="327">
        <v>129</v>
      </c>
      <c r="B135" s="345" t="s">
        <v>635</v>
      </c>
      <c r="C135" s="325" t="s">
        <v>556</v>
      </c>
      <c r="D135" s="346" t="s">
        <v>636</v>
      </c>
      <c r="E135" s="363" t="s">
        <v>23</v>
      </c>
      <c r="F135" s="348" t="s">
        <v>593</v>
      </c>
      <c r="G135" s="347"/>
      <c r="H135" s="347" t="s">
        <v>561</v>
      </c>
      <c r="I135" s="347">
        <v>2010</v>
      </c>
      <c r="J135" s="349">
        <v>165000</v>
      </c>
      <c r="K135" s="335" t="s">
        <v>205</v>
      </c>
      <c r="L135" s="540"/>
    </row>
    <row r="136" spans="1:12" ht="30" x14ac:dyDescent="0.25">
      <c r="A136" s="330">
        <v>130</v>
      </c>
      <c r="B136" s="331" t="s">
        <v>635</v>
      </c>
      <c r="C136" s="325" t="s">
        <v>556</v>
      </c>
      <c r="D136" s="332" t="s">
        <v>636</v>
      </c>
      <c r="E136" s="337" t="s">
        <v>69</v>
      </c>
      <c r="F136" s="334" t="s">
        <v>593</v>
      </c>
      <c r="G136" s="335"/>
      <c r="H136" s="335" t="s">
        <v>561</v>
      </c>
      <c r="I136" s="335">
        <v>2010</v>
      </c>
      <c r="J136" s="336">
        <v>165000</v>
      </c>
      <c r="K136" s="335" t="s">
        <v>205</v>
      </c>
      <c r="L136" s="540"/>
    </row>
    <row r="137" spans="1:12" ht="30" x14ac:dyDescent="0.25">
      <c r="A137" s="330">
        <v>131</v>
      </c>
      <c r="B137" s="331" t="s">
        <v>635</v>
      </c>
      <c r="C137" s="325" t="s">
        <v>556</v>
      </c>
      <c r="D137" s="332" t="s">
        <v>636</v>
      </c>
      <c r="E137" s="337" t="s">
        <v>26</v>
      </c>
      <c r="F137" s="334" t="s">
        <v>593</v>
      </c>
      <c r="G137" s="335"/>
      <c r="H137" s="335" t="s">
        <v>561</v>
      </c>
      <c r="I137" s="335">
        <v>2010</v>
      </c>
      <c r="J137" s="336">
        <v>165000</v>
      </c>
      <c r="K137" s="335" t="s">
        <v>205</v>
      </c>
      <c r="L137" s="540"/>
    </row>
    <row r="138" spans="1:12" ht="30" x14ac:dyDescent="0.25">
      <c r="A138" s="330">
        <v>132</v>
      </c>
      <c r="B138" s="331" t="s">
        <v>635</v>
      </c>
      <c r="C138" s="325" t="s">
        <v>556</v>
      </c>
      <c r="D138" s="332" t="s">
        <v>636</v>
      </c>
      <c r="E138" s="337" t="s">
        <v>40</v>
      </c>
      <c r="F138" s="334" t="s">
        <v>593</v>
      </c>
      <c r="G138" s="335"/>
      <c r="H138" s="335" t="s">
        <v>561</v>
      </c>
      <c r="I138" s="335">
        <v>2010</v>
      </c>
      <c r="J138" s="336">
        <v>165000</v>
      </c>
      <c r="K138" s="335" t="s">
        <v>18</v>
      </c>
      <c r="L138" s="540"/>
    </row>
    <row r="139" spans="1:12" x14ac:dyDescent="0.25">
      <c r="A139" s="330">
        <v>133</v>
      </c>
      <c r="B139" s="331" t="s">
        <v>637</v>
      </c>
      <c r="C139" s="325" t="s">
        <v>556</v>
      </c>
      <c r="D139" s="332" t="s">
        <v>638</v>
      </c>
      <c r="E139" s="337" t="s">
        <v>16</v>
      </c>
      <c r="F139" s="334" t="s">
        <v>46</v>
      </c>
      <c r="G139" s="335"/>
      <c r="H139" s="335" t="s">
        <v>561</v>
      </c>
      <c r="I139" s="335">
        <v>2005</v>
      </c>
      <c r="J139" s="336">
        <v>250000</v>
      </c>
      <c r="K139" s="335" t="s">
        <v>205</v>
      </c>
      <c r="L139" s="540"/>
    </row>
    <row r="140" spans="1:12" x14ac:dyDescent="0.25">
      <c r="A140" s="330">
        <v>134</v>
      </c>
      <c r="B140" s="331" t="s">
        <v>637</v>
      </c>
      <c r="C140" s="325" t="s">
        <v>556</v>
      </c>
      <c r="D140" s="332" t="s">
        <v>638</v>
      </c>
      <c r="E140" s="337" t="s">
        <v>20</v>
      </c>
      <c r="F140" s="334" t="s">
        <v>46</v>
      </c>
      <c r="G140" s="335"/>
      <c r="H140" s="335" t="s">
        <v>561</v>
      </c>
      <c r="I140" s="335">
        <v>2005</v>
      </c>
      <c r="J140" s="336">
        <v>250000</v>
      </c>
      <c r="K140" s="335" t="s">
        <v>205</v>
      </c>
      <c r="L140" s="540"/>
    </row>
    <row r="141" spans="1:12" x14ac:dyDescent="0.25">
      <c r="A141" s="330">
        <v>135</v>
      </c>
      <c r="B141" s="331" t="s">
        <v>637</v>
      </c>
      <c r="C141" s="325" t="s">
        <v>556</v>
      </c>
      <c r="D141" s="332" t="s">
        <v>638</v>
      </c>
      <c r="E141" s="337" t="s">
        <v>23</v>
      </c>
      <c r="F141" s="334" t="s">
        <v>46</v>
      </c>
      <c r="G141" s="335"/>
      <c r="H141" s="335" t="s">
        <v>561</v>
      </c>
      <c r="I141" s="335">
        <v>2005</v>
      </c>
      <c r="J141" s="336">
        <v>250000</v>
      </c>
      <c r="K141" s="335" t="s">
        <v>205</v>
      </c>
      <c r="L141" s="540"/>
    </row>
    <row r="142" spans="1:12" ht="30" customHeight="1" x14ac:dyDescent="0.25">
      <c r="A142" s="330">
        <v>136</v>
      </c>
      <c r="B142" s="331" t="s">
        <v>639</v>
      </c>
      <c r="C142" s="325" t="s">
        <v>556</v>
      </c>
      <c r="D142" s="332" t="s">
        <v>640</v>
      </c>
      <c r="E142" s="335" t="s">
        <v>16</v>
      </c>
      <c r="F142" s="334" t="s">
        <v>641</v>
      </c>
      <c r="G142" s="335"/>
      <c r="H142" s="335" t="s">
        <v>561</v>
      </c>
      <c r="I142" s="335">
        <v>2005</v>
      </c>
      <c r="J142" s="336">
        <v>8400000</v>
      </c>
      <c r="K142" s="335" t="s">
        <v>18</v>
      </c>
      <c r="L142" s="540"/>
    </row>
    <row r="143" spans="1:12" x14ac:dyDescent="0.25">
      <c r="A143" s="330">
        <v>137</v>
      </c>
      <c r="B143" s="331" t="s">
        <v>495</v>
      </c>
      <c r="C143" s="325" t="s">
        <v>556</v>
      </c>
      <c r="D143" s="332" t="s">
        <v>642</v>
      </c>
      <c r="E143" s="335" t="s">
        <v>16</v>
      </c>
      <c r="F143" s="334" t="s">
        <v>46</v>
      </c>
      <c r="G143" s="335"/>
      <c r="H143" s="335" t="s">
        <v>561</v>
      </c>
      <c r="I143" s="335">
        <v>2005</v>
      </c>
      <c r="J143" s="336">
        <v>7491000</v>
      </c>
      <c r="K143" s="335" t="s">
        <v>18</v>
      </c>
      <c r="L143" s="540"/>
    </row>
    <row r="144" spans="1:12" ht="30" customHeight="1" x14ac:dyDescent="0.25">
      <c r="A144" s="330">
        <v>138</v>
      </c>
      <c r="B144" s="331" t="s">
        <v>495</v>
      </c>
      <c r="C144" s="325" t="s">
        <v>556</v>
      </c>
      <c r="D144" s="332" t="s">
        <v>642</v>
      </c>
      <c r="E144" s="335" t="s">
        <v>20</v>
      </c>
      <c r="F144" s="334" t="s">
        <v>643</v>
      </c>
      <c r="G144" s="335"/>
      <c r="H144" s="335" t="s">
        <v>561</v>
      </c>
      <c r="I144" s="335">
        <v>2005</v>
      </c>
      <c r="J144" s="336">
        <v>4750000</v>
      </c>
      <c r="K144" s="335" t="s">
        <v>18</v>
      </c>
      <c r="L144" s="540"/>
    </row>
    <row r="145" spans="1:12" x14ac:dyDescent="0.25">
      <c r="A145" s="330">
        <v>139</v>
      </c>
      <c r="B145" s="331" t="s">
        <v>495</v>
      </c>
      <c r="C145" s="325" t="s">
        <v>556</v>
      </c>
      <c r="D145" s="332" t="s">
        <v>642</v>
      </c>
      <c r="E145" s="335" t="s">
        <v>23</v>
      </c>
      <c r="F145" s="334" t="s">
        <v>644</v>
      </c>
      <c r="G145" s="335"/>
      <c r="H145" s="335" t="s">
        <v>561</v>
      </c>
      <c r="I145" s="335">
        <v>2005</v>
      </c>
      <c r="J145" s="336">
        <v>3200000</v>
      </c>
      <c r="K145" s="335" t="s">
        <v>18</v>
      </c>
      <c r="L145" s="540"/>
    </row>
    <row r="146" spans="1:12" x14ac:dyDescent="0.25">
      <c r="A146" s="330">
        <v>140</v>
      </c>
      <c r="B146" s="331" t="s">
        <v>495</v>
      </c>
      <c r="C146" s="325" t="s">
        <v>556</v>
      </c>
      <c r="D146" s="332" t="s">
        <v>642</v>
      </c>
      <c r="E146" s="335" t="s">
        <v>69</v>
      </c>
      <c r="F146" s="334" t="s">
        <v>626</v>
      </c>
      <c r="G146" s="335"/>
      <c r="H146" s="335" t="s">
        <v>561</v>
      </c>
      <c r="I146" s="335">
        <v>2005</v>
      </c>
      <c r="J146" s="336">
        <v>4500000</v>
      </c>
      <c r="K146" s="335" t="s">
        <v>18</v>
      </c>
      <c r="L146" s="540"/>
    </row>
    <row r="147" spans="1:12" x14ac:dyDescent="0.25">
      <c r="A147" s="330">
        <v>141</v>
      </c>
      <c r="B147" s="331" t="s">
        <v>495</v>
      </c>
      <c r="C147" s="325" t="s">
        <v>556</v>
      </c>
      <c r="D147" s="332" t="s">
        <v>642</v>
      </c>
      <c r="E147" s="335" t="s">
        <v>26</v>
      </c>
      <c r="F147" s="334" t="s">
        <v>626</v>
      </c>
      <c r="G147" s="335"/>
      <c r="H147" s="335" t="s">
        <v>561</v>
      </c>
      <c r="I147" s="335">
        <v>2005</v>
      </c>
      <c r="J147" s="336">
        <v>4500000</v>
      </c>
      <c r="K147" s="335" t="s">
        <v>18</v>
      </c>
      <c r="L147" s="540"/>
    </row>
    <row r="148" spans="1:12" x14ac:dyDescent="0.25">
      <c r="A148" s="330">
        <v>142</v>
      </c>
      <c r="B148" s="331" t="s">
        <v>495</v>
      </c>
      <c r="C148" s="325" t="s">
        <v>556</v>
      </c>
      <c r="D148" s="332" t="s">
        <v>642</v>
      </c>
      <c r="E148" s="335" t="s">
        <v>40</v>
      </c>
      <c r="F148" s="334" t="s">
        <v>644</v>
      </c>
      <c r="G148" s="335"/>
      <c r="H148" s="335" t="s">
        <v>561</v>
      </c>
      <c r="I148" s="335">
        <v>2005</v>
      </c>
      <c r="J148" s="336">
        <v>3000000</v>
      </c>
      <c r="K148" s="335" t="s">
        <v>18</v>
      </c>
      <c r="L148" s="540"/>
    </row>
    <row r="149" spans="1:12" x14ac:dyDescent="0.25">
      <c r="A149" s="330">
        <v>143</v>
      </c>
      <c r="B149" s="331" t="s">
        <v>645</v>
      </c>
      <c r="C149" s="325" t="s">
        <v>556</v>
      </c>
      <c r="D149" s="332" t="s">
        <v>646</v>
      </c>
      <c r="E149" s="335" t="s">
        <v>16</v>
      </c>
      <c r="F149" s="334" t="s">
        <v>647</v>
      </c>
      <c r="G149" s="335"/>
      <c r="H149" s="335" t="s">
        <v>561</v>
      </c>
      <c r="I149" s="335">
        <v>2013</v>
      </c>
      <c r="J149" s="336">
        <v>19500000</v>
      </c>
      <c r="K149" s="335" t="s">
        <v>18</v>
      </c>
      <c r="L149" s="540"/>
    </row>
    <row r="150" spans="1:12" x14ac:dyDescent="0.25">
      <c r="A150" s="330">
        <v>144</v>
      </c>
      <c r="B150" s="331" t="s">
        <v>645</v>
      </c>
      <c r="C150" s="325" t="s">
        <v>556</v>
      </c>
      <c r="D150" s="332" t="s">
        <v>646</v>
      </c>
      <c r="E150" s="335" t="s">
        <v>20</v>
      </c>
      <c r="F150" s="334" t="s">
        <v>46</v>
      </c>
      <c r="G150" s="335"/>
      <c r="H150" s="335" t="s">
        <v>561</v>
      </c>
      <c r="I150" s="335">
        <v>2013</v>
      </c>
      <c r="J150" s="336">
        <v>20960000</v>
      </c>
      <c r="K150" s="335" t="s">
        <v>18</v>
      </c>
      <c r="L150" s="540"/>
    </row>
    <row r="151" spans="1:12" ht="30" customHeight="1" x14ac:dyDescent="0.25">
      <c r="A151" s="330">
        <v>145</v>
      </c>
      <c r="B151" s="331" t="s">
        <v>645</v>
      </c>
      <c r="C151" s="325" t="s">
        <v>556</v>
      </c>
      <c r="D151" s="332" t="s">
        <v>646</v>
      </c>
      <c r="E151" s="335" t="s">
        <v>23</v>
      </c>
      <c r="F151" s="334" t="s">
        <v>648</v>
      </c>
      <c r="G151" s="335"/>
      <c r="H151" s="335" t="s">
        <v>561</v>
      </c>
      <c r="I151" s="335">
        <v>2013</v>
      </c>
      <c r="J151" s="336">
        <v>15428750</v>
      </c>
      <c r="K151" s="335" t="s">
        <v>18</v>
      </c>
      <c r="L151" s="540"/>
    </row>
    <row r="152" spans="1:12" ht="30" customHeight="1" x14ac:dyDescent="0.25">
      <c r="A152" s="330">
        <v>146</v>
      </c>
      <c r="B152" s="331" t="s">
        <v>645</v>
      </c>
      <c r="C152" s="325" t="s">
        <v>556</v>
      </c>
      <c r="D152" s="332" t="s">
        <v>646</v>
      </c>
      <c r="E152" s="335" t="s">
        <v>69</v>
      </c>
      <c r="F152" s="334" t="s">
        <v>649</v>
      </c>
      <c r="G152" s="335"/>
      <c r="H152" s="335" t="s">
        <v>561</v>
      </c>
      <c r="I152" s="335">
        <v>2013</v>
      </c>
      <c r="J152" s="336">
        <v>10500000</v>
      </c>
      <c r="K152" s="335" t="s">
        <v>18</v>
      </c>
      <c r="L152" s="540"/>
    </row>
    <row r="153" spans="1:12" ht="30" customHeight="1" x14ac:dyDescent="0.25">
      <c r="A153" s="330">
        <v>147</v>
      </c>
      <c r="B153" s="331" t="s">
        <v>645</v>
      </c>
      <c r="C153" s="325" t="s">
        <v>556</v>
      </c>
      <c r="D153" s="332" t="s">
        <v>646</v>
      </c>
      <c r="E153" s="337" t="s">
        <v>26</v>
      </c>
      <c r="F153" s="334" t="s">
        <v>650</v>
      </c>
      <c r="G153" s="335"/>
      <c r="H153" s="335" t="s">
        <v>561</v>
      </c>
      <c r="I153" s="335">
        <v>2015</v>
      </c>
      <c r="J153" s="336">
        <v>14850000</v>
      </c>
      <c r="K153" s="335" t="s">
        <v>18</v>
      </c>
      <c r="L153" s="540"/>
    </row>
    <row r="154" spans="1:12" ht="30" customHeight="1" x14ac:dyDescent="0.25">
      <c r="A154" s="330">
        <v>148</v>
      </c>
      <c r="B154" s="331" t="s">
        <v>645</v>
      </c>
      <c r="C154" s="325" t="s">
        <v>556</v>
      </c>
      <c r="D154" s="332" t="s">
        <v>646</v>
      </c>
      <c r="E154" s="335" t="s">
        <v>40</v>
      </c>
      <c r="F154" s="334" t="s">
        <v>650</v>
      </c>
      <c r="G154" s="335"/>
      <c r="H154" s="335" t="s">
        <v>561</v>
      </c>
      <c r="I154" s="335">
        <v>2015</v>
      </c>
      <c r="J154" s="336">
        <v>14850000</v>
      </c>
      <c r="K154" s="335" t="s">
        <v>18</v>
      </c>
      <c r="L154" s="540"/>
    </row>
    <row r="155" spans="1:12" x14ac:dyDescent="0.25">
      <c r="A155" s="330">
        <v>149</v>
      </c>
      <c r="B155" s="331" t="s">
        <v>651</v>
      </c>
      <c r="C155" s="325" t="s">
        <v>556</v>
      </c>
      <c r="D155" s="332" t="s">
        <v>652</v>
      </c>
      <c r="E155" s="335" t="s">
        <v>16</v>
      </c>
      <c r="F155" s="334" t="s">
        <v>46</v>
      </c>
      <c r="G155" s="335"/>
      <c r="H155" s="335" t="s">
        <v>561</v>
      </c>
      <c r="I155" s="335">
        <v>2005</v>
      </c>
      <c r="J155" s="336">
        <v>3500000</v>
      </c>
      <c r="K155" s="335" t="s">
        <v>18</v>
      </c>
      <c r="L155" s="540"/>
    </row>
    <row r="156" spans="1:12" x14ac:dyDescent="0.25">
      <c r="A156" s="338">
        <v>150</v>
      </c>
      <c r="B156" s="339" t="s">
        <v>651</v>
      </c>
      <c r="C156" s="340" t="s">
        <v>556</v>
      </c>
      <c r="D156" s="341" t="s">
        <v>652</v>
      </c>
      <c r="E156" s="338" t="s">
        <v>20</v>
      </c>
      <c r="F156" s="343" t="s">
        <v>619</v>
      </c>
      <c r="G156" s="338"/>
      <c r="H156" s="338" t="s">
        <v>561</v>
      </c>
      <c r="I156" s="338">
        <v>2005</v>
      </c>
      <c r="J156" s="344">
        <v>500000</v>
      </c>
      <c r="K156" s="338" t="s">
        <v>18</v>
      </c>
      <c r="L156" s="540"/>
    </row>
    <row r="157" spans="1:12" x14ac:dyDescent="0.25">
      <c r="A157" s="327">
        <v>151</v>
      </c>
      <c r="B157" s="345" t="s">
        <v>651</v>
      </c>
      <c r="C157" s="325" t="s">
        <v>556</v>
      </c>
      <c r="D157" s="346" t="s">
        <v>652</v>
      </c>
      <c r="E157" s="347" t="s">
        <v>23</v>
      </c>
      <c r="F157" s="348" t="s">
        <v>87</v>
      </c>
      <c r="G157" s="347"/>
      <c r="H157" s="347" t="s">
        <v>561</v>
      </c>
      <c r="I157" s="347">
        <v>2005</v>
      </c>
      <c r="J157" s="349">
        <v>400000</v>
      </c>
      <c r="K157" s="347" t="s">
        <v>18</v>
      </c>
      <c r="L157" s="540"/>
    </row>
    <row r="158" spans="1:12" ht="30" customHeight="1" x14ac:dyDescent="0.25">
      <c r="A158" s="330">
        <v>152</v>
      </c>
      <c r="B158" s="350" t="s">
        <v>653</v>
      </c>
      <c r="C158" s="351" t="s">
        <v>556</v>
      </c>
      <c r="D158" s="352" t="s">
        <v>654</v>
      </c>
      <c r="E158" s="330" t="s">
        <v>16</v>
      </c>
      <c r="F158" s="354" t="s">
        <v>655</v>
      </c>
      <c r="G158" s="330"/>
      <c r="H158" s="330" t="s">
        <v>561</v>
      </c>
      <c r="I158" s="330">
        <v>2005</v>
      </c>
      <c r="J158" s="355">
        <v>12150000</v>
      </c>
      <c r="K158" s="330" t="s">
        <v>18</v>
      </c>
      <c r="L158" s="540"/>
    </row>
    <row r="159" spans="1:12" ht="15" customHeight="1" x14ac:dyDescent="0.25">
      <c r="A159" s="327">
        <v>153</v>
      </c>
      <c r="B159" s="345" t="s">
        <v>656</v>
      </c>
      <c r="C159" s="325" t="s">
        <v>556</v>
      </c>
      <c r="D159" s="346" t="s">
        <v>657</v>
      </c>
      <c r="E159" s="363" t="s">
        <v>16</v>
      </c>
      <c r="F159" s="348" t="s">
        <v>46</v>
      </c>
      <c r="G159" s="347"/>
      <c r="H159" s="347" t="s">
        <v>558</v>
      </c>
      <c r="I159" s="347">
        <v>2016</v>
      </c>
      <c r="J159" s="349">
        <v>35000</v>
      </c>
      <c r="K159" s="347" t="s">
        <v>205</v>
      </c>
      <c r="L159" s="540"/>
    </row>
    <row r="160" spans="1:12" ht="15" customHeight="1" x14ac:dyDescent="0.25">
      <c r="A160" s="330">
        <v>154</v>
      </c>
      <c r="B160" s="331" t="s">
        <v>656</v>
      </c>
      <c r="C160" s="325" t="s">
        <v>556</v>
      </c>
      <c r="D160" s="332" t="s">
        <v>657</v>
      </c>
      <c r="E160" s="337" t="s">
        <v>20</v>
      </c>
      <c r="F160" s="334"/>
      <c r="G160" s="335"/>
      <c r="H160" s="335" t="s">
        <v>558</v>
      </c>
      <c r="I160" s="335">
        <v>2016</v>
      </c>
      <c r="J160" s="336">
        <v>35000</v>
      </c>
      <c r="K160" s="335" t="s">
        <v>205</v>
      </c>
      <c r="L160" s="540"/>
    </row>
    <row r="161" spans="1:12" ht="15" customHeight="1" x14ac:dyDescent="0.25">
      <c r="A161" s="330">
        <v>155</v>
      </c>
      <c r="B161" s="350" t="s">
        <v>656</v>
      </c>
      <c r="C161" s="351" t="s">
        <v>556</v>
      </c>
      <c r="D161" s="352" t="s">
        <v>657</v>
      </c>
      <c r="E161" s="362" t="s">
        <v>23</v>
      </c>
      <c r="F161" s="354"/>
      <c r="G161" s="330"/>
      <c r="H161" s="330" t="s">
        <v>558</v>
      </c>
      <c r="I161" s="330">
        <v>2016</v>
      </c>
      <c r="J161" s="355">
        <v>35000</v>
      </c>
      <c r="K161" s="335" t="s">
        <v>205</v>
      </c>
      <c r="L161" s="540"/>
    </row>
    <row r="162" spans="1:12" ht="15" customHeight="1" x14ac:dyDescent="0.25">
      <c r="A162" s="327">
        <v>156</v>
      </c>
      <c r="B162" s="345" t="s">
        <v>656</v>
      </c>
      <c r="C162" s="325" t="s">
        <v>556</v>
      </c>
      <c r="D162" s="346" t="s">
        <v>657</v>
      </c>
      <c r="E162" s="363" t="s">
        <v>69</v>
      </c>
      <c r="F162" s="348"/>
      <c r="G162" s="347"/>
      <c r="H162" s="347" t="s">
        <v>558</v>
      </c>
      <c r="I162" s="347">
        <v>2016</v>
      </c>
      <c r="J162" s="349">
        <v>35000</v>
      </c>
      <c r="K162" s="335" t="s">
        <v>205</v>
      </c>
      <c r="L162" s="540"/>
    </row>
    <row r="163" spans="1:12" ht="15" customHeight="1" x14ac:dyDescent="0.25">
      <c r="A163" s="330">
        <v>157</v>
      </c>
      <c r="B163" s="331" t="s">
        <v>656</v>
      </c>
      <c r="C163" s="325" t="s">
        <v>556</v>
      </c>
      <c r="D163" s="332" t="s">
        <v>657</v>
      </c>
      <c r="E163" s="337" t="s">
        <v>26</v>
      </c>
      <c r="F163" s="334"/>
      <c r="G163" s="335"/>
      <c r="H163" s="335" t="s">
        <v>558</v>
      </c>
      <c r="I163" s="335">
        <v>2016</v>
      </c>
      <c r="J163" s="336">
        <v>35000</v>
      </c>
      <c r="K163" s="335" t="s">
        <v>205</v>
      </c>
      <c r="L163" s="540"/>
    </row>
    <row r="164" spans="1:12" x14ac:dyDescent="0.25">
      <c r="A164" s="330">
        <v>158</v>
      </c>
      <c r="B164" s="331" t="s">
        <v>658</v>
      </c>
      <c r="C164" s="325" t="s">
        <v>556</v>
      </c>
      <c r="D164" s="332" t="s">
        <v>659</v>
      </c>
      <c r="E164" s="337" t="s">
        <v>16</v>
      </c>
      <c r="F164" s="334" t="s">
        <v>46</v>
      </c>
      <c r="G164" s="335"/>
      <c r="H164" s="335" t="s">
        <v>660</v>
      </c>
      <c r="I164" s="335">
        <v>2016</v>
      </c>
      <c r="J164" s="336">
        <v>42000</v>
      </c>
      <c r="K164" s="335" t="s">
        <v>205</v>
      </c>
      <c r="L164" s="540"/>
    </row>
    <row r="165" spans="1:12" x14ac:dyDescent="0.25">
      <c r="A165" s="330">
        <v>159</v>
      </c>
      <c r="B165" s="331" t="s">
        <v>658</v>
      </c>
      <c r="C165" s="325" t="s">
        <v>556</v>
      </c>
      <c r="D165" s="332" t="s">
        <v>659</v>
      </c>
      <c r="E165" s="337" t="s">
        <v>20</v>
      </c>
      <c r="F165" s="334"/>
      <c r="G165" s="335"/>
      <c r="H165" s="335" t="s">
        <v>660</v>
      </c>
      <c r="I165" s="335">
        <v>2016</v>
      </c>
      <c r="J165" s="336">
        <v>42000</v>
      </c>
      <c r="K165" s="335" t="s">
        <v>205</v>
      </c>
      <c r="L165" s="540"/>
    </row>
    <row r="166" spans="1:12" x14ac:dyDescent="0.25">
      <c r="A166" s="330">
        <v>160</v>
      </c>
      <c r="B166" s="350" t="s">
        <v>658</v>
      </c>
      <c r="C166" s="325" t="s">
        <v>556</v>
      </c>
      <c r="D166" s="352" t="s">
        <v>659</v>
      </c>
      <c r="E166" s="362" t="s">
        <v>23</v>
      </c>
      <c r="F166" s="354"/>
      <c r="G166" s="330"/>
      <c r="H166" s="330" t="s">
        <v>660</v>
      </c>
      <c r="I166" s="330">
        <v>2016</v>
      </c>
      <c r="J166" s="355">
        <v>42000</v>
      </c>
      <c r="K166" s="335" t="s">
        <v>205</v>
      </c>
      <c r="L166" s="540"/>
    </row>
    <row r="167" spans="1:12" x14ac:dyDescent="0.25">
      <c r="A167" s="330">
        <v>161</v>
      </c>
      <c r="B167" s="345" t="s">
        <v>658</v>
      </c>
      <c r="C167" s="325" t="s">
        <v>556</v>
      </c>
      <c r="D167" s="346" t="s">
        <v>659</v>
      </c>
      <c r="E167" s="363" t="s">
        <v>69</v>
      </c>
      <c r="F167" s="348"/>
      <c r="G167" s="347"/>
      <c r="H167" s="347" t="s">
        <v>660</v>
      </c>
      <c r="I167" s="347">
        <v>2016</v>
      </c>
      <c r="J167" s="349">
        <v>42000</v>
      </c>
      <c r="K167" s="335" t="s">
        <v>205</v>
      </c>
      <c r="L167" s="540"/>
    </row>
    <row r="168" spans="1:12" x14ac:dyDescent="0.25">
      <c r="A168" s="330">
        <v>162</v>
      </c>
      <c r="B168" s="331" t="s">
        <v>658</v>
      </c>
      <c r="C168" s="325" t="s">
        <v>556</v>
      </c>
      <c r="D168" s="332" t="s">
        <v>659</v>
      </c>
      <c r="E168" s="337" t="s">
        <v>26</v>
      </c>
      <c r="F168" s="334"/>
      <c r="G168" s="335"/>
      <c r="H168" s="335" t="s">
        <v>660</v>
      </c>
      <c r="I168" s="335">
        <v>2016</v>
      </c>
      <c r="J168" s="336">
        <v>42000</v>
      </c>
      <c r="K168" s="335" t="s">
        <v>205</v>
      </c>
      <c r="L168" s="540"/>
    </row>
    <row r="169" spans="1:12" x14ac:dyDescent="0.25">
      <c r="A169" s="330">
        <v>163</v>
      </c>
      <c r="B169" s="331" t="s">
        <v>661</v>
      </c>
      <c r="C169" s="325" t="s">
        <v>556</v>
      </c>
      <c r="D169" s="332" t="s">
        <v>662</v>
      </c>
      <c r="E169" s="337" t="s">
        <v>16</v>
      </c>
      <c r="F169" s="334" t="s">
        <v>46</v>
      </c>
      <c r="G169" s="335"/>
      <c r="H169" s="335" t="s">
        <v>320</v>
      </c>
      <c r="I169" s="335">
        <v>2016</v>
      </c>
      <c r="J169" s="336">
        <v>28000</v>
      </c>
      <c r="K169" s="335" t="s">
        <v>205</v>
      </c>
      <c r="L169" s="540"/>
    </row>
    <row r="170" spans="1:12" x14ac:dyDescent="0.25">
      <c r="A170" s="330">
        <v>164</v>
      </c>
      <c r="B170" s="331" t="s">
        <v>661</v>
      </c>
      <c r="C170" s="325" t="s">
        <v>556</v>
      </c>
      <c r="D170" s="332" t="s">
        <v>662</v>
      </c>
      <c r="E170" s="337" t="s">
        <v>20</v>
      </c>
      <c r="F170" s="334"/>
      <c r="G170" s="335"/>
      <c r="H170" s="335" t="s">
        <v>320</v>
      </c>
      <c r="I170" s="335">
        <v>2016</v>
      </c>
      <c r="J170" s="336">
        <v>28000</v>
      </c>
      <c r="K170" s="335" t="s">
        <v>205</v>
      </c>
      <c r="L170" s="540"/>
    </row>
    <row r="171" spans="1:12" x14ac:dyDescent="0.25">
      <c r="A171" s="330">
        <v>165</v>
      </c>
      <c r="B171" s="331" t="s">
        <v>661</v>
      </c>
      <c r="C171" s="325" t="s">
        <v>556</v>
      </c>
      <c r="D171" s="332" t="s">
        <v>662</v>
      </c>
      <c r="E171" s="337" t="s">
        <v>23</v>
      </c>
      <c r="F171" s="334"/>
      <c r="G171" s="335"/>
      <c r="H171" s="335" t="s">
        <v>320</v>
      </c>
      <c r="I171" s="335">
        <v>2016</v>
      </c>
      <c r="J171" s="336">
        <v>28000</v>
      </c>
      <c r="K171" s="335" t="s">
        <v>205</v>
      </c>
      <c r="L171" s="540"/>
    </row>
    <row r="172" spans="1:12" x14ac:dyDescent="0.25">
      <c r="A172" s="330">
        <v>166</v>
      </c>
      <c r="B172" s="331" t="s">
        <v>661</v>
      </c>
      <c r="C172" s="325" t="s">
        <v>556</v>
      </c>
      <c r="D172" s="332" t="s">
        <v>662</v>
      </c>
      <c r="E172" s="337" t="s">
        <v>69</v>
      </c>
      <c r="F172" s="334"/>
      <c r="G172" s="335"/>
      <c r="H172" s="335" t="s">
        <v>320</v>
      </c>
      <c r="I172" s="335">
        <v>2016</v>
      </c>
      <c r="J172" s="336">
        <v>28000</v>
      </c>
      <c r="K172" s="335" t="s">
        <v>205</v>
      </c>
      <c r="L172" s="540"/>
    </row>
    <row r="173" spans="1:12" x14ac:dyDescent="0.25">
      <c r="A173" s="330">
        <v>167</v>
      </c>
      <c r="B173" s="331" t="s">
        <v>661</v>
      </c>
      <c r="C173" s="325" t="s">
        <v>556</v>
      </c>
      <c r="D173" s="332" t="s">
        <v>662</v>
      </c>
      <c r="E173" s="337" t="s">
        <v>26</v>
      </c>
      <c r="F173" s="334"/>
      <c r="G173" s="335"/>
      <c r="H173" s="335" t="s">
        <v>320</v>
      </c>
      <c r="I173" s="335">
        <v>2016</v>
      </c>
      <c r="J173" s="336">
        <v>28000</v>
      </c>
      <c r="K173" s="335" t="s">
        <v>205</v>
      </c>
      <c r="L173" s="540"/>
    </row>
    <row r="174" spans="1:12" x14ac:dyDescent="0.25">
      <c r="A174" s="330">
        <v>168</v>
      </c>
      <c r="B174" s="331" t="s">
        <v>663</v>
      </c>
      <c r="C174" s="325" t="s">
        <v>556</v>
      </c>
      <c r="D174" s="332" t="s">
        <v>664</v>
      </c>
      <c r="E174" s="335" t="s">
        <v>16</v>
      </c>
      <c r="F174" s="334" t="s">
        <v>46</v>
      </c>
      <c r="G174" s="335"/>
      <c r="H174" s="335" t="s">
        <v>665</v>
      </c>
      <c r="I174" s="335">
        <v>2005</v>
      </c>
      <c r="J174" s="336">
        <v>22000000</v>
      </c>
      <c r="K174" s="335" t="s">
        <v>18</v>
      </c>
      <c r="L174" s="540"/>
    </row>
    <row r="175" spans="1:12" x14ac:dyDescent="0.25">
      <c r="A175" s="330">
        <v>169</v>
      </c>
      <c r="B175" s="331" t="s">
        <v>514</v>
      </c>
      <c r="C175" s="325" t="s">
        <v>556</v>
      </c>
      <c r="D175" s="332" t="s">
        <v>666</v>
      </c>
      <c r="E175" s="335" t="s">
        <v>16</v>
      </c>
      <c r="F175" s="334" t="s">
        <v>667</v>
      </c>
      <c r="G175" s="335"/>
      <c r="H175" s="335" t="s">
        <v>665</v>
      </c>
      <c r="I175" s="335">
        <v>2005</v>
      </c>
      <c r="J175" s="336">
        <v>3000000</v>
      </c>
      <c r="K175" s="335" t="s">
        <v>18</v>
      </c>
      <c r="L175" s="540"/>
    </row>
    <row r="176" spans="1:12" x14ac:dyDescent="0.25">
      <c r="A176" s="330">
        <v>170</v>
      </c>
      <c r="B176" s="331" t="s">
        <v>514</v>
      </c>
      <c r="C176" s="325" t="s">
        <v>556</v>
      </c>
      <c r="D176" s="332" t="s">
        <v>666</v>
      </c>
      <c r="E176" s="337" t="s">
        <v>20</v>
      </c>
      <c r="F176" s="334" t="s">
        <v>668</v>
      </c>
      <c r="G176" s="335"/>
      <c r="H176" s="335" t="s">
        <v>665</v>
      </c>
      <c r="I176" s="335">
        <v>2005</v>
      </c>
      <c r="J176" s="336">
        <v>4000000</v>
      </c>
      <c r="K176" s="335" t="s">
        <v>18</v>
      </c>
      <c r="L176" s="540"/>
    </row>
    <row r="177" spans="1:12" x14ac:dyDescent="0.25">
      <c r="A177" s="330">
        <v>171</v>
      </c>
      <c r="B177" s="331" t="s">
        <v>514</v>
      </c>
      <c r="C177" s="325" t="s">
        <v>556</v>
      </c>
      <c r="D177" s="332" t="s">
        <v>666</v>
      </c>
      <c r="E177" s="335" t="s">
        <v>23</v>
      </c>
      <c r="F177" s="334" t="s">
        <v>668</v>
      </c>
      <c r="G177" s="335"/>
      <c r="H177" s="335" t="s">
        <v>665</v>
      </c>
      <c r="I177" s="335">
        <v>2005</v>
      </c>
      <c r="J177" s="336">
        <v>4000000</v>
      </c>
      <c r="K177" s="335" t="s">
        <v>18</v>
      </c>
      <c r="L177" s="540"/>
    </row>
    <row r="178" spans="1:12" x14ac:dyDescent="0.25">
      <c r="A178" s="330">
        <v>172</v>
      </c>
      <c r="B178" s="331" t="s">
        <v>514</v>
      </c>
      <c r="C178" s="325" t="s">
        <v>556</v>
      </c>
      <c r="D178" s="332" t="s">
        <v>666</v>
      </c>
      <c r="E178" s="337" t="s">
        <v>69</v>
      </c>
      <c r="F178" s="334" t="s">
        <v>668</v>
      </c>
      <c r="G178" s="335"/>
      <c r="H178" s="335" t="s">
        <v>665</v>
      </c>
      <c r="I178" s="335">
        <v>2005</v>
      </c>
      <c r="J178" s="336">
        <v>4000000</v>
      </c>
      <c r="K178" s="335" t="s">
        <v>18</v>
      </c>
      <c r="L178" s="540"/>
    </row>
    <row r="179" spans="1:12" x14ac:dyDescent="0.25">
      <c r="A179" s="330">
        <v>173</v>
      </c>
      <c r="B179" s="331" t="s">
        <v>514</v>
      </c>
      <c r="C179" s="325" t="s">
        <v>556</v>
      </c>
      <c r="D179" s="332" t="s">
        <v>666</v>
      </c>
      <c r="E179" s="335" t="s">
        <v>26</v>
      </c>
      <c r="F179" s="334" t="s">
        <v>668</v>
      </c>
      <c r="G179" s="335"/>
      <c r="H179" s="335" t="s">
        <v>665</v>
      </c>
      <c r="I179" s="335">
        <v>2005</v>
      </c>
      <c r="J179" s="336">
        <v>4000000</v>
      </c>
      <c r="K179" s="335" t="s">
        <v>18</v>
      </c>
      <c r="L179" s="540"/>
    </row>
    <row r="180" spans="1:12" x14ac:dyDescent="0.25">
      <c r="A180" s="330">
        <v>174</v>
      </c>
      <c r="B180" s="331" t="s">
        <v>514</v>
      </c>
      <c r="C180" s="325" t="s">
        <v>556</v>
      </c>
      <c r="D180" s="332" t="s">
        <v>666</v>
      </c>
      <c r="E180" s="335" t="s">
        <v>40</v>
      </c>
      <c r="F180" s="334" t="s">
        <v>669</v>
      </c>
      <c r="G180" s="335"/>
      <c r="H180" s="335" t="s">
        <v>665</v>
      </c>
      <c r="I180" s="335">
        <v>2005</v>
      </c>
      <c r="J180" s="336">
        <v>7500000</v>
      </c>
      <c r="K180" s="335" t="s">
        <v>18</v>
      </c>
      <c r="L180" s="540"/>
    </row>
    <row r="181" spans="1:12" x14ac:dyDescent="0.25">
      <c r="A181" s="330">
        <v>175</v>
      </c>
      <c r="B181" s="331" t="s">
        <v>514</v>
      </c>
      <c r="C181" s="325" t="s">
        <v>556</v>
      </c>
      <c r="D181" s="332" t="s">
        <v>666</v>
      </c>
      <c r="E181" s="335" t="s">
        <v>32</v>
      </c>
      <c r="F181" s="334" t="s">
        <v>670</v>
      </c>
      <c r="G181" s="335"/>
      <c r="H181" s="335" t="s">
        <v>665</v>
      </c>
      <c r="I181" s="335">
        <v>2008</v>
      </c>
      <c r="J181" s="336">
        <v>5950000</v>
      </c>
      <c r="K181" s="335" t="s">
        <v>18</v>
      </c>
      <c r="L181" s="540"/>
    </row>
    <row r="182" spans="1:12" x14ac:dyDescent="0.25">
      <c r="A182" s="330">
        <v>176</v>
      </c>
      <c r="B182" s="331" t="s">
        <v>514</v>
      </c>
      <c r="C182" s="325" t="s">
        <v>556</v>
      </c>
      <c r="D182" s="332" t="s">
        <v>666</v>
      </c>
      <c r="E182" s="335" t="s">
        <v>425</v>
      </c>
      <c r="F182" s="334" t="s">
        <v>46</v>
      </c>
      <c r="G182" s="335"/>
      <c r="H182" s="335" t="s">
        <v>665</v>
      </c>
      <c r="I182" s="335">
        <v>2008</v>
      </c>
      <c r="J182" s="336">
        <v>6930000</v>
      </c>
      <c r="K182" s="335" t="s">
        <v>18</v>
      </c>
      <c r="L182" s="540"/>
    </row>
    <row r="183" spans="1:12" x14ac:dyDescent="0.25">
      <c r="A183" s="330">
        <v>177</v>
      </c>
      <c r="B183" s="331" t="s">
        <v>514</v>
      </c>
      <c r="C183" s="325" t="s">
        <v>556</v>
      </c>
      <c r="D183" s="332" t="s">
        <v>666</v>
      </c>
      <c r="E183" s="335" t="s">
        <v>35</v>
      </c>
      <c r="F183" s="334" t="s">
        <v>98</v>
      </c>
      <c r="G183" s="335"/>
      <c r="H183" s="335" t="s">
        <v>665</v>
      </c>
      <c r="I183" s="335">
        <v>2008</v>
      </c>
      <c r="J183" s="336">
        <v>12000000</v>
      </c>
      <c r="K183" s="335" t="s">
        <v>18</v>
      </c>
      <c r="L183" s="540"/>
    </row>
    <row r="184" spans="1:12" ht="15" customHeight="1" x14ac:dyDescent="0.25">
      <c r="A184" s="330">
        <v>178</v>
      </c>
      <c r="B184" s="331" t="s">
        <v>514</v>
      </c>
      <c r="C184" s="325" t="s">
        <v>556</v>
      </c>
      <c r="D184" s="332" t="s">
        <v>666</v>
      </c>
      <c r="E184" s="337" t="s">
        <v>427</v>
      </c>
      <c r="F184" s="334" t="s">
        <v>671</v>
      </c>
      <c r="G184" s="335"/>
      <c r="H184" s="335" t="s">
        <v>665</v>
      </c>
      <c r="I184" s="335">
        <v>2008</v>
      </c>
      <c r="J184" s="336">
        <v>4950000</v>
      </c>
      <c r="K184" s="335" t="s">
        <v>18</v>
      </c>
      <c r="L184" s="540"/>
    </row>
    <row r="185" spans="1:12" ht="15" customHeight="1" x14ac:dyDescent="0.25">
      <c r="A185" s="330">
        <v>179</v>
      </c>
      <c r="B185" s="331" t="s">
        <v>514</v>
      </c>
      <c r="C185" s="325" t="s">
        <v>556</v>
      </c>
      <c r="D185" s="332" t="s">
        <v>666</v>
      </c>
      <c r="E185" s="337" t="s">
        <v>428</v>
      </c>
      <c r="F185" s="334" t="s">
        <v>671</v>
      </c>
      <c r="G185" s="335"/>
      <c r="H185" s="335" t="s">
        <v>665</v>
      </c>
      <c r="I185" s="335">
        <v>2008</v>
      </c>
      <c r="J185" s="336">
        <v>4950000</v>
      </c>
      <c r="K185" s="335" t="s">
        <v>18</v>
      </c>
      <c r="L185" s="540"/>
    </row>
    <row r="186" spans="1:12" x14ac:dyDescent="0.25">
      <c r="A186" s="330">
        <v>180</v>
      </c>
      <c r="B186" s="331" t="s">
        <v>514</v>
      </c>
      <c r="C186" s="325" t="s">
        <v>556</v>
      </c>
      <c r="D186" s="332" t="s">
        <v>666</v>
      </c>
      <c r="E186" s="335" t="s">
        <v>454</v>
      </c>
      <c r="F186" s="334" t="s">
        <v>530</v>
      </c>
      <c r="G186" s="335"/>
      <c r="H186" s="335" t="s">
        <v>665</v>
      </c>
      <c r="I186" s="335">
        <v>2009</v>
      </c>
      <c r="J186" s="336">
        <v>9922000</v>
      </c>
      <c r="K186" s="335" t="s">
        <v>18</v>
      </c>
      <c r="L186" s="540"/>
    </row>
    <row r="187" spans="1:12" x14ac:dyDescent="0.25">
      <c r="A187" s="330">
        <v>181</v>
      </c>
      <c r="B187" s="331" t="s">
        <v>514</v>
      </c>
      <c r="C187" s="325" t="s">
        <v>556</v>
      </c>
      <c r="D187" s="332" t="s">
        <v>666</v>
      </c>
      <c r="E187" s="335" t="s">
        <v>455</v>
      </c>
      <c r="F187" s="334" t="s">
        <v>46</v>
      </c>
      <c r="G187" s="335"/>
      <c r="H187" s="335" t="s">
        <v>665</v>
      </c>
      <c r="I187" s="335">
        <v>2010</v>
      </c>
      <c r="J187" s="336">
        <v>8619000</v>
      </c>
      <c r="K187" s="335" t="s">
        <v>18</v>
      </c>
      <c r="L187" s="540"/>
    </row>
    <row r="188" spans="1:12" ht="30" customHeight="1" x14ac:dyDescent="0.25">
      <c r="A188" s="330">
        <v>182</v>
      </c>
      <c r="B188" s="331" t="s">
        <v>519</v>
      </c>
      <c r="C188" s="325" t="s">
        <v>556</v>
      </c>
      <c r="D188" s="332" t="s">
        <v>672</v>
      </c>
      <c r="E188" s="337" t="s">
        <v>16</v>
      </c>
      <c r="F188" s="334" t="s">
        <v>673</v>
      </c>
      <c r="G188" s="335"/>
      <c r="H188" s="335" t="s">
        <v>665</v>
      </c>
      <c r="I188" s="335">
        <v>2005</v>
      </c>
      <c r="J188" s="336">
        <v>8470000</v>
      </c>
      <c r="K188" s="335" t="s">
        <v>18</v>
      </c>
      <c r="L188" s="540"/>
    </row>
    <row r="189" spans="1:12" ht="30" customHeight="1" x14ac:dyDescent="0.25">
      <c r="A189" s="330">
        <v>183</v>
      </c>
      <c r="B189" s="331" t="s">
        <v>519</v>
      </c>
      <c r="C189" s="325" t="s">
        <v>556</v>
      </c>
      <c r="D189" s="332" t="s">
        <v>672</v>
      </c>
      <c r="E189" s="337" t="s">
        <v>20</v>
      </c>
      <c r="F189" s="334" t="s">
        <v>673</v>
      </c>
      <c r="G189" s="335"/>
      <c r="H189" s="335" t="s">
        <v>665</v>
      </c>
      <c r="I189" s="335">
        <v>2005</v>
      </c>
      <c r="J189" s="336">
        <v>8470000</v>
      </c>
      <c r="K189" s="335" t="s">
        <v>18</v>
      </c>
      <c r="L189" s="540"/>
    </row>
    <row r="190" spans="1:12" ht="30" customHeight="1" x14ac:dyDescent="0.25">
      <c r="A190" s="338">
        <v>184</v>
      </c>
      <c r="B190" s="339" t="s">
        <v>519</v>
      </c>
      <c r="C190" s="340" t="s">
        <v>556</v>
      </c>
      <c r="D190" s="341" t="s">
        <v>672</v>
      </c>
      <c r="E190" s="364" t="s">
        <v>23</v>
      </c>
      <c r="F190" s="343" t="s">
        <v>673</v>
      </c>
      <c r="G190" s="338"/>
      <c r="H190" s="338" t="s">
        <v>665</v>
      </c>
      <c r="I190" s="338">
        <v>2005</v>
      </c>
      <c r="J190" s="344">
        <v>8470000</v>
      </c>
      <c r="K190" s="338" t="s">
        <v>18</v>
      </c>
      <c r="L190" s="540"/>
    </row>
    <row r="191" spans="1:12" ht="30" customHeight="1" x14ac:dyDescent="0.25">
      <c r="A191" s="327">
        <v>185</v>
      </c>
      <c r="B191" s="345" t="s">
        <v>519</v>
      </c>
      <c r="C191" s="325" t="s">
        <v>556</v>
      </c>
      <c r="D191" s="346" t="s">
        <v>672</v>
      </c>
      <c r="E191" s="363" t="s">
        <v>69</v>
      </c>
      <c r="F191" s="348" t="s">
        <v>673</v>
      </c>
      <c r="G191" s="347"/>
      <c r="H191" s="347" t="s">
        <v>665</v>
      </c>
      <c r="I191" s="347">
        <v>2005</v>
      </c>
      <c r="J191" s="349">
        <v>8470000</v>
      </c>
      <c r="K191" s="347" t="s">
        <v>18</v>
      </c>
      <c r="L191" s="540"/>
    </row>
    <row r="192" spans="1:12" ht="30" customHeight="1" x14ac:dyDescent="0.25">
      <c r="A192" s="330">
        <v>186</v>
      </c>
      <c r="B192" s="331" t="s">
        <v>519</v>
      </c>
      <c r="C192" s="325" t="s">
        <v>556</v>
      </c>
      <c r="D192" s="332" t="s">
        <v>672</v>
      </c>
      <c r="E192" s="337" t="s">
        <v>26</v>
      </c>
      <c r="F192" s="334" t="s">
        <v>673</v>
      </c>
      <c r="G192" s="335"/>
      <c r="H192" s="335" t="s">
        <v>665</v>
      </c>
      <c r="I192" s="335">
        <v>2005</v>
      </c>
      <c r="J192" s="336">
        <v>8470000</v>
      </c>
      <c r="K192" s="335" t="s">
        <v>18</v>
      </c>
      <c r="L192" s="540"/>
    </row>
    <row r="193" spans="1:12" x14ac:dyDescent="0.25">
      <c r="A193" s="330">
        <v>187</v>
      </c>
      <c r="B193" s="350" t="s">
        <v>519</v>
      </c>
      <c r="C193" s="351" t="s">
        <v>556</v>
      </c>
      <c r="D193" s="352" t="s">
        <v>672</v>
      </c>
      <c r="E193" s="330" t="s">
        <v>40</v>
      </c>
      <c r="F193" s="354" t="s">
        <v>515</v>
      </c>
      <c r="G193" s="330"/>
      <c r="H193" s="330" t="s">
        <v>665</v>
      </c>
      <c r="I193" s="330">
        <v>2007</v>
      </c>
      <c r="J193" s="355">
        <v>7500000</v>
      </c>
      <c r="K193" s="330" t="s">
        <v>18</v>
      </c>
      <c r="L193" s="540"/>
    </row>
    <row r="194" spans="1:12" x14ac:dyDescent="0.25">
      <c r="A194" s="327">
        <v>188</v>
      </c>
      <c r="B194" s="324" t="s">
        <v>519</v>
      </c>
      <c r="C194" s="325" t="s">
        <v>556</v>
      </c>
      <c r="D194" s="357" t="s">
        <v>672</v>
      </c>
      <c r="E194" s="365" t="s">
        <v>29</v>
      </c>
      <c r="F194" s="328" t="s">
        <v>515</v>
      </c>
      <c r="G194" s="327"/>
      <c r="H194" s="327" t="s">
        <v>665</v>
      </c>
      <c r="I194" s="327">
        <v>2008</v>
      </c>
      <c r="J194" s="329">
        <v>14100000</v>
      </c>
      <c r="K194" s="327" t="s">
        <v>18</v>
      </c>
      <c r="L194" s="540"/>
    </row>
    <row r="195" spans="1:12" x14ac:dyDescent="0.25">
      <c r="A195" s="327">
        <v>189</v>
      </c>
      <c r="B195" s="345" t="s">
        <v>519</v>
      </c>
      <c r="C195" s="325" t="s">
        <v>556</v>
      </c>
      <c r="D195" s="346" t="s">
        <v>672</v>
      </c>
      <c r="E195" s="347" t="s">
        <v>32</v>
      </c>
      <c r="F195" s="348" t="s">
        <v>515</v>
      </c>
      <c r="G195" s="347"/>
      <c r="H195" s="347" t="s">
        <v>665</v>
      </c>
      <c r="I195" s="347">
        <v>2008</v>
      </c>
      <c r="J195" s="349">
        <v>14434000</v>
      </c>
      <c r="K195" s="347" t="s">
        <v>18</v>
      </c>
      <c r="L195" s="540"/>
    </row>
    <row r="196" spans="1:12" x14ac:dyDescent="0.25">
      <c r="A196" s="330">
        <v>190</v>
      </c>
      <c r="B196" s="331" t="s">
        <v>519</v>
      </c>
      <c r="C196" s="325" t="s">
        <v>556</v>
      </c>
      <c r="D196" s="332" t="s">
        <v>672</v>
      </c>
      <c r="E196" s="335" t="s">
        <v>425</v>
      </c>
      <c r="F196" s="334" t="s">
        <v>674</v>
      </c>
      <c r="G196" s="335"/>
      <c r="H196" s="335" t="s">
        <v>665</v>
      </c>
      <c r="I196" s="335">
        <v>2008</v>
      </c>
      <c r="J196" s="336">
        <v>14100000</v>
      </c>
      <c r="K196" s="335" t="s">
        <v>18</v>
      </c>
      <c r="L196" s="540"/>
    </row>
    <row r="197" spans="1:12" x14ac:dyDescent="0.25">
      <c r="A197" s="330">
        <v>191</v>
      </c>
      <c r="B197" s="331" t="s">
        <v>519</v>
      </c>
      <c r="C197" s="325" t="s">
        <v>556</v>
      </c>
      <c r="D197" s="332" t="s">
        <v>672</v>
      </c>
      <c r="E197" s="337" t="s">
        <v>453</v>
      </c>
      <c r="F197" s="334" t="s">
        <v>46</v>
      </c>
      <c r="G197" s="335"/>
      <c r="H197" s="335" t="s">
        <v>665</v>
      </c>
      <c r="I197" s="335">
        <v>2014</v>
      </c>
      <c r="J197" s="336">
        <v>7940000</v>
      </c>
      <c r="K197" s="335" t="s">
        <v>18</v>
      </c>
      <c r="L197" s="540"/>
    </row>
    <row r="198" spans="1:12" x14ac:dyDescent="0.25">
      <c r="A198" s="330">
        <v>192</v>
      </c>
      <c r="B198" s="331" t="s">
        <v>519</v>
      </c>
      <c r="C198" s="325" t="s">
        <v>556</v>
      </c>
      <c r="D198" s="332" t="s">
        <v>672</v>
      </c>
      <c r="E198" s="335" t="s">
        <v>426</v>
      </c>
      <c r="F198" s="334" t="s">
        <v>46</v>
      </c>
      <c r="G198" s="335"/>
      <c r="H198" s="335" t="s">
        <v>665</v>
      </c>
      <c r="I198" s="335">
        <v>2014</v>
      </c>
      <c r="J198" s="336">
        <v>7940000</v>
      </c>
      <c r="K198" s="335" t="s">
        <v>18</v>
      </c>
      <c r="L198" s="540"/>
    </row>
    <row r="199" spans="1:12" x14ac:dyDescent="0.25">
      <c r="A199" s="330">
        <v>193</v>
      </c>
      <c r="B199" s="331" t="s">
        <v>519</v>
      </c>
      <c r="C199" s="325" t="s">
        <v>556</v>
      </c>
      <c r="D199" s="332" t="s">
        <v>672</v>
      </c>
      <c r="E199" s="337" t="s">
        <v>35</v>
      </c>
      <c r="F199" s="334" t="s">
        <v>46</v>
      </c>
      <c r="G199" s="335"/>
      <c r="H199" s="335" t="s">
        <v>665</v>
      </c>
      <c r="I199" s="335">
        <v>2014</v>
      </c>
      <c r="J199" s="336">
        <v>7940000</v>
      </c>
      <c r="K199" s="335" t="s">
        <v>18</v>
      </c>
      <c r="L199" s="540"/>
    </row>
    <row r="200" spans="1:12" x14ac:dyDescent="0.25">
      <c r="A200" s="330">
        <v>194</v>
      </c>
      <c r="B200" s="331" t="s">
        <v>519</v>
      </c>
      <c r="C200" s="325" t="s">
        <v>556</v>
      </c>
      <c r="D200" s="332" t="s">
        <v>672</v>
      </c>
      <c r="E200" s="335" t="s">
        <v>427</v>
      </c>
      <c r="F200" s="334" t="s">
        <v>46</v>
      </c>
      <c r="G200" s="335"/>
      <c r="H200" s="335" t="s">
        <v>665</v>
      </c>
      <c r="I200" s="335">
        <v>2015</v>
      </c>
      <c r="J200" s="336">
        <v>9449000</v>
      </c>
      <c r="K200" s="335" t="s">
        <v>18</v>
      </c>
      <c r="L200" s="540"/>
    </row>
    <row r="201" spans="1:12" ht="15" customHeight="1" x14ac:dyDescent="0.25">
      <c r="A201" s="330">
        <v>195</v>
      </c>
      <c r="B201" s="331" t="s">
        <v>523</v>
      </c>
      <c r="C201" s="325" t="s">
        <v>556</v>
      </c>
      <c r="D201" s="332" t="s">
        <v>675</v>
      </c>
      <c r="E201" s="337" t="s">
        <v>16</v>
      </c>
      <c r="F201" s="334" t="s">
        <v>676</v>
      </c>
      <c r="G201" s="335"/>
      <c r="H201" s="335" t="s">
        <v>665</v>
      </c>
      <c r="I201" s="335">
        <v>2005</v>
      </c>
      <c r="J201" s="336">
        <v>9275000</v>
      </c>
      <c r="K201" s="335" t="s">
        <v>18</v>
      </c>
      <c r="L201" s="540"/>
    </row>
    <row r="202" spans="1:12" ht="15" customHeight="1" x14ac:dyDescent="0.25">
      <c r="A202" s="330">
        <v>196</v>
      </c>
      <c r="B202" s="331" t="s">
        <v>523</v>
      </c>
      <c r="C202" s="325" t="s">
        <v>556</v>
      </c>
      <c r="D202" s="332" t="s">
        <v>675</v>
      </c>
      <c r="E202" s="337" t="s">
        <v>20</v>
      </c>
      <c r="F202" s="334" t="s">
        <v>677</v>
      </c>
      <c r="G202" s="335"/>
      <c r="H202" s="335" t="s">
        <v>665</v>
      </c>
      <c r="I202" s="335">
        <v>2005</v>
      </c>
      <c r="J202" s="336">
        <v>13675000</v>
      </c>
      <c r="K202" s="335" t="s">
        <v>18</v>
      </c>
      <c r="L202" s="540"/>
    </row>
    <row r="203" spans="1:12" ht="15" customHeight="1" x14ac:dyDescent="0.25">
      <c r="A203" s="330">
        <v>197</v>
      </c>
      <c r="B203" s="331" t="s">
        <v>523</v>
      </c>
      <c r="C203" s="351" t="s">
        <v>556</v>
      </c>
      <c r="D203" s="332" t="s">
        <v>675</v>
      </c>
      <c r="E203" s="337" t="s">
        <v>23</v>
      </c>
      <c r="F203" s="334" t="s">
        <v>677</v>
      </c>
      <c r="G203" s="335"/>
      <c r="H203" s="335" t="s">
        <v>665</v>
      </c>
      <c r="I203" s="335">
        <v>2005</v>
      </c>
      <c r="J203" s="336">
        <v>13675000</v>
      </c>
      <c r="K203" s="335" t="s">
        <v>18</v>
      </c>
      <c r="L203" s="540"/>
    </row>
    <row r="204" spans="1:12" ht="15" customHeight="1" x14ac:dyDescent="0.25">
      <c r="A204" s="330">
        <v>198</v>
      </c>
      <c r="B204" s="350" t="s">
        <v>523</v>
      </c>
      <c r="C204" s="325" t="s">
        <v>556</v>
      </c>
      <c r="D204" s="352" t="s">
        <v>675</v>
      </c>
      <c r="E204" s="362" t="s">
        <v>69</v>
      </c>
      <c r="F204" s="354" t="s">
        <v>677</v>
      </c>
      <c r="G204" s="330"/>
      <c r="H204" s="330" t="s">
        <v>665</v>
      </c>
      <c r="I204" s="330">
        <v>2005</v>
      </c>
      <c r="J204" s="355">
        <v>13675000</v>
      </c>
      <c r="K204" s="335" t="s">
        <v>18</v>
      </c>
      <c r="L204" s="540"/>
    </row>
    <row r="205" spans="1:12" x14ac:dyDescent="0.25">
      <c r="A205" s="330">
        <v>199</v>
      </c>
      <c r="B205" s="345" t="s">
        <v>523</v>
      </c>
      <c r="C205" s="325" t="s">
        <v>556</v>
      </c>
      <c r="D205" s="346" t="s">
        <v>675</v>
      </c>
      <c r="E205" s="363" t="s">
        <v>26</v>
      </c>
      <c r="F205" s="348" t="s">
        <v>46</v>
      </c>
      <c r="G205" s="347"/>
      <c r="H205" s="347" t="s">
        <v>665</v>
      </c>
      <c r="I205" s="347">
        <v>2005</v>
      </c>
      <c r="J205" s="349">
        <v>9192500</v>
      </c>
      <c r="K205" s="335" t="s">
        <v>18</v>
      </c>
      <c r="L205" s="540"/>
    </row>
    <row r="206" spans="1:12" x14ac:dyDescent="0.25">
      <c r="A206" s="330">
        <v>200</v>
      </c>
      <c r="B206" s="331" t="s">
        <v>523</v>
      </c>
      <c r="C206" s="325" t="s">
        <v>556</v>
      </c>
      <c r="D206" s="332" t="s">
        <v>675</v>
      </c>
      <c r="E206" s="337" t="s">
        <v>40</v>
      </c>
      <c r="F206" s="334" t="s">
        <v>46</v>
      </c>
      <c r="G206" s="335"/>
      <c r="H206" s="335" t="s">
        <v>665</v>
      </c>
      <c r="I206" s="335">
        <v>2005</v>
      </c>
      <c r="J206" s="336">
        <v>9192500</v>
      </c>
      <c r="K206" s="335" t="s">
        <v>18</v>
      </c>
      <c r="L206" s="540"/>
    </row>
    <row r="207" spans="1:12" x14ac:dyDescent="0.25">
      <c r="A207" s="330">
        <v>201</v>
      </c>
      <c r="B207" s="331" t="s">
        <v>523</v>
      </c>
      <c r="C207" s="325" t="s">
        <v>556</v>
      </c>
      <c r="D207" s="332" t="s">
        <v>675</v>
      </c>
      <c r="E207" s="337" t="s">
        <v>29</v>
      </c>
      <c r="F207" s="334" t="s">
        <v>46</v>
      </c>
      <c r="G207" s="335"/>
      <c r="H207" s="335" t="s">
        <v>665</v>
      </c>
      <c r="I207" s="335">
        <v>2005</v>
      </c>
      <c r="J207" s="336">
        <v>9192500</v>
      </c>
      <c r="K207" s="335" t="s">
        <v>18</v>
      </c>
      <c r="L207" s="540"/>
    </row>
    <row r="208" spans="1:12" ht="15" customHeight="1" x14ac:dyDescent="0.25">
      <c r="A208" s="330">
        <v>202</v>
      </c>
      <c r="B208" s="331" t="s">
        <v>523</v>
      </c>
      <c r="C208" s="325" t="s">
        <v>556</v>
      </c>
      <c r="D208" s="332" t="s">
        <v>675</v>
      </c>
      <c r="E208" s="337" t="s">
        <v>32</v>
      </c>
      <c r="F208" s="334" t="s">
        <v>678</v>
      </c>
      <c r="G208" s="335"/>
      <c r="H208" s="335" t="s">
        <v>665</v>
      </c>
      <c r="I208" s="335">
        <v>2009</v>
      </c>
      <c r="J208" s="336">
        <v>4020000</v>
      </c>
      <c r="K208" s="335" t="s">
        <v>18</v>
      </c>
      <c r="L208" s="540"/>
    </row>
    <row r="209" spans="1:12" ht="15" customHeight="1" x14ac:dyDescent="0.25">
      <c r="A209" s="330">
        <v>203</v>
      </c>
      <c r="B209" s="331" t="s">
        <v>523</v>
      </c>
      <c r="C209" s="325" t="s">
        <v>556</v>
      </c>
      <c r="D209" s="332" t="s">
        <v>675</v>
      </c>
      <c r="E209" s="337" t="s">
        <v>425</v>
      </c>
      <c r="F209" s="334" t="s">
        <v>678</v>
      </c>
      <c r="G209" s="335"/>
      <c r="H209" s="335" t="s">
        <v>665</v>
      </c>
      <c r="I209" s="335">
        <v>2009</v>
      </c>
      <c r="J209" s="336">
        <v>4020000</v>
      </c>
      <c r="K209" s="335" t="s">
        <v>18</v>
      </c>
      <c r="L209" s="540"/>
    </row>
    <row r="210" spans="1:12" ht="15" customHeight="1" x14ac:dyDescent="0.25">
      <c r="A210" s="330">
        <v>204</v>
      </c>
      <c r="B210" s="331" t="s">
        <v>523</v>
      </c>
      <c r="C210" s="325" t="s">
        <v>556</v>
      </c>
      <c r="D210" s="332" t="s">
        <v>675</v>
      </c>
      <c r="E210" s="335" t="s">
        <v>453</v>
      </c>
      <c r="F210" s="334" t="s">
        <v>515</v>
      </c>
      <c r="G210" s="335"/>
      <c r="H210" s="335" t="s">
        <v>665</v>
      </c>
      <c r="I210" s="335">
        <v>2009</v>
      </c>
      <c r="J210" s="336">
        <v>9867000</v>
      </c>
      <c r="K210" s="335" t="s">
        <v>18</v>
      </c>
      <c r="L210" s="540"/>
    </row>
    <row r="211" spans="1:12" ht="15" customHeight="1" x14ac:dyDescent="0.25">
      <c r="A211" s="330">
        <v>205</v>
      </c>
      <c r="B211" s="331" t="s">
        <v>523</v>
      </c>
      <c r="C211" s="325" t="s">
        <v>556</v>
      </c>
      <c r="D211" s="332" t="s">
        <v>675</v>
      </c>
      <c r="E211" s="335" t="s">
        <v>426</v>
      </c>
      <c r="F211" s="334" t="s">
        <v>46</v>
      </c>
      <c r="G211" s="335"/>
      <c r="H211" s="335" t="s">
        <v>665</v>
      </c>
      <c r="I211" s="335">
        <v>2010</v>
      </c>
      <c r="J211" s="336">
        <v>13675000</v>
      </c>
      <c r="K211" s="335" t="s">
        <v>18</v>
      </c>
      <c r="L211" s="540"/>
    </row>
    <row r="212" spans="1:12" ht="15" customHeight="1" x14ac:dyDescent="0.25">
      <c r="A212" s="330">
        <v>206</v>
      </c>
      <c r="B212" s="331" t="s">
        <v>523</v>
      </c>
      <c r="C212" s="325" t="s">
        <v>556</v>
      </c>
      <c r="D212" s="332" t="s">
        <v>675</v>
      </c>
      <c r="E212" s="337" t="s">
        <v>679</v>
      </c>
      <c r="F212" s="334" t="s">
        <v>98</v>
      </c>
      <c r="G212" s="335"/>
      <c r="H212" s="335" t="s">
        <v>665</v>
      </c>
      <c r="I212" s="335">
        <v>2010</v>
      </c>
      <c r="J212" s="336">
        <v>13675000</v>
      </c>
      <c r="K212" s="335" t="s">
        <v>18</v>
      </c>
      <c r="L212" s="540"/>
    </row>
    <row r="213" spans="1:12" ht="15" customHeight="1" x14ac:dyDescent="0.25">
      <c r="A213" s="330">
        <v>207</v>
      </c>
      <c r="B213" s="331" t="s">
        <v>523</v>
      </c>
      <c r="C213" s="325" t="s">
        <v>556</v>
      </c>
      <c r="D213" s="332" t="s">
        <v>675</v>
      </c>
      <c r="E213" s="337" t="s">
        <v>427</v>
      </c>
      <c r="F213" s="334" t="s">
        <v>98</v>
      </c>
      <c r="G213" s="335"/>
      <c r="H213" s="335" t="s">
        <v>665</v>
      </c>
      <c r="I213" s="335">
        <v>2010</v>
      </c>
      <c r="J213" s="336">
        <v>13675000</v>
      </c>
      <c r="K213" s="335" t="s">
        <v>18</v>
      </c>
      <c r="L213" s="540"/>
    </row>
    <row r="214" spans="1:12" ht="15" customHeight="1" x14ac:dyDescent="0.25">
      <c r="A214" s="330">
        <v>208</v>
      </c>
      <c r="B214" s="331" t="s">
        <v>523</v>
      </c>
      <c r="C214" s="325" t="s">
        <v>556</v>
      </c>
      <c r="D214" s="332" t="s">
        <v>675</v>
      </c>
      <c r="E214" s="335" t="s">
        <v>428</v>
      </c>
      <c r="F214" s="334" t="s">
        <v>680</v>
      </c>
      <c r="G214" s="335"/>
      <c r="H214" s="335" t="s">
        <v>665</v>
      </c>
      <c r="I214" s="335">
        <v>2011</v>
      </c>
      <c r="J214" s="336">
        <v>17400000</v>
      </c>
      <c r="K214" s="335" t="s">
        <v>18</v>
      </c>
      <c r="L214" s="540"/>
    </row>
    <row r="215" spans="1:12" ht="30" customHeight="1" x14ac:dyDescent="0.25">
      <c r="A215" s="330">
        <v>209</v>
      </c>
      <c r="B215" s="331" t="s">
        <v>523</v>
      </c>
      <c r="C215" s="325" t="s">
        <v>556</v>
      </c>
      <c r="D215" s="332" t="s">
        <v>675</v>
      </c>
      <c r="E215" s="335" t="s">
        <v>454</v>
      </c>
      <c r="F215" s="334" t="s">
        <v>681</v>
      </c>
      <c r="G215" s="335"/>
      <c r="H215" s="335" t="s">
        <v>665</v>
      </c>
      <c r="I215" s="335">
        <v>2013</v>
      </c>
      <c r="J215" s="336">
        <v>19960000</v>
      </c>
      <c r="K215" s="335" t="s">
        <v>18</v>
      </c>
      <c r="L215" s="540"/>
    </row>
    <row r="216" spans="1:12" ht="15" customHeight="1" x14ac:dyDescent="0.25">
      <c r="A216" s="330">
        <v>210</v>
      </c>
      <c r="B216" s="331" t="s">
        <v>523</v>
      </c>
      <c r="C216" s="325" t="s">
        <v>556</v>
      </c>
      <c r="D216" s="332" t="s">
        <v>675</v>
      </c>
      <c r="E216" s="335" t="s">
        <v>455</v>
      </c>
      <c r="F216" s="334" t="s">
        <v>682</v>
      </c>
      <c r="G216" s="335"/>
      <c r="H216" s="335" t="s">
        <v>665</v>
      </c>
      <c r="I216" s="335">
        <v>2014</v>
      </c>
      <c r="J216" s="336">
        <v>18865000</v>
      </c>
      <c r="K216" s="335" t="s">
        <v>18</v>
      </c>
      <c r="L216" s="540"/>
    </row>
    <row r="217" spans="1:12" ht="15" customHeight="1" x14ac:dyDescent="0.25">
      <c r="A217" s="330">
        <v>211</v>
      </c>
      <c r="B217" s="331" t="s">
        <v>523</v>
      </c>
      <c r="C217" s="325" t="s">
        <v>556</v>
      </c>
      <c r="D217" s="332" t="s">
        <v>675</v>
      </c>
      <c r="E217" s="337" t="s">
        <v>432</v>
      </c>
      <c r="F217" s="334" t="s">
        <v>683</v>
      </c>
      <c r="G217" s="335"/>
      <c r="H217" s="335" t="s">
        <v>665</v>
      </c>
      <c r="I217" s="335">
        <v>2015</v>
      </c>
      <c r="J217" s="336">
        <v>5995000</v>
      </c>
      <c r="K217" s="335" t="s">
        <v>18</v>
      </c>
      <c r="L217" s="540"/>
    </row>
    <row r="218" spans="1:12" ht="15" customHeight="1" x14ac:dyDescent="0.25">
      <c r="A218" s="330">
        <v>212</v>
      </c>
      <c r="B218" s="331" t="s">
        <v>523</v>
      </c>
      <c r="C218" s="325" t="s">
        <v>556</v>
      </c>
      <c r="D218" s="332" t="s">
        <v>675</v>
      </c>
      <c r="E218" s="337" t="s">
        <v>473</v>
      </c>
      <c r="F218" s="334" t="s">
        <v>683</v>
      </c>
      <c r="G218" s="335"/>
      <c r="H218" s="335" t="s">
        <v>665</v>
      </c>
      <c r="I218" s="335">
        <v>2015</v>
      </c>
      <c r="J218" s="336">
        <v>5995000</v>
      </c>
      <c r="K218" s="335" t="s">
        <v>18</v>
      </c>
      <c r="L218" s="540"/>
    </row>
    <row r="219" spans="1:12" ht="15" customHeight="1" x14ac:dyDescent="0.25">
      <c r="A219" s="330">
        <v>213</v>
      </c>
      <c r="B219" s="331" t="s">
        <v>523</v>
      </c>
      <c r="C219" s="325" t="s">
        <v>556</v>
      </c>
      <c r="D219" s="332" t="s">
        <v>675</v>
      </c>
      <c r="E219" s="335" t="s">
        <v>474</v>
      </c>
      <c r="F219" s="334" t="s">
        <v>684</v>
      </c>
      <c r="G219" s="335"/>
      <c r="H219" s="335" t="s">
        <v>665</v>
      </c>
      <c r="I219" s="335">
        <v>2016</v>
      </c>
      <c r="J219" s="336">
        <v>8910000</v>
      </c>
      <c r="K219" s="335" t="s">
        <v>18</v>
      </c>
      <c r="L219" s="540"/>
    </row>
    <row r="220" spans="1:12" ht="15" customHeight="1" x14ac:dyDescent="0.25">
      <c r="A220" s="330">
        <v>214</v>
      </c>
      <c r="B220" s="331" t="s">
        <v>523</v>
      </c>
      <c r="C220" s="325" t="s">
        <v>556</v>
      </c>
      <c r="D220" s="332" t="s">
        <v>675</v>
      </c>
      <c r="E220" s="335" t="s">
        <v>433</v>
      </c>
      <c r="F220" s="334" t="s">
        <v>685</v>
      </c>
      <c r="G220" s="335"/>
      <c r="H220" s="335" t="s">
        <v>665</v>
      </c>
      <c r="I220" s="335">
        <v>2016</v>
      </c>
      <c r="J220" s="336">
        <v>8580000</v>
      </c>
      <c r="K220" s="335" t="s">
        <v>18</v>
      </c>
      <c r="L220" s="540"/>
    </row>
    <row r="221" spans="1:12" ht="30" customHeight="1" x14ac:dyDescent="0.25">
      <c r="A221" s="330">
        <v>215</v>
      </c>
      <c r="B221" s="331" t="s">
        <v>686</v>
      </c>
      <c r="C221" s="325" t="s">
        <v>556</v>
      </c>
      <c r="D221" s="332" t="s">
        <v>687</v>
      </c>
      <c r="E221" s="337" t="s">
        <v>16</v>
      </c>
      <c r="F221" s="359" t="s">
        <v>688</v>
      </c>
      <c r="G221" s="335"/>
      <c r="H221" s="335" t="s">
        <v>665</v>
      </c>
      <c r="I221" s="335">
        <v>2005</v>
      </c>
      <c r="J221" s="336">
        <v>6950000</v>
      </c>
      <c r="K221" s="335" t="s">
        <v>18</v>
      </c>
      <c r="L221" s="540"/>
    </row>
    <row r="222" spans="1:12" ht="30" customHeight="1" x14ac:dyDescent="0.25">
      <c r="A222" s="330">
        <v>216</v>
      </c>
      <c r="B222" s="331" t="s">
        <v>686</v>
      </c>
      <c r="C222" s="325" t="s">
        <v>556</v>
      </c>
      <c r="D222" s="332" t="s">
        <v>687</v>
      </c>
      <c r="E222" s="337" t="s">
        <v>20</v>
      </c>
      <c r="F222" s="359" t="s">
        <v>688</v>
      </c>
      <c r="G222" s="335"/>
      <c r="H222" s="335" t="s">
        <v>665</v>
      </c>
      <c r="I222" s="335">
        <v>2005</v>
      </c>
      <c r="J222" s="336">
        <v>6950000</v>
      </c>
      <c r="K222" s="335" t="s">
        <v>18</v>
      </c>
      <c r="L222" s="540"/>
    </row>
    <row r="223" spans="1:12" x14ac:dyDescent="0.25">
      <c r="A223" s="338">
        <v>217</v>
      </c>
      <c r="B223" s="339" t="s">
        <v>686</v>
      </c>
      <c r="C223" s="340" t="s">
        <v>556</v>
      </c>
      <c r="D223" s="341" t="s">
        <v>687</v>
      </c>
      <c r="E223" s="338" t="s">
        <v>425</v>
      </c>
      <c r="F223" s="343" t="s">
        <v>682</v>
      </c>
      <c r="G223" s="338"/>
      <c r="H223" s="338" t="s">
        <v>665</v>
      </c>
      <c r="I223" s="338">
        <v>2015</v>
      </c>
      <c r="J223" s="344">
        <v>7458000</v>
      </c>
      <c r="K223" s="338" t="s">
        <v>18</v>
      </c>
      <c r="L223" s="540"/>
    </row>
    <row r="224" spans="1:12" x14ac:dyDescent="0.25">
      <c r="A224" s="327">
        <v>218</v>
      </c>
      <c r="B224" s="345" t="s">
        <v>686</v>
      </c>
      <c r="C224" s="325" t="s">
        <v>556</v>
      </c>
      <c r="D224" s="346" t="s">
        <v>687</v>
      </c>
      <c r="E224" s="347" t="s">
        <v>453</v>
      </c>
      <c r="F224" s="348" t="s">
        <v>668</v>
      </c>
      <c r="G224" s="347"/>
      <c r="H224" s="347" t="s">
        <v>665</v>
      </c>
      <c r="I224" s="347">
        <v>2015</v>
      </c>
      <c r="J224" s="349">
        <v>7458000</v>
      </c>
      <c r="K224" s="347" t="s">
        <v>18</v>
      </c>
      <c r="L224" s="540"/>
    </row>
    <row r="225" spans="1:12" x14ac:dyDescent="0.25">
      <c r="A225" s="330">
        <v>219</v>
      </c>
      <c r="B225" s="331" t="s">
        <v>686</v>
      </c>
      <c r="C225" s="325" t="s">
        <v>556</v>
      </c>
      <c r="D225" s="332" t="s">
        <v>687</v>
      </c>
      <c r="E225" s="333" t="s">
        <v>426</v>
      </c>
      <c r="F225" s="334" t="s">
        <v>668</v>
      </c>
      <c r="G225" s="335"/>
      <c r="H225" s="335" t="s">
        <v>665</v>
      </c>
      <c r="I225" s="335">
        <v>2014</v>
      </c>
      <c r="J225" s="336">
        <v>5456000</v>
      </c>
      <c r="K225" s="335" t="s">
        <v>18</v>
      </c>
      <c r="L225" s="540"/>
    </row>
    <row r="226" spans="1:12" x14ac:dyDescent="0.25">
      <c r="A226" s="330">
        <v>220</v>
      </c>
      <c r="B226" s="331" t="s">
        <v>686</v>
      </c>
      <c r="C226" s="325" t="s">
        <v>556</v>
      </c>
      <c r="D226" s="332" t="s">
        <v>687</v>
      </c>
      <c r="E226" s="333" t="s">
        <v>23</v>
      </c>
      <c r="F226" s="334" t="s">
        <v>668</v>
      </c>
      <c r="G226" s="335"/>
      <c r="H226" s="335" t="s">
        <v>665</v>
      </c>
      <c r="I226" s="335">
        <v>2014</v>
      </c>
      <c r="J226" s="336">
        <v>5456000</v>
      </c>
      <c r="K226" s="335" t="s">
        <v>18</v>
      </c>
      <c r="L226" s="540"/>
    </row>
    <row r="227" spans="1:12" x14ac:dyDescent="0.25">
      <c r="A227" s="330">
        <v>221</v>
      </c>
      <c r="B227" s="331" t="s">
        <v>686</v>
      </c>
      <c r="C227" s="325" t="s">
        <v>556</v>
      </c>
      <c r="D227" s="332" t="s">
        <v>687</v>
      </c>
      <c r="E227" s="333" t="s">
        <v>69</v>
      </c>
      <c r="F227" s="334" t="s">
        <v>668</v>
      </c>
      <c r="G227" s="335"/>
      <c r="H227" s="335" t="s">
        <v>665</v>
      </c>
      <c r="I227" s="335">
        <v>2014</v>
      </c>
      <c r="J227" s="336">
        <v>5456000</v>
      </c>
      <c r="K227" s="335" t="s">
        <v>18</v>
      </c>
      <c r="L227" s="540"/>
    </row>
    <row r="228" spans="1:12" x14ac:dyDescent="0.25">
      <c r="A228" s="330">
        <v>222</v>
      </c>
      <c r="B228" s="331" t="s">
        <v>686</v>
      </c>
      <c r="C228" s="325" t="s">
        <v>556</v>
      </c>
      <c r="D228" s="332" t="s">
        <v>687</v>
      </c>
      <c r="E228" s="333" t="s">
        <v>26</v>
      </c>
      <c r="F228" s="334" t="s">
        <v>668</v>
      </c>
      <c r="G228" s="335"/>
      <c r="H228" s="335" t="s">
        <v>665</v>
      </c>
      <c r="I228" s="335">
        <v>2014</v>
      </c>
      <c r="J228" s="336">
        <v>5456000</v>
      </c>
      <c r="K228" s="335" t="s">
        <v>18</v>
      </c>
      <c r="L228" s="540"/>
    </row>
    <row r="229" spans="1:12" x14ac:dyDescent="0.25">
      <c r="A229" s="330">
        <v>223</v>
      </c>
      <c r="B229" s="350" t="s">
        <v>686</v>
      </c>
      <c r="C229" s="351" t="s">
        <v>556</v>
      </c>
      <c r="D229" s="352" t="s">
        <v>687</v>
      </c>
      <c r="E229" s="353" t="s">
        <v>40</v>
      </c>
      <c r="F229" s="354" t="s">
        <v>668</v>
      </c>
      <c r="G229" s="330"/>
      <c r="H229" s="330" t="s">
        <v>665</v>
      </c>
      <c r="I229" s="330">
        <v>2014</v>
      </c>
      <c r="J229" s="355">
        <v>5456000</v>
      </c>
      <c r="K229" s="330" t="s">
        <v>18</v>
      </c>
      <c r="L229" s="540"/>
    </row>
    <row r="230" spans="1:12" x14ac:dyDescent="0.25">
      <c r="A230" s="330">
        <v>224</v>
      </c>
      <c r="B230" s="350" t="s">
        <v>686</v>
      </c>
      <c r="C230" s="351" t="s">
        <v>556</v>
      </c>
      <c r="D230" s="352" t="s">
        <v>687</v>
      </c>
      <c r="E230" s="353" t="s">
        <v>29</v>
      </c>
      <c r="F230" s="354" t="s">
        <v>668</v>
      </c>
      <c r="G230" s="330"/>
      <c r="H230" s="330" t="s">
        <v>665</v>
      </c>
      <c r="I230" s="330">
        <v>2014</v>
      </c>
      <c r="J230" s="355">
        <v>5456000</v>
      </c>
      <c r="K230" s="330" t="s">
        <v>18</v>
      </c>
      <c r="L230" s="540"/>
    </row>
    <row r="231" spans="1:12" ht="15" customHeight="1" x14ac:dyDescent="0.25">
      <c r="A231" s="327">
        <v>225</v>
      </c>
      <c r="B231" s="345" t="s">
        <v>689</v>
      </c>
      <c r="C231" s="325" t="s">
        <v>556</v>
      </c>
      <c r="D231" s="346" t="s">
        <v>690</v>
      </c>
      <c r="E231" s="363" t="s">
        <v>691</v>
      </c>
      <c r="F231" s="348" t="s">
        <v>46</v>
      </c>
      <c r="G231" s="347"/>
      <c r="H231" s="347" t="s">
        <v>665</v>
      </c>
      <c r="I231" s="347">
        <v>2013</v>
      </c>
      <c r="J231" s="349">
        <v>292500</v>
      </c>
      <c r="K231" s="347" t="s">
        <v>18</v>
      </c>
      <c r="L231" s="540"/>
    </row>
    <row r="232" spans="1:12" ht="15" customHeight="1" x14ac:dyDescent="0.25">
      <c r="A232" s="330">
        <v>226</v>
      </c>
      <c r="B232" s="331" t="s">
        <v>689</v>
      </c>
      <c r="C232" s="325" t="s">
        <v>556</v>
      </c>
      <c r="D232" s="332" t="s">
        <v>690</v>
      </c>
      <c r="E232" s="337" t="s">
        <v>40</v>
      </c>
      <c r="F232" s="334" t="s">
        <v>46</v>
      </c>
      <c r="G232" s="335"/>
      <c r="H232" s="335" t="s">
        <v>665</v>
      </c>
      <c r="I232" s="335">
        <v>2013</v>
      </c>
      <c r="J232" s="336">
        <v>292500</v>
      </c>
      <c r="K232" s="335" t="s">
        <v>18</v>
      </c>
      <c r="L232" s="540"/>
    </row>
    <row r="233" spans="1:12" ht="15" customHeight="1" x14ac:dyDescent="0.25">
      <c r="A233" s="330">
        <v>227</v>
      </c>
      <c r="B233" s="331" t="s">
        <v>689</v>
      </c>
      <c r="C233" s="325" t="s">
        <v>556</v>
      </c>
      <c r="D233" s="332" t="s">
        <v>690</v>
      </c>
      <c r="E233" s="337" t="s">
        <v>29</v>
      </c>
      <c r="F233" s="334" t="s">
        <v>46</v>
      </c>
      <c r="G233" s="335"/>
      <c r="H233" s="335" t="s">
        <v>665</v>
      </c>
      <c r="I233" s="335">
        <v>2013</v>
      </c>
      <c r="J233" s="336">
        <v>292500</v>
      </c>
      <c r="K233" s="335" t="s">
        <v>18</v>
      </c>
      <c r="L233" s="540"/>
    </row>
    <row r="234" spans="1:12" ht="15" customHeight="1" x14ac:dyDescent="0.25">
      <c r="A234" s="330">
        <v>228</v>
      </c>
      <c r="B234" s="331" t="s">
        <v>689</v>
      </c>
      <c r="C234" s="325" t="s">
        <v>556</v>
      </c>
      <c r="D234" s="332" t="s">
        <v>690</v>
      </c>
      <c r="E234" s="337" t="s">
        <v>32</v>
      </c>
      <c r="F234" s="334" t="s">
        <v>46</v>
      </c>
      <c r="G234" s="335"/>
      <c r="H234" s="335" t="s">
        <v>665</v>
      </c>
      <c r="I234" s="335">
        <v>2013</v>
      </c>
      <c r="J234" s="336">
        <v>292500</v>
      </c>
      <c r="K234" s="335" t="s">
        <v>18</v>
      </c>
      <c r="L234" s="540"/>
    </row>
    <row r="235" spans="1:12" ht="15" customHeight="1" x14ac:dyDescent="0.25">
      <c r="A235" s="330">
        <v>229</v>
      </c>
      <c r="B235" s="331" t="s">
        <v>689</v>
      </c>
      <c r="C235" s="325" t="s">
        <v>556</v>
      </c>
      <c r="D235" s="332" t="s">
        <v>690</v>
      </c>
      <c r="E235" s="337" t="s">
        <v>426</v>
      </c>
      <c r="F235" s="334" t="s">
        <v>46</v>
      </c>
      <c r="G235" s="335"/>
      <c r="H235" s="335" t="s">
        <v>665</v>
      </c>
      <c r="I235" s="335">
        <v>2013</v>
      </c>
      <c r="J235" s="336">
        <v>150500</v>
      </c>
      <c r="K235" s="335" t="s">
        <v>18</v>
      </c>
      <c r="L235" s="540"/>
    </row>
    <row r="236" spans="1:12" ht="15" customHeight="1" x14ac:dyDescent="0.25">
      <c r="A236" s="330">
        <v>230</v>
      </c>
      <c r="B236" s="331" t="s">
        <v>689</v>
      </c>
      <c r="C236" s="325" t="s">
        <v>556</v>
      </c>
      <c r="D236" s="332" t="s">
        <v>690</v>
      </c>
      <c r="E236" s="337" t="s">
        <v>35</v>
      </c>
      <c r="F236" s="334" t="s">
        <v>46</v>
      </c>
      <c r="G236" s="335"/>
      <c r="H236" s="335" t="s">
        <v>665</v>
      </c>
      <c r="I236" s="335">
        <v>2013</v>
      </c>
      <c r="J236" s="336">
        <v>150000</v>
      </c>
      <c r="K236" s="335" t="s">
        <v>18</v>
      </c>
      <c r="L236" s="540"/>
    </row>
    <row r="237" spans="1:12" ht="15" customHeight="1" x14ac:dyDescent="0.25">
      <c r="A237" s="330">
        <v>231</v>
      </c>
      <c r="B237" s="331" t="s">
        <v>689</v>
      </c>
      <c r="C237" s="325" t="s">
        <v>556</v>
      </c>
      <c r="D237" s="332" t="s">
        <v>690</v>
      </c>
      <c r="E237" s="337" t="s">
        <v>427</v>
      </c>
      <c r="F237" s="334" t="s">
        <v>46</v>
      </c>
      <c r="G237" s="335"/>
      <c r="H237" s="335" t="s">
        <v>665</v>
      </c>
      <c r="I237" s="335">
        <v>2013</v>
      </c>
      <c r="J237" s="336">
        <v>150000</v>
      </c>
      <c r="K237" s="335" t="s">
        <v>18</v>
      </c>
      <c r="L237" s="540"/>
    </row>
    <row r="238" spans="1:12" ht="15" customHeight="1" x14ac:dyDescent="0.25">
      <c r="A238" s="330">
        <v>232</v>
      </c>
      <c r="B238" s="331" t="s">
        <v>689</v>
      </c>
      <c r="C238" s="325" t="s">
        <v>556</v>
      </c>
      <c r="D238" s="332" t="s">
        <v>690</v>
      </c>
      <c r="E238" s="337" t="s">
        <v>428</v>
      </c>
      <c r="F238" s="334" t="s">
        <v>46</v>
      </c>
      <c r="G238" s="335"/>
      <c r="H238" s="335" t="s">
        <v>665</v>
      </c>
      <c r="I238" s="335">
        <v>2013</v>
      </c>
      <c r="J238" s="336">
        <v>200000</v>
      </c>
      <c r="K238" s="335" t="s">
        <v>18</v>
      </c>
      <c r="L238" s="540"/>
    </row>
    <row r="239" spans="1:12" ht="15" customHeight="1" x14ac:dyDescent="0.25">
      <c r="A239" s="330">
        <v>233</v>
      </c>
      <c r="B239" s="331" t="s">
        <v>689</v>
      </c>
      <c r="C239" s="325" t="s">
        <v>556</v>
      </c>
      <c r="D239" s="332" t="s">
        <v>690</v>
      </c>
      <c r="E239" s="337" t="s">
        <v>454</v>
      </c>
      <c r="F239" s="334" t="s">
        <v>46</v>
      </c>
      <c r="G239" s="335"/>
      <c r="H239" s="335" t="s">
        <v>665</v>
      </c>
      <c r="I239" s="335">
        <v>2013</v>
      </c>
      <c r="J239" s="336">
        <v>150000</v>
      </c>
      <c r="K239" s="335" t="s">
        <v>18</v>
      </c>
      <c r="L239" s="540"/>
    </row>
    <row r="240" spans="1:12" ht="15" customHeight="1" x14ac:dyDescent="0.25">
      <c r="A240" s="330">
        <v>234</v>
      </c>
      <c r="B240" s="331" t="s">
        <v>689</v>
      </c>
      <c r="C240" s="325" t="s">
        <v>556</v>
      </c>
      <c r="D240" s="332" t="s">
        <v>690</v>
      </c>
      <c r="E240" s="337" t="s">
        <v>455</v>
      </c>
      <c r="F240" s="334" t="s">
        <v>46</v>
      </c>
      <c r="G240" s="335"/>
      <c r="H240" s="335" t="s">
        <v>665</v>
      </c>
      <c r="I240" s="335">
        <v>2013</v>
      </c>
      <c r="J240" s="336">
        <v>150000</v>
      </c>
      <c r="K240" s="335" t="s">
        <v>18</v>
      </c>
      <c r="L240" s="540"/>
    </row>
    <row r="241" spans="1:12" ht="15" customHeight="1" x14ac:dyDescent="0.25">
      <c r="A241" s="330">
        <v>235</v>
      </c>
      <c r="B241" s="331" t="s">
        <v>689</v>
      </c>
      <c r="C241" s="351" t="s">
        <v>556</v>
      </c>
      <c r="D241" s="332" t="s">
        <v>690</v>
      </c>
      <c r="E241" s="337" t="s">
        <v>456</v>
      </c>
      <c r="F241" s="334" t="s">
        <v>46</v>
      </c>
      <c r="G241" s="335"/>
      <c r="H241" s="335" t="s">
        <v>665</v>
      </c>
      <c r="I241" s="335">
        <v>2013</v>
      </c>
      <c r="J241" s="336">
        <v>150000</v>
      </c>
      <c r="K241" s="335" t="s">
        <v>18</v>
      </c>
      <c r="L241" s="540"/>
    </row>
    <row r="242" spans="1:12" ht="15" customHeight="1" x14ac:dyDescent="0.25">
      <c r="A242" s="330">
        <v>236</v>
      </c>
      <c r="B242" s="331" t="s">
        <v>692</v>
      </c>
      <c r="C242" s="325" t="s">
        <v>556</v>
      </c>
      <c r="D242" s="332" t="s">
        <v>693</v>
      </c>
      <c r="E242" s="337" t="s">
        <v>694</v>
      </c>
      <c r="F242" s="334" t="s">
        <v>46</v>
      </c>
      <c r="G242" s="335"/>
      <c r="H242" s="335" t="s">
        <v>665</v>
      </c>
      <c r="I242" s="335">
        <v>2005</v>
      </c>
      <c r="J242" s="336">
        <v>100000</v>
      </c>
      <c r="K242" s="335" t="s">
        <v>205</v>
      </c>
      <c r="L242" s="540"/>
    </row>
    <row r="243" spans="1:12" ht="15" customHeight="1" x14ac:dyDescent="0.25">
      <c r="A243" s="330">
        <v>237</v>
      </c>
      <c r="B243" s="331" t="s">
        <v>692</v>
      </c>
      <c r="C243" s="325" t="s">
        <v>556</v>
      </c>
      <c r="D243" s="332" t="s">
        <v>693</v>
      </c>
      <c r="E243" s="337" t="s">
        <v>20</v>
      </c>
      <c r="F243" s="334" t="s">
        <v>46</v>
      </c>
      <c r="G243" s="335"/>
      <c r="H243" s="335" t="s">
        <v>665</v>
      </c>
      <c r="I243" s="335">
        <v>2005</v>
      </c>
      <c r="J243" s="336">
        <v>100000</v>
      </c>
      <c r="K243" s="335" t="s">
        <v>205</v>
      </c>
      <c r="L243" s="540"/>
    </row>
    <row r="244" spans="1:12" ht="15" customHeight="1" x14ac:dyDescent="0.25">
      <c r="A244" s="330">
        <v>238</v>
      </c>
      <c r="B244" s="350" t="s">
        <v>692</v>
      </c>
      <c r="C244" s="325" t="s">
        <v>556</v>
      </c>
      <c r="D244" s="352" t="s">
        <v>693</v>
      </c>
      <c r="E244" s="362" t="s">
        <v>23</v>
      </c>
      <c r="F244" s="354" t="s">
        <v>46</v>
      </c>
      <c r="G244" s="330"/>
      <c r="H244" s="330" t="s">
        <v>665</v>
      </c>
      <c r="I244" s="330">
        <v>2005</v>
      </c>
      <c r="J244" s="355">
        <v>100000</v>
      </c>
      <c r="K244" s="335" t="s">
        <v>205</v>
      </c>
      <c r="L244" s="540"/>
    </row>
    <row r="245" spans="1:12" ht="15" customHeight="1" x14ac:dyDescent="0.25">
      <c r="A245" s="330">
        <v>239</v>
      </c>
      <c r="B245" s="345" t="s">
        <v>692</v>
      </c>
      <c r="C245" s="325" t="s">
        <v>556</v>
      </c>
      <c r="D245" s="346" t="s">
        <v>693</v>
      </c>
      <c r="E245" s="363" t="s">
        <v>69</v>
      </c>
      <c r="F245" s="348" t="s">
        <v>46</v>
      </c>
      <c r="G245" s="347"/>
      <c r="H245" s="347" t="s">
        <v>665</v>
      </c>
      <c r="I245" s="347">
        <v>2005</v>
      </c>
      <c r="J245" s="349">
        <v>100000</v>
      </c>
      <c r="K245" s="335" t="s">
        <v>205</v>
      </c>
      <c r="L245" s="540"/>
    </row>
    <row r="246" spans="1:12" ht="15" customHeight="1" x14ac:dyDescent="0.25">
      <c r="A246" s="330">
        <v>240</v>
      </c>
      <c r="B246" s="331" t="s">
        <v>692</v>
      </c>
      <c r="C246" s="325" t="s">
        <v>556</v>
      </c>
      <c r="D246" s="332" t="s">
        <v>693</v>
      </c>
      <c r="E246" s="337" t="s">
        <v>26</v>
      </c>
      <c r="F246" s="334" t="s">
        <v>46</v>
      </c>
      <c r="G246" s="335"/>
      <c r="H246" s="335" t="s">
        <v>665</v>
      </c>
      <c r="I246" s="335">
        <v>2005</v>
      </c>
      <c r="J246" s="336">
        <v>100000</v>
      </c>
      <c r="K246" s="335" t="s">
        <v>205</v>
      </c>
      <c r="L246" s="540"/>
    </row>
    <row r="247" spans="1:12" ht="15" customHeight="1" x14ac:dyDescent="0.25">
      <c r="A247" s="330">
        <v>241</v>
      </c>
      <c r="B247" s="331" t="s">
        <v>692</v>
      </c>
      <c r="C247" s="325" t="s">
        <v>556</v>
      </c>
      <c r="D247" s="332" t="s">
        <v>693</v>
      </c>
      <c r="E247" s="337" t="s">
        <v>40</v>
      </c>
      <c r="F247" s="334" t="s">
        <v>46</v>
      </c>
      <c r="G247" s="335"/>
      <c r="H247" s="335" t="s">
        <v>665</v>
      </c>
      <c r="I247" s="335">
        <v>2005</v>
      </c>
      <c r="J247" s="336">
        <v>100000</v>
      </c>
      <c r="K247" s="335" t="s">
        <v>205</v>
      </c>
      <c r="L247" s="540"/>
    </row>
    <row r="248" spans="1:12" ht="15" customHeight="1" x14ac:dyDescent="0.25">
      <c r="A248" s="330">
        <v>242</v>
      </c>
      <c r="B248" s="331" t="s">
        <v>692</v>
      </c>
      <c r="C248" s="325" t="s">
        <v>556</v>
      </c>
      <c r="D248" s="332" t="s">
        <v>693</v>
      </c>
      <c r="E248" s="337" t="s">
        <v>29</v>
      </c>
      <c r="F248" s="334" t="s">
        <v>46</v>
      </c>
      <c r="G248" s="335"/>
      <c r="H248" s="335" t="s">
        <v>665</v>
      </c>
      <c r="I248" s="335">
        <v>2005</v>
      </c>
      <c r="J248" s="336">
        <v>100000</v>
      </c>
      <c r="K248" s="335" t="s">
        <v>205</v>
      </c>
      <c r="L248" s="540"/>
    </row>
    <row r="249" spans="1:12" ht="15" customHeight="1" x14ac:dyDescent="0.25">
      <c r="A249" s="330">
        <v>243</v>
      </c>
      <c r="B249" s="331" t="s">
        <v>692</v>
      </c>
      <c r="C249" s="325" t="s">
        <v>556</v>
      </c>
      <c r="D249" s="332" t="s">
        <v>693</v>
      </c>
      <c r="E249" s="337" t="s">
        <v>32</v>
      </c>
      <c r="F249" s="334" t="s">
        <v>46</v>
      </c>
      <c r="G249" s="335"/>
      <c r="H249" s="335" t="s">
        <v>665</v>
      </c>
      <c r="I249" s="335">
        <v>2005</v>
      </c>
      <c r="J249" s="336">
        <v>100000</v>
      </c>
      <c r="K249" s="335" t="s">
        <v>205</v>
      </c>
      <c r="L249" s="540"/>
    </row>
    <row r="250" spans="1:12" ht="15" customHeight="1" x14ac:dyDescent="0.25">
      <c r="A250" s="330">
        <v>244</v>
      </c>
      <c r="B250" s="331" t="s">
        <v>692</v>
      </c>
      <c r="C250" s="325" t="s">
        <v>556</v>
      </c>
      <c r="D250" s="332" t="s">
        <v>693</v>
      </c>
      <c r="E250" s="337" t="s">
        <v>425</v>
      </c>
      <c r="F250" s="334" t="s">
        <v>46</v>
      </c>
      <c r="G250" s="335"/>
      <c r="H250" s="335" t="s">
        <v>665</v>
      </c>
      <c r="I250" s="335">
        <v>2005</v>
      </c>
      <c r="J250" s="336">
        <v>100000</v>
      </c>
      <c r="K250" s="335" t="s">
        <v>205</v>
      </c>
      <c r="L250" s="540"/>
    </row>
    <row r="251" spans="1:12" ht="15" customHeight="1" x14ac:dyDescent="0.25">
      <c r="A251" s="330">
        <v>245</v>
      </c>
      <c r="B251" s="331" t="s">
        <v>692</v>
      </c>
      <c r="C251" s="325" t="s">
        <v>556</v>
      </c>
      <c r="D251" s="332" t="s">
        <v>693</v>
      </c>
      <c r="E251" s="337" t="s">
        <v>453</v>
      </c>
      <c r="F251" s="334" t="s">
        <v>46</v>
      </c>
      <c r="G251" s="335"/>
      <c r="H251" s="335" t="s">
        <v>665</v>
      </c>
      <c r="I251" s="335">
        <v>2005</v>
      </c>
      <c r="J251" s="336">
        <v>100000</v>
      </c>
      <c r="K251" s="335" t="s">
        <v>205</v>
      </c>
      <c r="L251" s="540"/>
    </row>
    <row r="252" spans="1:12" ht="15" customHeight="1" x14ac:dyDescent="0.25">
      <c r="A252" s="330">
        <v>246</v>
      </c>
      <c r="B252" s="331" t="s">
        <v>692</v>
      </c>
      <c r="C252" s="325" t="s">
        <v>556</v>
      </c>
      <c r="D252" s="332" t="s">
        <v>693</v>
      </c>
      <c r="E252" s="337" t="s">
        <v>426</v>
      </c>
      <c r="F252" s="334" t="s">
        <v>46</v>
      </c>
      <c r="G252" s="335"/>
      <c r="H252" s="335" t="s">
        <v>665</v>
      </c>
      <c r="I252" s="335">
        <v>2005</v>
      </c>
      <c r="J252" s="336">
        <v>100000</v>
      </c>
      <c r="K252" s="335" t="s">
        <v>205</v>
      </c>
      <c r="L252" s="540"/>
    </row>
    <row r="253" spans="1:12" ht="15" customHeight="1" x14ac:dyDescent="0.25">
      <c r="A253" s="330">
        <v>247</v>
      </c>
      <c r="B253" s="331" t="s">
        <v>692</v>
      </c>
      <c r="C253" s="325" t="s">
        <v>556</v>
      </c>
      <c r="D253" s="332" t="s">
        <v>693</v>
      </c>
      <c r="E253" s="337" t="s">
        <v>35</v>
      </c>
      <c r="F253" s="334" t="s">
        <v>46</v>
      </c>
      <c r="G253" s="335"/>
      <c r="H253" s="335" t="s">
        <v>665</v>
      </c>
      <c r="I253" s="335">
        <v>2005</v>
      </c>
      <c r="J253" s="336">
        <v>100000</v>
      </c>
      <c r="K253" s="335" t="s">
        <v>205</v>
      </c>
      <c r="L253" s="540"/>
    </row>
    <row r="254" spans="1:12" ht="15" customHeight="1" x14ac:dyDescent="0.25">
      <c r="A254" s="330">
        <v>248</v>
      </c>
      <c r="B254" s="331" t="s">
        <v>692</v>
      </c>
      <c r="C254" s="325" t="s">
        <v>556</v>
      </c>
      <c r="D254" s="332" t="s">
        <v>693</v>
      </c>
      <c r="E254" s="337" t="s">
        <v>427</v>
      </c>
      <c r="F254" s="334" t="s">
        <v>46</v>
      </c>
      <c r="G254" s="335"/>
      <c r="H254" s="335" t="s">
        <v>665</v>
      </c>
      <c r="I254" s="335">
        <v>2005</v>
      </c>
      <c r="J254" s="336">
        <v>100000</v>
      </c>
      <c r="K254" s="335" t="s">
        <v>205</v>
      </c>
      <c r="L254" s="540"/>
    </row>
    <row r="255" spans="1:12" ht="15" customHeight="1" x14ac:dyDescent="0.25">
      <c r="A255" s="330">
        <v>249</v>
      </c>
      <c r="B255" s="331" t="s">
        <v>692</v>
      </c>
      <c r="C255" s="325" t="s">
        <v>556</v>
      </c>
      <c r="D255" s="332" t="s">
        <v>693</v>
      </c>
      <c r="E255" s="337" t="s">
        <v>428</v>
      </c>
      <c r="F255" s="334" t="s">
        <v>46</v>
      </c>
      <c r="G255" s="335"/>
      <c r="H255" s="335" t="s">
        <v>665</v>
      </c>
      <c r="I255" s="335">
        <v>2005</v>
      </c>
      <c r="J255" s="336">
        <v>100000</v>
      </c>
      <c r="K255" s="335" t="s">
        <v>205</v>
      </c>
      <c r="L255" s="540"/>
    </row>
    <row r="256" spans="1:12" ht="15" customHeight="1" x14ac:dyDescent="0.25">
      <c r="A256" s="330">
        <v>250</v>
      </c>
      <c r="B256" s="331" t="s">
        <v>692</v>
      </c>
      <c r="C256" s="325" t="s">
        <v>556</v>
      </c>
      <c r="D256" s="332" t="s">
        <v>693</v>
      </c>
      <c r="E256" s="337" t="s">
        <v>454</v>
      </c>
      <c r="F256" s="334" t="s">
        <v>46</v>
      </c>
      <c r="G256" s="335"/>
      <c r="H256" s="335" t="s">
        <v>665</v>
      </c>
      <c r="I256" s="335">
        <v>2005</v>
      </c>
      <c r="J256" s="336">
        <v>100000</v>
      </c>
      <c r="K256" s="335" t="s">
        <v>205</v>
      </c>
      <c r="L256" s="540"/>
    </row>
    <row r="257" spans="1:12" ht="15" customHeight="1" x14ac:dyDescent="0.25">
      <c r="A257" s="330">
        <v>251</v>
      </c>
      <c r="B257" s="331" t="s">
        <v>692</v>
      </c>
      <c r="C257" s="325" t="s">
        <v>556</v>
      </c>
      <c r="D257" s="332" t="s">
        <v>693</v>
      </c>
      <c r="E257" s="337" t="s">
        <v>455</v>
      </c>
      <c r="F257" s="334" t="s">
        <v>46</v>
      </c>
      <c r="G257" s="335"/>
      <c r="H257" s="335" t="s">
        <v>665</v>
      </c>
      <c r="I257" s="335">
        <v>2005</v>
      </c>
      <c r="J257" s="336">
        <v>100000</v>
      </c>
      <c r="K257" s="335" t="s">
        <v>205</v>
      </c>
      <c r="L257" s="540"/>
    </row>
    <row r="258" spans="1:12" ht="15" customHeight="1" x14ac:dyDescent="0.25">
      <c r="A258" s="330">
        <v>252</v>
      </c>
      <c r="B258" s="331" t="s">
        <v>692</v>
      </c>
      <c r="C258" s="325" t="s">
        <v>556</v>
      </c>
      <c r="D258" s="332" t="s">
        <v>693</v>
      </c>
      <c r="E258" s="337" t="s">
        <v>456</v>
      </c>
      <c r="F258" s="334" t="s">
        <v>46</v>
      </c>
      <c r="G258" s="335"/>
      <c r="H258" s="335" t="s">
        <v>665</v>
      </c>
      <c r="I258" s="335">
        <v>2005</v>
      </c>
      <c r="J258" s="336">
        <v>100000</v>
      </c>
      <c r="K258" s="335" t="s">
        <v>205</v>
      </c>
      <c r="L258" s="540"/>
    </row>
    <row r="259" spans="1:12" ht="15" customHeight="1" x14ac:dyDescent="0.25">
      <c r="A259" s="330">
        <v>253</v>
      </c>
      <c r="B259" s="331" t="s">
        <v>695</v>
      </c>
      <c r="C259" s="325" t="s">
        <v>556</v>
      </c>
      <c r="D259" s="332" t="s">
        <v>696</v>
      </c>
      <c r="E259" s="335" t="s">
        <v>16</v>
      </c>
      <c r="F259" s="334" t="s">
        <v>644</v>
      </c>
      <c r="G259" s="335"/>
      <c r="H259" s="335" t="s">
        <v>665</v>
      </c>
      <c r="I259" s="335">
        <v>2005</v>
      </c>
      <c r="J259" s="336">
        <v>2250000</v>
      </c>
      <c r="K259" s="335" t="s">
        <v>18</v>
      </c>
      <c r="L259" s="540"/>
    </row>
    <row r="260" spans="1:12" ht="15" customHeight="1" x14ac:dyDescent="0.25">
      <c r="A260" s="330">
        <v>254</v>
      </c>
      <c r="B260" s="331" t="s">
        <v>697</v>
      </c>
      <c r="C260" s="325" t="s">
        <v>556</v>
      </c>
      <c r="D260" s="332" t="s">
        <v>698</v>
      </c>
      <c r="E260" s="335" t="s">
        <v>16</v>
      </c>
      <c r="F260" s="334" t="s">
        <v>699</v>
      </c>
      <c r="G260" s="335"/>
      <c r="H260" s="335" t="s">
        <v>665</v>
      </c>
      <c r="I260" s="335">
        <v>2015</v>
      </c>
      <c r="J260" s="336">
        <v>990000</v>
      </c>
      <c r="K260" s="335" t="s">
        <v>18</v>
      </c>
      <c r="L260" s="540"/>
    </row>
    <row r="261" spans="1:12" ht="15" customHeight="1" x14ac:dyDescent="0.25">
      <c r="A261" s="338">
        <v>255</v>
      </c>
      <c r="B261" s="339" t="s">
        <v>700</v>
      </c>
      <c r="C261" s="340" t="s">
        <v>556</v>
      </c>
      <c r="D261" s="341" t="s">
        <v>701</v>
      </c>
      <c r="E261" s="338" t="s">
        <v>16</v>
      </c>
      <c r="F261" s="361" t="s">
        <v>702</v>
      </c>
      <c r="G261" s="338"/>
      <c r="H261" s="338" t="s">
        <v>665</v>
      </c>
      <c r="I261" s="338">
        <v>2005</v>
      </c>
      <c r="J261" s="344">
        <v>985000</v>
      </c>
      <c r="K261" s="338" t="s">
        <v>18</v>
      </c>
      <c r="L261" s="540"/>
    </row>
    <row r="262" spans="1:12" ht="15" customHeight="1" x14ac:dyDescent="0.25">
      <c r="A262" s="327">
        <v>256</v>
      </c>
      <c r="B262" s="345" t="s">
        <v>700</v>
      </c>
      <c r="C262" s="325" t="s">
        <v>556</v>
      </c>
      <c r="D262" s="346" t="s">
        <v>701</v>
      </c>
      <c r="E262" s="347" t="s">
        <v>20</v>
      </c>
      <c r="F262" s="348" t="s">
        <v>703</v>
      </c>
      <c r="G262" s="347"/>
      <c r="H262" s="347" t="s">
        <v>665</v>
      </c>
      <c r="I262" s="347">
        <v>2005</v>
      </c>
      <c r="J262" s="349">
        <v>985000</v>
      </c>
      <c r="K262" s="347" t="s">
        <v>18</v>
      </c>
      <c r="L262" s="540"/>
    </row>
    <row r="263" spans="1:12" ht="15" customHeight="1" x14ac:dyDescent="0.25">
      <c r="A263" s="330">
        <v>257</v>
      </c>
      <c r="B263" s="366" t="s">
        <v>15</v>
      </c>
      <c r="C263" s="325" t="s">
        <v>556</v>
      </c>
      <c r="D263" s="332" t="s">
        <v>704</v>
      </c>
      <c r="E263" s="335" t="s">
        <v>69</v>
      </c>
      <c r="F263" s="367" t="s">
        <v>705</v>
      </c>
      <c r="G263" s="335"/>
      <c r="H263" s="335" t="s">
        <v>665</v>
      </c>
      <c r="I263" s="335">
        <v>2005</v>
      </c>
      <c r="J263" s="336">
        <v>5975000</v>
      </c>
      <c r="K263" s="335" t="s">
        <v>18</v>
      </c>
      <c r="L263" s="540"/>
    </row>
    <row r="264" spans="1:12" ht="15" customHeight="1" x14ac:dyDescent="0.25">
      <c r="A264" s="330">
        <v>258</v>
      </c>
      <c r="B264" s="366" t="s">
        <v>15</v>
      </c>
      <c r="C264" s="325" t="s">
        <v>556</v>
      </c>
      <c r="D264" s="332" t="s">
        <v>704</v>
      </c>
      <c r="E264" s="335" t="s">
        <v>26</v>
      </c>
      <c r="F264" s="334" t="s">
        <v>706</v>
      </c>
      <c r="G264" s="335"/>
      <c r="H264" s="335" t="s">
        <v>665</v>
      </c>
      <c r="I264" s="335">
        <v>2005</v>
      </c>
      <c r="J264" s="336">
        <v>3470000</v>
      </c>
      <c r="K264" s="335" t="s">
        <v>18</v>
      </c>
      <c r="L264" s="540"/>
    </row>
    <row r="265" spans="1:12" ht="30" customHeight="1" x14ac:dyDescent="0.25">
      <c r="A265" s="330">
        <v>259</v>
      </c>
      <c r="B265" s="350" t="s">
        <v>15</v>
      </c>
      <c r="C265" s="351" t="s">
        <v>556</v>
      </c>
      <c r="D265" s="352" t="s">
        <v>704</v>
      </c>
      <c r="E265" s="330" t="s">
        <v>426</v>
      </c>
      <c r="F265" s="354" t="s">
        <v>707</v>
      </c>
      <c r="G265" s="330"/>
      <c r="H265" s="330" t="s">
        <v>665</v>
      </c>
      <c r="I265" s="330">
        <v>2010</v>
      </c>
      <c r="J265" s="355">
        <v>2800000</v>
      </c>
      <c r="K265" s="330" t="s">
        <v>18</v>
      </c>
      <c r="L265" s="540"/>
    </row>
    <row r="266" spans="1:12" ht="30" x14ac:dyDescent="0.25">
      <c r="A266" s="327">
        <v>260</v>
      </c>
      <c r="B266" s="345" t="s">
        <v>15</v>
      </c>
      <c r="C266" s="325" t="s">
        <v>556</v>
      </c>
      <c r="D266" s="346" t="s">
        <v>704</v>
      </c>
      <c r="E266" s="363" t="s">
        <v>708</v>
      </c>
      <c r="F266" s="348" t="s">
        <v>709</v>
      </c>
      <c r="G266" s="347"/>
      <c r="H266" s="347" t="s">
        <v>665</v>
      </c>
      <c r="I266" s="347">
        <v>2014</v>
      </c>
      <c r="J266" s="349">
        <v>1485000</v>
      </c>
      <c r="K266" s="347" t="s">
        <v>18</v>
      </c>
      <c r="L266" s="540"/>
    </row>
    <row r="267" spans="1:12" ht="30" x14ac:dyDescent="0.25">
      <c r="A267" s="330">
        <v>261</v>
      </c>
      <c r="B267" s="350" t="s">
        <v>15</v>
      </c>
      <c r="C267" s="351" t="s">
        <v>556</v>
      </c>
      <c r="D267" s="352" t="s">
        <v>704</v>
      </c>
      <c r="E267" s="362" t="s">
        <v>427</v>
      </c>
      <c r="F267" s="354" t="s">
        <v>709</v>
      </c>
      <c r="G267" s="330"/>
      <c r="H267" s="330" t="s">
        <v>665</v>
      </c>
      <c r="I267" s="330">
        <v>2014</v>
      </c>
      <c r="J267" s="355">
        <v>1485000</v>
      </c>
      <c r="K267" s="330" t="s">
        <v>18</v>
      </c>
      <c r="L267" s="540"/>
    </row>
    <row r="268" spans="1:12" ht="30" customHeight="1" x14ac:dyDescent="0.25">
      <c r="A268" s="327">
        <v>262</v>
      </c>
      <c r="B268" s="345" t="s">
        <v>15</v>
      </c>
      <c r="C268" s="325" t="s">
        <v>556</v>
      </c>
      <c r="D268" s="346" t="s">
        <v>704</v>
      </c>
      <c r="E268" s="363" t="s">
        <v>710</v>
      </c>
      <c r="F268" s="348" t="s">
        <v>711</v>
      </c>
      <c r="G268" s="347"/>
      <c r="H268" s="347" t="s">
        <v>665</v>
      </c>
      <c r="I268" s="347">
        <v>2015</v>
      </c>
      <c r="J268" s="349">
        <v>2530000</v>
      </c>
      <c r="K268" s="347" t="s">
        <v>18</v>
      </c>
      <c r="L268" s="540"/>
    </row>
    <row r="269" spans="1:12" ht="15" customHeight="1" x14ac:dyDescent="0.25">
      <c r="A269" s="330">
        <v>263</v>
      </c>
      <c r="B269" s="366" t="s">
        <v>15</v>
      </c>
      <c r="C269" s="325" t="s">
        <v>556</v>
      </c>
      <c r="D269" s="332" t="s">
        <v>704</v>
      </c>
      <c r="E269" s="335" t="s">
        <v>432</v>
      </c>
      <c r="F269" s="334" t="s">
        <v>712</v>
      </c>
      <c r="G269" s="335"/>
      <c r="H269" s="335" t="s">
        <v>665</v>
      </c>
      <c r="I269" s="335">
        <v>2015</v>
      </c>
      <c r="J269" s="336">
        <v>9856000</v>
      </c>
      <c r="K269" s="335" t="s">
        <v>18</v>
      </c>
      <c r="L269" s="540"/>
    </row>
    <row r="270" spans="1:12" ht="15" customHeight="1" x14ac:dyDescent="0.25">
      <c r="A270" s="330">
        <v>264</v>
      </c>
      <c r="B270" s="366" t="s">
        <v>15</v>
      </c>
      <c r="C270" s="325" t="s">
        <v>556</v>
      </c>
      <c r="D270" s="332" t="s">
        <v>704</v>
      </c>
      <c r="E270" s="335" t="s">
        <v>473</v>
      </c>
      <c r="F270" s="367" t="s">
        <v>713</v>
      </c>
      <c r="G270" s="335"/>
      <c r="H270" s="335" t="s">
        <v>665</v>
      </c>
      <c r="I270" s="335">
        <v>2016</v>
      </c>
      <c r="J270" s="336">
        <v>1870000</v>
      </c>
      <c r="K270" s="335" t="s">
        <v>18</v>
      </c>
      <c r="L270" s="540"/>
    </row>
    <row r="271" spans="1:12" ht="15" customHeight="1" x14ac:dyDescent="0.25">
      <c r="A271" s="330">
        <v>265</v>
      </c>
      <c r="B271" s="366" t="s">
        <v>714</v>
      </c>
      <c r="C271" s="325" t="s">
        <v>556</v>
      </c>
      <c r="D271" s="332" t="s">
        <v>715</v>
      </c>
      <c r="E271" s="335" t="s">
        <v>16</v>
      </c>
      <c r="F271" s="334" t="s">
        <v>644</v>
      </c>
      <c r="G271" s="335"/>
      <c r="H271" s="335" t="s">
        <v>665</v>
      </c>
      <c r="I271" s="335">
        <v>2014</v>
      </c>
      <c r="J271" s="336">
        <v>1463000</v>
      </c>
      <c r="K271" s="335" t="s">
        <v>18</v>
      </c>
      <c r="L271" s="540"/>
    </row>
    <row r="272" spans="1:12" ht="15" customHeight="1" x14ac:dyDescent="0.25">
      <c r="A272" s="330">
        <v>266</v>
      </c>
      <c r="B272" s="331" t="s">
        <v>64</v>
      </c>
      <c r="C272" s="325" t="s">
        <v>556</v>
      </c>
      <c r="D272" s="332" t="s">
        <v>716</v>
      </c>
      <c r="E272" s="337" t="s">
        <v>694</v>
      </c>
      <c r="F272" s="334" t="s">
        <v>46</v>
      </c>
      <c r="G272" s="335"/>
      <c r="H272" s="335" t="s">
        <v>665</v>
      </c>
      <c r="I272" s="335">
        <v>2005</v>
      </c>
      <c r="J272" s="336">
        <v>51000</v>
      </c>
      <c r="K272" s="335" t="s">
        <v>18</v>
      </c>
      <c r="L272" s="540"/>
    </row>
    <row r="273" spans="1:12" ht="15" customHeight="1" x14ac:dyDescent="0.25">
      <c r="A273" s="330">
        <v>267</v>
      </c>
      <c r="B273" s="331" t="s">
        <v>64</v>
      </c>
      <c r="C273" s="325" t="s">
        <v>556</v>
      </c>
      <c r="D273" s="332" t="s">
        <v>716</v>
      </c>
      <c r="E273" s="337" t="s">
        <v>20</v>
      </c>
      <c r="F273" s="334" t="s">
        <v>46</v>
      </c>
      <c r="G273" s="335"/>
      <c r="H273" s="335" t="s">
        <v>665</v>
      </c>
      <c r="I273" s="335">
        <v>2005</v>
      </c>
      <c r="J273" s="336">
        <v>51000</v>
      </c>
      <c r="K273" s="335" t="s">
        <v>18</v>
      </c>
      <c r="L273" s="540"/>
    </row>
    <row r="274" spans="1:12" ht="15" customHeight="1" x14ac:dyDescent="0.25">
      <c r="A274" s="330">
        <v>268</v>
      </c>
      <c r="B274" s="331" t="s">
        <v>64</v>
      </c>
      <c r="C274" s="325" t="s">
        <v>556</v>
      </c>
      <c r="D274" s="332" t="s">
        <v>716</v>
      </c>
      <c r="E274" s="337" t="s">
        <v>23</v>
      </c>
      <c r="F274" s="334" t="s">
        <v>46</v>
      </c>
      <c r="G274" s="335"/>
      <c r="H274" s="335" t="s">
        <v>665</v>
      </c>
      <c r="I274" s="335">
        <v>2005</v>
      </c>
      <c r="J274" s="336">
        <v>51000</v>
      </c>
      <c r="K274" s="335" t="s">
        <v>18</v>
      </c>
      <c r="L274" s="540"/>
    </row>
    <row r="275" spans="1:12" ht="15" customHeight="1" x14ac:dyDescent="0.25">
      <c r="A275" s="330">
        <v>269</v>
      </c>
      <c r="B275" s="331" t="s">
        <v>64</v>
      </c>
      <c r="C275" s="325" t="s">
        <v>556</v>
      </c>
      <c r="D275" s="332" t="s">
        <v>716</v>
      </c>
      <c r="E275" s="337" t="s">
        <v>69</v>
      </c>
      <c r="F275" s="334" t="s">
        <v>46</v>
      </c>
      <c r="G275" s="335"/>
      <c r="H275" s="335" t="s">
        <v>665</v>
      </c>
      <c r="I275" s="335">
        <v>2005</v>
      </c>
      <c r="J275" s="336">
        <v>51000</v>
      </c>
      <c r="K275" s="335" t="s">
        <v>18</v>
      </c>
      <c r="L275" s="540"/>
    </row>
    <row r="276" spans="1:12" ht="15" customHeight="1" x14ac:dyDescent="0.25">
      <c r="A276" s="330">
        <v>270</v>
      </c>
      <c r="B276" s="331" t="s">
        <v>64</v>
      </c>
      <c r="C276" s="325" t="s">
        <v>556</v>
      </c>
      <c r="D276" s="332" t="s">
        <v>716</v>
      </c>
      <c r="E276" s="337" t="s">
        <v>26</v>
      </c>
      <c r="F276" s="334" t="s">
        <v>46</v>
      </c>
      <c r="G276" s="335"/>
      <c r="H276" s="335" t="s">
        <v>665</v>
      </c>
      <c r="I276" s="335">
        <v>2005</v>
      </c>
      <c r="J276" s="336">
        <v>51000</v>
      </c>
      <c r="K276" s="335" t="s">
        <v>18</v>
      </c>
      <c r="L276" s="540"/>
    </row>
    <row r="277" spans="1:12" ht="15" customHeight="1" x14ac:dyDescent="0.25">
      <c r="A277" s="330">
        <v>271</v>
      </c>
      <c r="B277" s="331" t="s">
        <v>64</v>
      </c>
      <c r="C277" s="325" t="s">
        <v>556</v>
      </c>
      <c r="D277" s="332" t="s">
        <v>716</v>
      </c>
      <c r="E277" s="337" t="s">
        <v>40</v>
      </c>
      <c r="F277" s="334" t="s">
        <v>717</v>
      </c>
      <c r="G277" s="335"/>
      <c r="H277" s="335" t="s">
        <v>665</v>
      </c>
      <c r="I277" s="335">
        <v>2005</v>
      </c>
      <c r="J277" s="336">
        <v>250000</v>
      </c>
      <c r="K277" s="335" t="s">
        <v>205</v>
      </c>
      <c r="L277" s="540"/>
    </row>
    <row r="278" spans="1:12" ht="15" customHeight="1" x14ac:dyDescent="0.25">
      <c r="A278" s="330">
        <v>272</v>
      </c>
      <c r="B278" s="331" t="s">
        <v>64</v>
      </c>
      <c r="C278" s="351" t="s">
        <v>556</v>
      </c>
      <c r="D278" s="332" t="s">
        <v>716</v>
      </c>
      <c r="E278" s="337" t="s">
        <v>29</v>
      </c>
      <c r="F278" s="334" t="s">
        <v>717</v>
      </c>
      <c r="G278" s="335"/>
      <c r="H278" s="335" t="s">
        <v>665</v>
      </c>
      <c r="I278" s="335">
        <v>2005</v>
      </c>
      <c r="J278" s="336">
        <v>250000</v>
      </c>
      <c r="K278" s="335" t="s">
        <v>205</v>
      </c>
      <c r="L278" s="540"/>
    </row>
    <row r="279" spans="1:12" ht="15" customHeight="1" x14ac:dyDescent="0.25">
      <c r="A279" s="330">
        <v>273</v>
      </c>
      <c r="B279" s="331" t="s">
        <v>64</v>
      </c>
      <c r="C279" s="325" t="s">
        <v>556</v>
      </c>
      <c r="D279" s="332" t="s">
        <v>716</v>
      </c>
      <c r="E279" s="337" t="s">
        <v>32</v>
      </c>
      <c r="F279" s="334" t="s">
        <v>717</v>
      </c>
      <c r="G279" s="335"/>
      <c r="H279" s="335" t="s">
        <v>665</v>
      </c>
      <c r="I279" s="335">
        <v>2005</v>
      </c>
      <c r="J279" s="336">
        <v>250000</v>
      </c>
      <c r="K279" s="335" t="s">
        <v>205</v>
      </c>
      <c r="L279" s="540"/>
    </row>
    <row r="280" spans="1:12" ht="15" customHeight="1" x14ac:dyDescent="0.25">
      <c r="A280" s="330">
        <v>274</v>
      </c>
      <c r="B280" s="331" t="s">
        <v>64</v>
      </c>
      <c r="C280" s="325" t="s">
        <v>556</v>
      </c>
      <c r="D280" s="332" t="s">
        <v>716</v>
      </c>
      <c r="E280" s="337" t="s">
        <v>425</v>
      </c>
      <c r="F280" s="334" t="s">
        <v>717</v>
      </c>
      <c r="G280" s="335"/>
      <c r="H280" s="335" t="s">
        <v>665</v>
      </c>
      <c r="I280" s="335">
        <v>2005</v>
      </c>
      <c r="J280" s="336">
        <v>250000</v>
      </c>
      <c r="K280" s="335" t="s">
        <v>205</v>
      </c>
      <c r="L280" s="540"/>
    </row>
    <row r="281" spans="1:12" ht="15" customHeight="1" x14ac:dyDescent="0.25">
      <c r="A281" s="330">
        <v>275</v>
      </c>
      <c r="B281" s="331" t="s">
        <v>64</v>
      </c>
      <c r="C281" s="325" t="s">
        <v>556</v>
      </c>
      <c r="D281" s="332" t="s">
        <v>716</v>
      </c>
      <c r="E281" s="337" t="s">
        <v>453</v>
      </c>
      <c r="F281" s="334" t="s">
        <v>717</v>
      </c>
      <c r="G281" s="335"/>
      <c r="H281" s="335" t="s">
        <v>665</v>
      </c>
      <c r="I281" s="335">
        <v>2005</v>
      </c>
      <c r="J281" s="336">
        <v>250000</v>
      </c>
      <c r="K281" s="335" t="s">
        <v>205</v>
      </c>
      <c r="L281" s="540"/>
    </row>
    <row r="282" spans="1:12" ht="15" customHeight="1" x14ac:dyDescent="0.25">
      <c r="A282" s="330">
        <v>276</v>
      </c>
      <c r="B282" s="350" t="s">
        <v>64</v>
      </c>
      <c r="C282" s="325" t="s">
        <v>556</v>
      </c>
      <c r="D282" s="352" t="s">
        <v>716</v>
      </c>
      <c r="E282" s="362" t="s">
        <v>426</v>
      </c>
      <c r="F282" s="354" t="s">
        <v>717</v>
      </c>
      <c r="G282" s="330"/>
      <c r="H282" s="330" t="s">
        <v>665</v>
      </c>
      <c r="I282" s="330">
        <v>2005</v>
      </c>
      <c r="J282" s="355">
        <v>250000</v>
      </c>
      <c r="K282" s="335" t="s">
        <v>205</v>
      </c>
      <c r="L282" s="540"/>
    </row>
    <row r="283" spans="1:12" ht="15" customHeight="1" x14ac:dyDescent="0.25">
      <c r="A283" s="330">
        <v>277</v>
      </c>
      <c r="B283" s="345" t="s">
        <v>64</v>
      </c>
      <c r="C283" s="325" t="s">
        <v>556</v>
      </c>
      <c r="D283" s="346" t="s">
        <v>716</v>
      </c>
      <c r="E283" s="363" t="s">
        <v>35</v>
      </c>
      <c r="F283" s="348" t="s">
        <v>717</v>
      </c>
      <c r="G283" s="347"/>
      <c r="H283" s="347" t="s">
        <v>665</v>
      </c>
      <c r="I283" s="347">
        <v>2005</v>
      </c>
      <c r="J283" s="349">
        <v>250000</v>
      </c>
      <c r="K283" s="335" t="s">
        <v>205</v>
      </c>
      <c r="L283" s="540"/>
    </row>
    <row r="284" spans="1:12" ht="15" customHeight="1" x14ac:dyDescent="0.25">
      <c r="A284" s="330">
        <v>278</v>
      </c>
      <c r="B284" s="331" t="s">
        <v>64</v>
      </c>
      <c r="C284" s="325" t="s">
        <v>556</v>
      </c>
      <c r="D284" s="332" t="s">
        <v>716</v>
      </c>
      <c r="E284" s="337" t="s">
        <v>427</v>
      </c>
      <c r="F284" s="334" t="s">
        <v>717</v>
      </c>
      <c r="G284" s="335"/>
      <c r="H284" s="335" t="s">
        <v>665</v>
      </c>
      <c r="I284" s="335">
        <v>2005</v>
      </c>
      <c r="J284" s="336">
        <v>250000</v>
      </c>
      <c r="K284" s="335" t="s">
        <v>205</v>
      </c>
      <c r="L284" s="540"/>
    </row>
    <row r="285" spans="1:12" ht="15" customHeight="1" x14ac:dyDescent="0.25">
      <c r="A285" s="330">
        <v>279</v>
      </c>
      <c r="B285" s="331" t="s">
        <v>64</v>
      </c>
      <c r="C285" s="325" t="s">
        <v>556</v>
      </c>
      <c r="D285" s="332" t="s">
        <v>716</v>
      </c>
      <c r="E285" s="337" t="s">
        <v>428</v>
      </c>
      <c r="F285" s="334" t="s">
        <v>717</v>
      </c>
      <c r="G285" s="335"/>
      <c r="H285" s="335" t="s">
        <v>665</v>
      </c>
      <c r="I285" s="335">
        <v>2005</v>
      </c>
      <c r="J285" s="336">
        <v>250000</v>
      </c>
      <c r="K285" s="335" t="s">
        <v>205</v>
      </c>
      <c r="L285" s="540"/>
    </row>
    <row r="286" spans="1:12" ht="15" customHeight="1" x14ac:dyDescent="0.25">
      <c r="A286" s="330">
        <v>280</v>
      </c>
      <c r="B286" s="331" t="s">
        <v>64</v>
      </c>
      <c r="C286" s="325" t="s">
        <v>556</v>
      </c>
      <c r="D286" s="332" t="s">
        <v>716</v>
      </c>
      <c r="E286" s="337" t="s">
        <v>454</v>
      </c>
      <c r="F286" s="334" t="s">
        <v>717</v>
      </c>
      <c r="G286" s="335"/>
      <c r="H286" s="335" t="s">
        <v>665</v>
      </c>
      <c r="I286" s="335">
        <v>2005</v>
      </c>
      <c r="J286" s="336">
        <v>250000</v>
      </c>
      <c r="K286" s="335" t="s">
        <v>205</v>
      </c>
      <c r="L286" s="540"/>
    </row>
    <row r="287" spans="1:12" ht="15" customHeight="1" x14ac:dyDescent="0.25">
      <c r="A287" s="330">
        <v>281</v>
      </c>
      <c r="B287" s="368" t="s">
        <v>64</v>
      </c>
      <c r="C287" s="325" t="s">
        <v>556</v>
      </c>
      <c r="D287" s="332" t="s">
        <v>716</v>
      </c>
      <c r="E287" s="369" t="s">
        <v>718</v>
      </c>
      <c r="F287" s="370" t="s">
        <v>46</v>
      </c>
      <c r="G287" s="371"/>
      <c r="H287" s="335" t="s">
        <v>665</v>
      </c>
      <c r="I287" s="371">
        <v>2005</v>
      </c>
      <c r="J287" s="372">
        <v>250000</v>
      </c>
      <c r="K287" s="335" t="s">
        <v>205</v>
      </c>
      <c r="L287" s="540"/>
    </row>
    <row r="288" spans="1:12" ht="15" customHeight="1" x14ac:dyDescent="0.25">
      <c r="A288" s="330">
        <v>282</v>
      </c>
      <c r="B288" s="368" t="s">
        <v>64</v>
      </c>
      <c r="C288" s="325" t="s">
        <v>556</v>
      </c>
      <c r="D288" s="332" t="s">
        <v>716</v>
      </c>
      <c r="E288" s="369" t="s">
        <v>456</v>
      </c>
      <c r="F288" s="370" t="s">
        <v>46</v>
      </c>
      <c r="G288" s="371"/>
      <c r="H288" s="335" t="s">
        <v>665</v>
      </c>
      <c r="I288" s="371">
        <v>2005</v>
      </c>
      <c r="J288" s="372">
        <v>250000</v>
      </c>
      <c r="K288" s="335" t="s">
        <v>205</v>
      </c>
      <c r="L288" s="540"/>
    </row>
    <row r="289" spans="1:12" ht="15" customHeight="1" x14ac:dyDescent="0.25">
      <c r="A289" s="330">
        <v>283</v>
      </c>
      <c r="B289" s="368" t="s">
        <v>64</v>
      </c>
      <c r="C289" s="325" t="s">
        <v>556</v>
      </c>
      <c r="D289" s="332" t="s">
        <v>716</v>
      </c>
      <c r="E289" s="369" t="s">
        <v>719</v>
      </c>
      <c r="F289" s="370" t="s">
        <v>46</v>
      </c>
      <c r="G289" s="371"/>
      <c r="H289" s="335" t="s">
        <v>665</v>
      </c>
      <c r="I289" s="371">
        <v>2005</v>
      </c>
      <c r="J289" s="372">
        <v>250000</v>
      </c>
      <c r="K289" s="335" t="s">
        <v>205</v>
      </c>
      <c r="L289" s="540"/>
    </row>
    <row r="290" spans="1:12" ht="15" customHeight="1" x14ac:dyDescent="0.25">
      <c r="A290" s="330">
        <v>284</v>
      </c>
      <c r="B290" s="368" t="s">
        <v>64</v>
      </c>
      <c r="C290" s="325" t="s">
        <v>556</v>
      </c>
      <c r="D290" s="332" t="s">
        <v>716</v>
      </c>
      <c r="E290" s="369" t="s">
        <v>710</v>
      </c>
      <c r="F290" s="370" t="s">
        <v>46</v>
      </c>
      <c r="G290" s="371"/>
      <c r="H290" s="335" t="s">
        <v>665</v>
      </c>
      <c r="I290" s="371">
        <v>2005</v>
      </c>
      <c r="J290" s="372">
        <v>250000</v>
      </c>
      <c r="K290" s="335" t="s">
        <v>205</v>
      </c>
      <c r="L290" s="540"/>
    </row>
    <row r="291" spans="1:12" ht="15" customHeight="1" x14ac:dyDescent="0.25">
      <c r="A291" s="330">
        <v>285</v>
      </c>
      <c r="B291" s="368" t="s">
        <v>64</v>
      </c>
      <c r="C291" s="325" t="s">
        <v>556</v>
      </c>
      <c r="D291" s="332" t="s">
        <v>716</v>
      </c>
      <c r="E291" s="369" t="s">
        <v>432</v>
      </c>
      <c r="F291" s="370" t="s">
        <v>46</v>
      </c>
      <c r="G291" s="371"/>
      <c r="H291" s="335" t="s">
        <v>665</v>
      </c>
      <c r="I291" s="371">
        <v>2005</v>
      </c>
      <c r="J291" s="372">
        <v>250000</v>
      </c>
      <c r="K291" s="335" t="s">
        <v>205</v>
      </c>
      <c r="L291" s="540"/>
    </row>
    <row r="292" spans="1:12" ht="15" customHeight="1" x14ac:dyDescent="0.25">
      <c r="A292" s="330">
        <v>286</v>
      </c>
      <c r="B292" s="368" t="s">
        <v>64</v>
      </c>
      <c r="C292" s="325" t="s">
        <v>556</v>
      </c>
      <c r="D292" s="332" t="s">
        <v>716</v>
      </c>
      <c r="E292" s="369" t="s">
        <v>473</v>
      </c>
      <c r="F292" s="370" t="s">
        <v>46</v>
      </c>
      <c r="G292" s="371"/>
      <c r="H292" s="335" t="s">
        <v>665</v>
      </c>
      <c r="I292" s="371">
        <v>2005</v>
      </c>
      <c r="J292" s="372">
        <v>250000</v>
      </c>
      <c r="K292" s="335" t="s">
        <v>205</v>
      </c>
      <c r="L292" s="540"/>
    </row>
    <row r="293" spans="1:12" ht="15" customHeight="1" x14ac:dyDescent="0.25">
      <c r="A293" s="330">
        <v>287</v>
      </c>
      <c r="B293" s="368" t="s">
        <v>64</v>
      </c>
      <c r="C293" s="325" t="s">
        <v>556</v>
      </c>
      <c r="D293" s="332" t="s">
        <v>716</v>
      </c>
      <c r="E293" s="369" t="s">
        <v>474</v>
      </c>
      <c r="F293" s="370" t="s">
        <v>46</v>
      </c>
      <c r="G293" s="371"/>
      <c r="H293" s="335" t="s">
        <v>665</v>
      </c>
      <c r="I293" s="371">
        <v>2005</v>
      </c>
      <c r="J293" s="372">
        <v>250000</v>
      </c>
      <c r="K293" s="335" t="s">
        <v>205</v>
      </c>
      <c r="L293" s="540"/>
    </row>
    <row r="294" spans="1:12" ht="15" customHeight="1" x14ac:dyDescent="0.25">
      <c r="A294" s="330">
        <v>288</v>
      </c>
      <c r="B294" s="368" t="s">
        <v>64</v>
      </c>
      <c r="C294" s="325" t="s">
        <v>556</v>
      </c>
      <c r="D294" s="332" t="s">
        <v>716</v>
      </c>
      <c r="E294" s="369" t="s">
        <v>433</v>
      </c>
      <c r="F294" s="370" t="s">
        <v>46</v>
      </c>
      <c r="G294" s="371"/>
      <c r="H294" s="335" t="s">
        <v>665</v>
      </c>
      <c r="I294" s="371">
        <v>2005</v>
      </c>
      <c r="J294" s="372">
        <v>250000</v>
      </c>
      <c r="K294" s="335" t="s">
        <v>205</v>
      </c>
      <c r="L294" s="540"/>
    </row>
    <row r="295" spans="1:12" ht="15" customHeight="1" x14ac:dyDescent="0.25">
      <c r="A295" s="338">
        <v>289</v>
      </c>
      <c r="B295" s="373" t="s">
        <v>64</v>
      </c>
      <c r="C295" s="340" t="s">
        <v>556</v>
      </c>
      <c r="D295" s="341" t="s">
        <v>716</v>
      </c>
      <c r="E295" s="374" t="s">
        <v>720</v>
      </c>
      <c r="F295" s="375" t="s">
        <v>46</v>
      </c>
      <c r="G295" s="376"/>
      <c r="H295" s="338" t="s">
        <v>665</v>
      </c>
      <c r="I295" s="376">
        <v>2005</v>
      </c>
      <c r="J295" s="377">
        <v>250000</v>
      </c>
      <c r="K295" s="338" t="s">
        <v>205</v>
      </c>
      <c r="L295" s="540"/>
    </row>
    <row r="296" spans="1:12" ht="15" customHeight="1" x14ac:dyDescent="0.25">
      <c r="A296" s="327">
        <v>290</v>
      </c>
      <c r="B296" s="378" t="s">
        <v>64</v>
      </c>
      <c r="C296" s="325" t="s">
        <v>556</v>
      </c>
      <c r="D296" s="346" t="s">
        <v>716</v>
      </c>
      <c r="E296" s="379" t="s">
        <v>721</v>
      </c>
      <c r="F296" s="380" t="s">
        <v>46</v>
      </c>
      <c r="G296" s="381"/>
      <c r="H296" s="347" t="s">
        <v>665</v>
      </c>
      <c r="I296" s="381">
        <v>2005</v>
      </c>
      <c r="J296" s="382">
        <v>500000</v>
      </c>
      <c r="K296" s="347" t="s">
        <v>18</v>
      </c>
      <c r="L296" s="540"/>
    </row>
    <row r="297" spans="1:12" ht="15" customHeight="1" x14ac:dyDescent="0.25">
      <c r="A297" s="330">
        <v>291</v>
      </c>
      <c r="B297" s="368" t="s">
        <v>64</v>
      </c>
      <c r="C297" s="325" t="s">
        <v>556</v>
      </c>
      <c r="D297" s="332" t="s">
        <v>716</v>
      </c>
      <c r="E297" s="369" t="s">
        <v>722</v>
      </c>
      <c r="F297" s="370" t="s">
        <v>46</v>
      </c>
      <c r="G297" s="371"/>
      <c r="H297" s="335" t="s">
        <v>665</v>
      </c>
      <c r="I297" s="371">
        <v>2005</v>
      </c>
      <c r="J297" s="372">
        <v>500000</v>
      </c>
      <c r="K297" s="335" t="s">
        <v>18</v>
      </c>
      <c r="L297" s="540"/>
    </row>
    <row r="298" spans="1:12" ht="15" customHeight="1" x14ac:dyDescent="0.25">
      <c r="A298" s="330">
        <v>292</v>
      </c>
      <c r="B298" s="368" t="s">
        <v>64</v>
      </c>
      <c r="C298" s="325" t="s">
        <v>556</v>
      </c>
      <c r="D298" s="332" t="s">
        <v>716</v>
      </c>
      <c r="E298" s="369" t="s">
        <v>723</v>
      </c>
      <c r="F298" s="370" t="s">
        <v>46</v>
      </c>
      <c r="G298" s="371"/>
      <c r="H298" s="335" t="s">
        <v>665</v>
      </c>
      <c r="I298" s="371">
        <v>2005</v>
      </c>
      <c r="J298" s="372">
        <v>500000</v>
      </c>
      <c r="K298" s="335" t="s">
        <v>18</v>
      </c>
      <c r="L298" s="540"/>
    </row>
    <row r="299" spans="1:12" ht="15" customHeight="1" x14ac:dyDescent="0.25">
      <c r="A299" s="330">
        <v>293</v>
      </c>
      <c r="B299" s="368" t="s">
        <v>64</v>
      </c>
      <c r="C299" s="325" t="s">
        <v>556</v>
      </c>
      <c r="D299" s="332" t="s">
        <v>716</v>
      </c>
      <c r="E299" s="369" t="s">
        <v>724</v>
      </c>
      <c r="F299" s="370" t="s">
        <v>46</v>
      </c>
      <c r="G299" s="371"/>
      <c r="H299" s="335" t="s">
        <v>665</v>
      </c>
      <c r="I299" s="371">
        <v>2005</v>
      </c>
      <c r="J299" s="372">
        <v>500000</v>
      </c>
      <c r="K299" s="335" t="s">
        <v>18</v>
      </c>
      <c r="L299" s="540"/>
    </row>
    <row r="300" spans="1:12" ht="15" customHeight="1" x14ac:dyDescent="0.25">
      <c r="A300" s="330">
        <v>294</v>
      </c>
      <c r="B300" s="383" t="s">
        <v>64</v>
      </c>
      <c r="C300" s="351" t="s">
        <v>556</v>
      </c>
      <c r="D300" s="352" t="s">
        <v>716</v>
      </c>
      <c r="E300" s="384" t="s">
        <v>725</v>
      </c>
      <c r="F300" s="385" t="s">
        <v>46</v>
      </c>
      <c r="G300" s="386"/>
      <c r="H300" s="330" t="s">
        <v>665</v>
      </c>
      <c r="I300" s="386">
        <v>2005</v>
      </c>
      <c r="J300" s="387">
        <v>500000</v>
      </c>
      <c r="K300" s="330" t="s">
        <v>18</v>
      </c>
      <c r="L300" s="540"/>
    </row>
    <row r="301" spans="1:12" ht="15" customHeight="1" x14ac:dyDescent="0.25">
      <c r="A301" s="327">
        <v>295</v>
      </c>
      <c r="B301" s="378" t="s">
        <v>64</v>
      </c>
      <c r="C301" s="325" t="s">
        <v>556</v>
      </c>
      <c r="D301" s="346" t="s">
        <v>716</v>
      </c>
      <c r="E301" s="379" t="s">
        <v>726</v>
      </c>
      <c r="F301" s="380" t="s">
        <v>46</v>
      </c>
      <c r="G301" s="381"/>
      <c r="H301" s="347" t="s">
        <v>665</v>
      </c>
      <c r="I301" s="381">
        <v>2005</v>
      </c>
      <c r="J301" s="382">
        <v>500000</v>
      </c>
      <c r="K301" s="347" t="s">
        <v>18</v>
      </c>
      <c r="L301" s="540"/>
    </row>
    <row r="302" spans="1:12" ht="15" customHeight="1" x14ac:dyDescent="0.25">
      <c r="A302" s="330">
        <v>296</v>
      </c>
      <c r="B302" s="368" t="s">
        <v>64</v>
      </c>
      <c r="C302" s="325" t="s">
        <v>556</v>
      </c>
      <c r="D302" s="332" t="s">
        <v>716</v>
      </c>
      <c r="E302" s="369" t="s">
        <v>727</v>
      </c>
      <c r="F302" s="370" t="s">
        <v>46</v>
      </c>
      <c r="G302" s="371"/>
      <c r="H302" s="335" t="s">
        <v>665</v>
      </c>
      <c r="I302" s="371">
        <v>2005</v>
      </c>
      <c r="J302" s="372">
        <v>500000</v>
      </c>
      <c r="K302" s="335" t="s">
        <v>18</v>
      </c>
      <c r="L302" s="540"/>
    </row>
    <row r="303" spans="1:12" ht="15" customHeight="1" x14ac:dyDescent="0.25">
      <c r="A303" s="330">
        <v>297</v>
      </c>
      <c r="B303" s="368" t="s">
        <v>64</v>
      </c>
      <c r="C303" s="325" t="s">
        <v>556</v>
      </c>
      <c r="D303" s="332" t="s">
        <v>716</v>
      </c>
      <c r="E303" s="369" t="s">
        <v>728</v>
      </c>
      <c r="F303" s="370" t="s">
        <v>46</v>
      </c>
      <c r="G303" s="371"/>
      <c r="H303" s="335" t="s">
        <v>665</v>
      </c>
      <c r="I303" s="371">
        <v>2005</v>
      </c>
      <c r="J303" s="372">
        <v>500000</v>
      </c>
      <c r="K303" s="335" t="s">
        <v>18</v>
      </c>
      <c r="L303" s="540"/>
    </row>
    <row r="304" spans="1:12" ht="15" customHeight="1" x14ac:dyDescent="0.25">
      <c r="A304" s="330">
        <v>298</v>
      </c>
      <c r="B304" s="368" t="s">
        <v>64</v>
      </c>
      <c r="C304" s="325" t="s">
        <v>556</v>
      </c>
      <c r="D304" s="332" t="s">
        <v>716</v>
      </c>
      <c r="E304" s="369" t="s">
        <v>729</v>
      </c>
      <c r="F304" s="370" t="s">
        <v>46</v>
      </c>
      <c r="G304" s="371"/>
      <c r="H304" s="335" t="s">
        <v>665</v>
      </c>
      <c r="I304" s="371">
        <v>2005</v>
      </c>
      <c r="J304" s="372">
        <v>500000</v>
      </c>
      <c r="K304" s="335" t="s">
        <v>18</v>
      </c>
      <c r="L304" s="540"/>
    </row>
    <row r="305" spans="1:12" ht="15" customHeight="1" x14ac:dyDescent="0.25">
      <c r="A305" s="330">
        <v>299</v>
      </c>
      <c r="B305" s="368" t="s">
        <v>64</v>
      </c>
      <c r="C305" s="325" t="s">
        <v>556</v>
      </c>
      <c r="D305" s="332" t="s">
        <v>716</v>
      </c>
      <c r="E305" s="369" t="s">
        <v>730</v>
      </c>
      <c r="F305" s="370" t="s">
        <v>46</v>
      </c>
      <c r="G305" s="371"/>
      <c r="H305" s="335" t="s">
        <v>665</v>
      </c>
      <c r="I305" s="371">
        <v>2005</v>
      </c>
      <c r="J305" s="372">
        <v>500000</v>
      </c>
      <c r="K305" s="335" t="s">
        <v>18</v>
      </c>
      <c r="L305" s="540"/>
    </row>
    <row r="306" spans="1:12" ht="15" customHeight="1" x14ac:dyDescent="0.25">
      <c r="A306" s="330">
        <v>300</v>
      </c>
      <c r="B306" s="350" t="s">
        <v>64</v>
      </c>
      <c r="C306" s="351" t="s">
        <v>556</v>
      </c>
      <c r="D306" s="352" t="s">
        <v>716</v>
      </c>
      <c r="E306" s="330" t="s">
        <v>463</v>
      </c>
      <c r="F306" s="354" t="s">
        <v>731</v>
      </c>
      <c r="G306" s="330"/>
      <c r="H306" s="330" t="s">
        <v>665</v>
      </c>
      <c r="I306" s="330">
        <v>2008</v>
      </c>
      <c r="J306" s="355">
        <v>450000</v>
      </c>
      <c r="K306" s="330" t="s">
        <v>18</v>
      </c>
      <c r="L306" s="540"/>
    </row>
    <row r="307" spans="1:12" ht="15" customHeight="1" x14ac:dyDescent="0.25">
      <c r="A307" s="327">
        <v>301</v>
      </c>
      <c r="B307" s="345" t="s">
        <v>64</v>
      </c>
      <c r="C307" s="325" t="s">
        <v>556</v>
      </c>
      <c r="D307" s="346" t="s">
        <v>716</v>
      </c>
      <c r="E307" s="347" t="s">
        <v>732</v>
      </c>
      <c r="F307" s="348" t="s">
        <v>733</v>
      </c>
      <c r="G307" s="347"/>
      <c r="H307" s="347" t="s">
        <v>665</v>
      </c>
      <c r="I307" s="347">
        <v>2008</v>
      </c>
      <c r="J307" s="349">
        <v>1150000</v>
      </c>
      <c r="K307" s="347" t="s">
        <v>18</v>
      </c>
      <c r="L307" s="540"/>
    </row>
    <row r="308" spans="1:12" ht="15" customHeight="1" x14ac:dyDescent="0.25">
      <c r="A308" s="330">
        <v>302</v>
      </c>
      <c r="B308" s="331" t="s">
        <v>64</v>
      </c>
      <c r="C308" s="325" t="s">
        <v>556</v>
      </c>
      <c r="D308" s="332" t="s">
        <v>716</v>
      </c>
      <c r="E308" s="335" t="s">
        <v>734</v>
      </c>
      <c r="F308" s="334" t="s">
        <v>46</v>
      </c>
      <c r="G308" s="335"/>
      <c r="H308" s="335" t="s">
        <v>665</v>
      </c>
      <c r="I308" s="335">
        <v>2009</v>
      </c>
      <c r="J308" s="336">
        <v>320000</v>
      </c>
      <c r="K308" s="335" t="s">
        <v>18</v>
      </c>
      <c r="L308" s="540"/>
    </row>
    <row r="309" spans="1:12" ht="15" customHeight="1" x14ac:dyDescent="0.25">
      <c r="A309" s="330">
        <v>303</v>
      </c>
      <c r="B309" s="331" t="s">
        <v>64</v>
      </c>
      <c r="C309" s="325" t="s">
        <v>556</v>
      </c>
      <c r="D309" s="332" t="s">
        <v>716</v>
      </c>
      <c r="E309" s="337" t="s">
        <v>735</v>
      </c>
      <c r="F309" s="334" t="s">
        <v>736</v>
      </c>
      <c r="G309" s="335"/>
      <c r="H309" s="335" t="s">
        <v>665</v>
      </c>
      <c r="I309" s="335">
        <v>2015</v>
      </c>
      <c r="J309" s="336">
        <v>3350000</v>
      </c>
      <c r="K309" s="335" t="s">
        <v>18</v>
      </c>
      <c r="L309" s="540"/>
    </row>
    <row r="310" spans="1:12" ht="15" customHeight="1" x14ac:dyDescent="0.25">
      <c r="A310" s="330">
        <v>304</v>
      </c>
      <c r="B310" s="331" t="s">
        <v>64</v>
      </c>
      <c r="C310" s="325" t="s">
        <v>556</v>
      </c>
      <c r="D310" s="332" t="s">
        <v>716</v>
      </c>
      <c r="E310" s="337" t="s">
        <v>737</v>
      </c>
      <c r="F310" s="334" t="s">
        <v>736</v>
      </c>
      <c r="G310" s="335"/>
      <c r="H310" s="335" t="s">
        <v>665</v>
      </c>
      <c r="I310" s="335">
        <v>2015</v>
      </c>
      <c r="J310" s="336">
        <v>3350000</v>
      </c>
      <c r="K310" s="335" t="s">
        <v>18</v>
      </c>
      <c r="L310" s="540"/>
    </row>
    <row r="311" spans="1:12" ht="15" customHeight="1" x14ac:dyDescent="0.25">
      <c r="A311" s="330">
        <v>305</v>
      </c>
      <c r="B311" s="331" t="s">
        <v>64</v>
      </c>
      <c r="C311" s="388" t="s">
        <v>556</v>
      </c>
      <c r="D311" s="332" t="s">
        <v>716</v>
      </c>
      <c r="E311" s="337" t="s">
        <v>738</v>
      </c>
      <c r="F311" s="334" t="s">
        <v>736</v>
      </c>
      <c r="G311" s="335"/>
      <c r="H311" s="335" t="s">
        <v>665</v>
      </c>
      <c r="I311" s="335">
        <v>2015</v>
      </c>
      <c r="J311" s="336">
        <v>3350000</v>
      </c>
      <c r="K311" s="335" t="s">
        <v>18</v>
      </c>
      <c r="L311" s="540"/>
    </row>
    <row r="312" spans="1:12" x14ac:dyDescent="0.25">
      <c r="A312" s="389"/>
      <c r="B312" s="389"/>
      <c r="C312" s="390"/>
      <c r="D312" s="391"/>
      <c r="E312" s="389"/>
      <c r="F312" s="389"/>
      <c r="G312" s="389"/>
      <c r="H312" s="389"/>
      <c r="I312" s="389"/>
      <c r="J312" s="392"/>
      <c r="K312" s="389"/>
      <c r="L312" s="541"/>
    </row>
    <row r="313" spans="1:12" s="397" customFormat="1" ht="25.5" customHeight="1" x14ac:dyDescent="0.25">
      <c r="A313" s="393" t="s">
        <v>739</v>
      </c>
      <c r="B313" s="394"/>
      <c r="C313" s="394"/>
      <c r="D313" s="394"/>
      <c r="E313" s="394"/>
      <c r="F313" s="394"/>
      <c r="G313" s="394"/>
      <c r="H313" s="394"/>
      <c r="I313" s="394"/>
      <c r="J313" s="395">
        <f>SUM(J7:J312)</f>
        <v>943020203</v>
      </c>
      <c r="K313" s="396"/>
      <c r="L313" s="396"/>
    </row>
    <row r="314" spans="1:12" x14ac:dyDescent="0.25">
      <c r="A314" s="306"/>
      <c r="B314" s="306"/>
      <c r="C314" s="306"/>
      <c r="D314" s="306"/>
      <c r="E314" s="306"/>
      <c r="F314" s="306"/>
      <c r="G314" s="306"/>
      <c r="H314" s="306"/>
      <c r="I314" s="306"/>
      <c r="J314" s="306"/>
      <c r="K314" s="306"/>
      <c r="L314" s="306"/>
    </row>
    <row r="315" spans="1:12" ht="35.25" customHeight="1" x14ac:dyDescent="0.25">
      <c r="A315" s="306"/>
      <c r="B315" s="398"/>
      <c r="C315" s="398"/>
      <c r="D315" s="398"/>
      <c r="E315" s="398"/>
      <c r="F315" s="398"/>
      <c r="G315" s="147"/>
      <c r="H315" s="147"/>
      <c r="I315" s="147"/>
      <c r="J315" s="147"/>
    </row>
    <row r="316" spans="1:12" ht="63.75" customHeight="1" x14ac:dyDescent="0.25">
      <c r="A316" s="306"/>
      <c r="B316" s="306"/>
      <c r="C316" s="306"/>
      <c r="D316" s="306"/>
      <c r="E316" s="306"/>
      <c r="F316" s="306"/>
      <c r="G316" s="306"/>
      <c r="H316" s="39"/>
      <c r="I316" s="306"/>
      <c r="J316" s="306"/>
    </row>
    <row r="317" spans="1:12" x14ac:dyDescent="0.25">
      <c r="A317" s="306"/>
      <c r="B317" s="306"/>
      <c r="C317" s="306"/>
      <c r="D317" s="306"/>
      <c r="E317" s="306"/>
      <c r="F317" s="306"/>
      <c r="G317" s="306"/>
      <c r="H317" s="306"/>
      <c r="I317" s="306"/>
      <c r="J317" s="306"/>
    </row>
    <row r="318" spans="1:12" ht="71.25" customHeight="1" x14ac:dyDescent="0.25">
      <c r="A318" s="306"/>
      <c r="B318" s="306"/>
      <c r="C318" s="306"/>
      <c r="D318" s="306"/>
      <c r="E318" s="306"/>
      <c r="F318" s="306"/>
      <c r="G318" s="306"/>
      <c r="H318" s="306"/>
      <c r="I318" s="306"/>
      <c r="J318" s="306"/>
    </row>
    <row r="319" spans="1:12" ht="45" customHeight="1" x14ac:dyDescent="0.25">
      <c r="A319" s="306"/>
      <c r="B319" s="306"/>
      <c r="C319" s="306"/>
      <c r="D319" s="306"/>
      <c r="E319" s="306"/>
      <c r="F319" s="306"/>
      <c r="G319" s="306"/>
      <c r="H319" s="306"/>
      <c r="I319" s="306"/>
      <c r="J319" s="306"/>
    </row>
    <row r="320" spans="1:12" x14ac:dyDescent="0.25">
      <c r="A320" s="306"/>
      <c r="B320" s="306"/>
      <c r="C320" s="306"/>
      <c r="D320" s="306"/>
      <c r="E320" s="306"/>
      <c r="F320" s="306"/>
      <c r="G320" s="306"/>
      <c r="H320" s="306"/>
      <c r="I320" s="306"/>
      <c r="J320" s="306"/>
      <c r="K320" s="306"/>
      <c r="L320" s="306"/>
    </row>
    <row r="321" spans="1:12" x14ac:dyDescent="0.25">
      <c r="A321" s="399"/>
      <c r="B321" s="399"/>
      <c r="C321" s="399"/>
      <c r="D321" s="399"/>
      <c r="E321" s="399"/>
      <c r="F321" s="399"/>
      <c r="G321" s="399"/>
      <c r="H321" s="399"/>
      <c r="I321" s="399"/>
      <c r="J321" s="399"/>
      <c r="K321" s="399"/>
      <c r="L321" s="399"/>
    </row>
    <row r="322" spans="1:12" x14ac:dyDescent="0.25">
      <c r="A322" s="399"/>
      <c r="B322" s="399"/>
      <c r="C322" s="399"/>
      <c r="D322" s="399"/>
      <c r="E322" s="399"/>
      <c r="F322" s="399"/>
      <c r="G322" s="399"/>
      <c r="H322" s="399"/>
      <c r="I322" s="399"/>
      <c r="J322" s="399"/>
      <c r="K322" s="399"/>
      <c r="L322" s="399"/>
    </row>
    <row r="323" spans="1:12" x14ac:dyDescent="0.25">
      <c r="A323" s="399"/>
      <c r="B323" s="399"/>
      <c r="C323" s="399"/>
      <c r="D323" s="399"/>
      <c r="E323" s="399"/>
      <c r="F323" s="399"/>
      <c r="G323" s="399"/>
      <c r="H323" s="399"/>
      <c r="I323" s="399"/>
      <c r="J323" s="399"/>
      <c r="K323" s="399"/>
      <c r="L323" s="399"/>
    </row>
  </sheetData>
  <mergeCells count="18">
    <mergeCell ref="L7:L312"/>
    <mergeCell ref="B315:F315"/>
    <mergeCell ref="G315:J315"/>
    <mergeCell ref="J4:J5"/>
    <mergeCell ref="K4:K5"/>
    <mergeCell ref="L4:L5"/>
    <mergeCell ref="C6:D6"/>
    <mergeCell ref="A313:I313"/>
    <mergeCell ref="A1:L1"/>
    <mergeCell ref="A2:L2"/>
    <mergeCell ref="A4:A5"/>
    <mergeCell ref="B4:B5"/>
    <mergeCell ref="C4:D5"/>
    <mergeCell ref="E4:E5"/>
    <mergeCell ref="F4:F5"/>
    <mergeCell ref="G4:G5"/>
    <mergeCell ref="H4:H5"/>
    <mergeCell ref="I4:I5"/>
  </mergeCells>
  <pageMargins left="0.39370078740157483" right="0.11811023622047245" top="0.70866141732283472" bottom="0.70866141732283472" header="0.31496062992125984" footer="0.31496062992125984"/>
  <pageSetup paperSize="5" scale="85"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topLeftCell="C1" workbookViewId="0">
      <selection activeCell="E16" sqref="E16"/>
    </sheetView>
  </sheetViews>
  <sheetFormatPr defaultRowHeight="15" x14ac:dyDescent="0.25"/>
  <cols>
    <col min="1" max="1" width="4.85546875" style="400" customWidth="1"/>
    <col min="2" max="2" width="44" style="400" customWidth="1"/>
    <col min="3" max="3" width="22.140625" style="400" customWidth="1"/>
    <col min="4" max="4" width="10.42578125" style="400" customWidth="1"/>
    <col min="5" max="5" width="13.5703125" style="400" customWidth="1"/>
    <col min="6" max="6" width="21.85546875" style="400" customWidth="1"/>
    <col min="7" max="7" width="5.85546875" style="400" customWidth="1"/>
    <col min="8" max="8" width="17.85546875" style="400" customWidth="1"/>
    <col min="9" max="9" width="21.28515625" style="400" customWidth="1"/>
    <col min="10" max="10" width="13.7109375" style="400" customWidth="1"/>
    <col min="11" max="11" width="26.5703125" style="400" customWidth="1"/>
    <col min="12" max="12" width="25" style="400" customWidth="1"/>
    <col min="13" max="16384" width="9.140625" style="400"/>
  </cols>
  <sheetData>
    <row r="1" spans="1:12" ht="15.75" x14ac:dyDescent="0.25">
      <c r="A1" s="538" t="s">
        <v>740</v>
      </c>
      <c r="B1" s="538"/>
      <c r="C1" s="538"/>
      <c r="D1" s="538"/>
      <c r="E1" s="538"/>
      <c r="F1" s="538"/>
      <c r="G1" s="538"/>
      <c r="H1" s="538"/>
      <c r="I1" s="538"/>
      <c r="J1" s="538"/>
      <c r="K1" s="538"/>
      <c r="L1" s="403"/>
    </row>
    <row r="2" spans="1:12" ht="15.75" x14ac:dyDescent="0.25">
      <c r="A2" s="405" t="s">
        <v>741</v>
      </c>
      <c r="B2" s="405"/>
      <c r="C2" s="405"/>
      <c r="D2" s="405"/>
      <c r="E2" s="405"/>
      <c r="F2" s="405"/>
      <c r="G2" s="405"/>
      <c r="H2" s="405"/>
      <c r="I2" s="405"/>
      <c r="J2" s="405"/>
      <c r="K2" s="405"/>
      <c r="L2" s="405"/>
    </row>
    <row r="3" spans="1:12" ht="15.75" x14ac:dyDescent="0.25">
      <c r="A3" s="405" t="s">
        <v>742</v>
      </c>
      <c r="B3" s="405"/>
      <c r="C3" s="405"/>
      <c r="D3" s="405"/>
      <c r="E3" s="405"/>
      <c r="F3" s="405"/>
      <c r="G3" s="405"/>
      <c r="H3" s="405"/>
      <c r="I3" s="405"/>
      <c r="J3" s="405"/>
      <c r="K3" s="405"/>
      <c r="L3" s="405"/>
    </row>
    <row r="4" spans="1:12" ht="15.75" x14ac:dyDescent="0.25">
      <c r="A4" s="405" t="s">
        <v>270</v>
      </c>
      <c r="B4" s="405"/>
      <c r="C4" s="405"/>
      <c r="D4" s="405"/>
      <c r="E4" s="405"/>
      <c r="F4" s="405"/>
      <c r="G4" s="405"/>
      <c r="H4" s="405"/>
      <c r="I4" s="405"/>
      <c r="J4" s="405"/>
      <c r="K4" s="405"/>
      <c r="L4" s="405"/>
    </row>
    <row r="5" spans="1:12" ht="15.75" x14ac:dyDescent="0.3">
      <c r="A5" s="402"/>
      <c r="B5" s="402"/>
      <c r="C5" s="402"/>
      <c r="D5" s="402"/>
      <c r="E5" s="402"/>
      <c r="F5" s="402"/>
      <c r="G5" s="402"/>
      <c r="H5" s="402"/>
      <c r="I5" s="402"/>
      <c r="J5" s="402"/>
      <c r="K5" s="402"/>
      <c r="L5" s="403"/>
    </row>
    <row r="6" spans="1:12" ht="24.95" customHeight="1" x14ac:dyDescent="0.25">
      <c r="A6" s="406" t="s">
        <v>2</v>
      </c>
      <c r="B6" s="406" t="s">
        <v>4</v>
      </c>
      <c r="C6" s="406" t="s">
        <v>3</v>
      </c>
      <c r="D6" s="406" t="s">
        <v>743</v>
      </c>
      <c r="E6" s="407" t="s">
        <v>744</v>
      </c>
      <c r="F6" s="406" t="s">
        <v>82</v>
      </c>
      <c r="G6" s="406" t="s">
        <v>745</v>
      </c>
      <c r="H6" s="406" t="s">
        <v>746</v>
      </c>
      <c r="I6" s="406" t="s">
        <v>747</v>
      </c>
      <c r="J6" s="406" t="s">
        <v>9</v>
      </c>
      <c r="K6" s="406" t="s">
        <v>748</v>
      </c>
      <c r="L6" s="406" t="s">
        <v>390</v>
      </c>
    </row>
    <row r="7" spans="1:12" ht="24.95" customHeight="1" x14ac:dyDescent="0.25">
      <c r="A7" s="408"/>
      <c r="B7" s="408"/>
      <c r="C7" s="408"/>
      <c r="D7" s="408"/>
      <c r="E7" s="409"/>
      <c r="F7" s="408"/>
      <c r="G7" s="408"/>
      <c r="H7" s="408"/>
      <c r="I7" s="408"/>
      <c r="J7" s="408"/>
      <c r="K7" s="408"/>
      <c r="L7" s="408"/>
    </row>
    <row r="8" spans="1:12" ht="14.25" customHeight="1" x14ac:dyDescent="0.25">
      <c r="A8" s="410">
        <v>1</v>
      </c>
      <c r="B8" s="410">
        <v>2</v>
      </c>
      <c r="C8" s="410">
        <v>3</v>
      </c>
      <c r="D8" s="410">
        <v>4</v>
      </c>
      <c r="E8" s="411">
        <v>5</v>
      </c>
      <c r="F8" s="410">
        <v>6</v>
      </c>
      <c r="G8" s="410">
        <v>7</v>
      </c>
      <c r="H8" s="410">
        <v>8</v>
      </c>
      <c r="I8" s="410">
        <v>9</v>
      </c>
      <c r="J8" s="410">
        <v>10</v>
      </c>
      <c r="K8" s="410">
        <v>11</v>
      </c>
      <c r="L8" s="410">
        <v>12</v>
      </c>
    </row>
    <row r="9" spans="1:12" ht="24" customHeight="1" x14ac:dyDescent="0.25">
      <c r="A9" s="412">
        <v>1</v>
      </c>
      <c r="B9" s="413" t="s">
        <v>749</v>
      </c>
      <c r="C9" s="412" t="s">
        <v>750</v>
      </c>
      <c r="D9" s="414" t="s">
        <v>16</v>
      </c>
      <c r="E9" s="412">
        <v>1989</v>
      </c>
      <c r="F9" s="412" t="s">
        <v>751</v>
      </c>
      <c r="G9" s="412">
        <v>1</v>
      </c>
      <c r="H9" s="415">
        <v>4000000</v>
      </c>
      <c r="I9" s="415">
        <v>4000000</v>
      </c>
      <c r="J9" s="412" t="s">
        <v>251</v>
      </c>
      <c r="K9" s="413" t="s">
        <v>752</v>
      </c>
      <c r="L9" s="534" t="s">
        <v>1043</v>
      </c>
    </row>
    <row r="10" spans="1:12" ht="24" customHeight="1" x14ac:dyDescent="0.25">
      <c r="A10" s="412"/>
      <c r="B10" s="413" t="s">
        <v>749</v>
      </c>
      <c r="C10" s="412" t="s">
        <v>750</v>
      </c>
      <c r="D10" s="414" t="s">
        <v>426</v>
      </c>
      <c r="E10" s="412">
        <v>2016</v>
      </c>
      <c r="F10" s="412" t="s">
        <v>753</v>
      </c>
      <c r="G10" s="412">
        <v>1</v>
      </c>
      <c r="H10" s="415">
        <v>10420000</v>
      </c>
      <c r="I10" s="415">
        <v>10420000</v>
      </c>
      <c r="J10" s="412" t="s">
        <v>251</v>
      </c>
      <c r="K10" s="413" t="s">
        <v>752</v>
      </c>
      <c r="L10" s="535"/>
    </row>
    <row r="11" spans="1:12" ht="24" customHeight="1" x14ac:dyDescent="0.25">
      <c r="A11" s="412"/>
      <c r="B11" s="413" t="s">
        <v>749</v>
      </c>
      <c r="C11" s="412" t="s">
        <v>750</v>
      </c>
      <c r="D11" s="414" t="s">
        <v>453</v>
      </c>
      <c r="E11" s="412">
        <v>2016</v>
      </c>
      <c r="F11" s="412" t="s">
        <v>754</v>
      </c>
      <c r="G11" s="412">
        <v>1</v>
      </c>
      <c r="H11" s="415">
        <v>19400000</v>
      </c>
      <c r="I11" s="415">
        <v>19400000</v>
      </c>
      <c r="J11" s="412" t="s">
        <v>251</v>
      </c>
      <c r="K11" s="413" t="s">
        <v>752</v>
      </c>
      <c r="L11" s="535"/>
    </row>
    <row r="12" spans="1:12" ht="24" customHeight="1" x14ac:dyDescent="0.25">
      <c r="A12" s="412"/>
      <c r="B12" s="413" t="s">
        <v>749</v>
      </c>
      <c r="C12" s="412" t="s">
        <v>750</v>
      </c>
      <c r="D12" s="414" t="s">
        <v>23</v>
      </c>
      <c r="E12" s="412">
        <v>2015</v>
      </c>
      <c r="F12" s="412" t="s">
        <v>755</v>
      </c>
      <c r="G12" s="412">
        <v>1</v>
      </c>
      <c r="H12" s="415">
        <v>8950000</v>
      </c>
      <c r="I12" s="415">
        <v>8950000</v>
      </c>
      <c r="J12" s="412" t="s">
        <v>251</v>
      </c>
      <c r="K12" s="413" t="s">
        <v>752</v>
      </c>
      <c r="L12" s="535"/>
    </row>
    <row r="13" spans="1:12" ht="24" customHeight="1" x14ac:dyDescent="0.25">
      <c r="A13" s="412"/>
      <c r="B13" s="413" t="s">
        <v>749</v>
      </c>
      <c r="C13" s="412" t="s">
        <v>750</v>
      </c>
      <c r="D13" s="414" t="s">
        <v>69</v>
      </c>
      <c r="E13" s="412">
        <v>2015</v>
      </c>
      <c r="F13" s="412" t="s">
        <v>755</v>
      </c>
      <c r="G13" s="412">
        <v>1</v>
      </c>
      <c r="H13" s="415">
        <v>8950000</v>
      </c>
      <c r="I13" s="415">
        <v>8950000</v>
      </c>
      <c r="J13" s="412" t="s">
        <v>251</v>
      </c>
      <c r="K13" s="413" t="s">
        <v>752</v>
      </c>
      <c r="L13" s="535"/>
    </row>
    <row r="14" spans="1:12" ht="24" customHeight="1" x14ac:dyDescent="0.25">
      <c r="A14" s="412"/>
      <c r="B14" s="413" t="s">
        <v>749</v>
      </c>
      <c r="C14" s="412" t="s">
        <v>750</v>
      </c>
      <c r="D14" s="414" t="s">
        <v>26</v>
      </c>
      <c r="E14" s="412">
        <v>2015</v>
      </c>
      <c r="F14" s="412" t="s">
        <v>755</v>
      </c>
      <c r="G14" s="412">
        <v>1</v>
      </c>
      <c r="H14" s="415">
        <v>8950000</v>
      </c>
      <c r="I14" s="415">
        <v>8950000</v>
      </c>
      <c r="J14" s="412" t="s">
        <v>251</v>
      </c>
      <c r="K14" s="413" t="s">
        <v>752</v>
      </c>
      <c r="L14" s="535"/>
    </row>
    <row r="15" spans="1:12" ht="24" customHeight="1" x14ac:dyDescent="0.25">
      <c r="A15" s="412"/>
      <c r="B15" s="413" t="s">
        <v>749</v>
      </c>
      <c r="C15" s="412" t="s">
        <v>750</v>
      </c>
      <c r="D15" s="414" t="s">
        <v>29</v>
      </c>
      <c r="E15" s="412">
        <v>2015</v>
      </c>
      <c r="F15" s="412" t="s">
        <v>755</v>
      </c>
      <c r="G15" s="412">
        <v>1</v>
      </c>
      <c r="H15" s="415">
        <v>8950000</v>
      </c>
      <c r="I15" s="415">
        <v>8950000</v>
      </c>
      <c r="J15" s="412" t="s">
        <v>251</v>
      </c>
      <c r="K15" s="413" t="s">
        <v>752</v>
      </c>
      <c r="L15" s="535"/>
    </row>
    <row r="16" spans="1:12" ht="24" customHeight="1" x14ac:dyDescent="0.25">
      <c r="A16" s="412"/>
      <c r="B16" s="413" t="s">
        <v>749</v>
      </c>
      <c r="C16" s="412" t="s">
        <v>750</v>
      </c>
      <c r="D16" s="414" t="s">
        <v>32</v>
      </c>
      <c r="E16" s="412">
        <v>2015</v>
      </c>
      <c r="F16" s="412" t="s">
        <v>756</v>
      </c>
      <c r="G16" s="412">
        <v>1</v>
      </c>
      <c r="H16" s="415">
        <v>17250000</v>
      </c>
      <c r="I16" s="415">
        <v>17250000</v>
      </c>
      <c r="J16" s="412" t="s">
        <v>251</v>
      </c>
      <c r="K16" s="413" t="s">
        <v>752</v>
      </c>
      <c r="L16" s="535"/>
    </row>
    <row r="17" spans="1:12" ht="24" customHeight="1" x14ac:dyDescent="0.25">
      <c r="A17" s="412"/>
      <c r="B17" s="413" t="s">
        <v>749</v>
      </c>
      <c r="C17" s="412" t="s">
        <v>750</v>
      </c>
      <c r="D17" s="414" t="s">
        <v>425</v>
      </c>
      <c r="E17" s="412">
        <v>2015</v>
      </c>
      <c r="F17" s="412" t="s">
        <v>757</v>
      </c>
      <c r="G17" s="412">
        <v>1</v>
      </c>
      <c r="H17" s="415">
        <v>6850000</v>
      </c>
      <c r="I17" s="415">
        <v>6850000</v>
      </c>
      <c r="J17" s="412" t="s">
        <v>251</v>
      </c>
      <c r="K17" s="413" t="s">
        <v>752</v>
      </c>
      <c r="L17" s="535"/>
    </row>
    <row r="18" spans="1:12" ht="24" customHeight="1" x14ac:dyDescent="0.25">
      <c r="A18" s="412"/>
      <c r="B18" s="413" t="s">
        <v>749</v>
      </c>
      <c r="C18" s="412" t="s">
        <v>750</v>
      </c>
      <c r="D18" s="414" t="s">
        <v>20</v>
      </c>
      <c r="E18" s="412">
        <v>1990</v>
      </c>
      <c r="F18" s="412" t="s">
        <v>758</v>
      </c>
      <c r="G18" s="412">
        <v>1</v>
      </c>
      <c r="H18" s="415">
        <v>1800000</v>
      </c>
      <c r="I18" s="415">
        <v>1800000</v>
      </c>
      <c r="J18" s="412" t="s">
        <v>251</v>
      </c>
      <c r="K18" s="413" t="s">
        <v>752</v>
      </c>
      <c r="L18" s="535"/>
    </row>
    <row r="19" spans="1:12" ht="24" customHeight="1" x14ac:dyDescent="0.25">
      <c r="A19" s="412"/>
      <c r="B19" s="416" t="s">
        <v>759</v>
      </c>
      <c r="C19" s="412" t="s">
        <v>760</v>
      </c>
      <c r="D19" s="417" t="s">
        <v>427</v>
      </c>
      <c r="E19" s="412">
        <v>2009</v>
      </c>
      <c r="F19" s="418"/>
      <c r="G19" s="419">
        <v>1</v>
      </c>
      <c r="H19" s="420">
        <v>393948700</v>
      </c>
      <c r="I19" s="420">
        <v>393948700</v>
      </c>
      <c r="J19" s="412" t="s">
        <v>761</v>
      </c>
      <c r="K19" s="413" t="s">
        <v>752</v>
      </c>
      <c r="L19" s="535"/>
    </row>
    <row r="20" spans="1:12" ht="26.25" customHeight="1" x14ac:dyDescent="0.25">
      <c r="A20" s="412"/>
      <c r="B20" s="416" t="s">
        <v>759</v>
      </c>
      <c r="C20" s="412" t="s">
        <v>760</v>
      </c>
      <c r="D20" s="417" t="s">
        <v>762</v>
      </c>
      <c r="E20" s="412">
        <v>2009</v>
      </c>
      <c r="F20" s="418"/>
      <c r="G20" s="419">
        <v>2</v>
      </c>
      <c r="H20" s="420">
        <v>285952200</v>
      </c>
      <c r="I20" s="420">
        <f>G20*H20</f>
        <v>571904400</v>
      </c>
      <c r="J20" s="412" t="s">
        <v>761</v>
      </c>
      <c r="K20" s="413" t="s">
        <v>752</v>
      </c>
      <c r="L20" s="535"/>
    </row>
    <row r="21" spans="1:12" ht="24" customHeight="1" x14ac:dyDescent="0.25">
      <c r="A21" s="421">
        <v>2</v>
      </c>
      <c r="B21" s="422" t="s">
        <v>763</v>
      </c>
      <c r="C21" s="423" t="s">
        <v>764</v>
      </c>
      <c r="D21" s="414" t="s">
        <v>16</v>
      </c>
      <c r="E21" s="424">
        <v>2006</v>
      </c>
      <c r="F21" s="424" t="s">
        <v>765</v>
      </c>
      <c r="G21" s="424">
        <v>1</v>
      </c>
      <c r="H21" s="425">
        <v>250000</v>
      </c>
      <c r="I21" s="425">
        <f t="shared" ref="I21:I30" si="0">G21*H21</f>
        <v>250000</v>
      </c>
      <c r="J21" s="412" t="s">
        <v>251</v>
      </c>
      <c r="K21" s="422" t="s">
        <v>766</v>
      </c>
      <c r="L21" s="535"/>
    </row>
    <row r="22" spans="1:12" ht="24" customHeight="1" x14ac:dyDescent="0.25">
      <c r="A22" s="426"/>
      <c r="B22" s="422" t="s">
        <v>767</v>
      </c>
      <c r="C22" s="423" t="s">
        <v>768</v>
      </c>
      <c r="D22" s="414" t="s">
        <v>16</v>
      </c>
      <c r="E22" s="424">
        <v>2002</v>
      </c>
      <c r="F22" s="424" t="s">
        <v>769</v>
      </c>
      <c r="G22" s="424">
        <v>1</v>
      </c>
      <c r="H22" s="425">
        <v>2750000</v>
      </c>
      <c r="I22" s="425">
        <f t="shared" si="0"/>
        <v>2750000</v>
      </c>
      <c r="J22" s="412" t="s">
        <v>251</v>
      </c>
      <c r="K22" s="422" t="s">
        <v>766</v>
      </c>
      <c r="L22" s="535"/>
    </row>
    <row r="23" spans="1:12" ht="24" customHeight="1" x14ac:dyDescent="0.25">
      <c r="A23" s="426"/>
      <c r="B23" s="422" t="s">
        <v>767</v>
      </c>
      <c r="C23" s="423" t="s">
        <v>768</v>
      </c>
      <c r="D23" s="414" t="s">
        <v>20</v>
      </c>
      <c r="E23" s="424">
        <v>2002</v>
      </c>
      <c r="F23" s="424" t="s">
        <v>770</v>
      </c>
      <c r="G23" s="424">
        <v>1</v>
      </c>
      <c r="H23" s="425">
        <v>1350000</v>
      </c>
      <c r="I23" s="425">
        <f t="shared" si="0"/>
        <v>1350000</v>
      </c>
      <c r="J23" s="412" t="s">
        <v>251</v>
      </c>
      <c r="K23" s="422" t="s">
        <v>766</v>
      </c>
      <c r="L23" s="535"/>
    </row>
    <row r="24" spans="1:12" ht="24" customHeight="1" x14ac:dyDescent="0.25">
      <c r="A24" s="426"/>
      <c r="B24" s="422" t="s">
        <v>767</v>
      </c>
      <c r="C24" s="423" t="s">
        <v>768</v>
      </c>
      <c r="D24" s="414" t="s">
        <v>23</v>
      </c>
      <c r="E24" s="424">
        <v>2011</v>
      </c>
      <c r="F24" s="424" t="s">
        <v>771</v>
      </c>
      <c r="G24" s="424">
        <v>1</v>
      </c>
      <c r="H24" s="425">
        <v>2860000</v>
      </c>
      <c r="I24" s="425">
        <f t="shared" si="0"/>
        <v>2860000</v>
      </c>
      <c r="J24" s="412" t="s">
        <v>251</v>
      </c>
      <c r="K24" s="422" t="s">
        <v>766</v>
      </c>
      <c r="L24" s="535"/>
    </row>
    <row r="25" spans="1:12" ht="24" customHeight="1" x14ac:dyDescent="0.25">
      <c r="A25" s="426"/>
      <c r="B25" s="422" t="s">
        <v>767</v>
      </c>
      <c r="C25" s="423" t="s">
        <v>768</v>
      </c>
      <c r="D25" s="414" t="s">
        <v>69</v>
      </c>
      <c r="E25" s="424">
        <v>2011</v>
      </c>
      <c r="F25" s="424" t="s">
        <v>772</v>
      </c>
      <c r="G25" s="424">
        <v>1</v>
      </c>
      <c r="H25" s="425">
        <v>3456327</v>
      </c>
      <c r="I25" s="425">
        <f t="shared" si="0"/>
        <v>3456327</v>
      </c>
      <c r="J25" s="412" t="s">
        <v>251</v>
      </c>
      <c r="K25" s="422" t="s">
        <v>766</v>
      </c>
      <c r="L25" s="535"/>
    </row>
    <row r="26" spans="1:12" ht="24" customHeight="1" x14ac:dyDescent="0.25">
      <c r="A26" s="427"/>
      <c r="B26" s="422" t="s">
        <v>773</v>
      </c>
      <c r="C26" s="423" t="s">
        <v>774</v>
      </c>
      <c r="D26" s="414" t="s">
        <v>16</v>
      </c>
      <c r="E26" s="424">
        <v>2010</v>
      </c>
      <c r="F26" s="424" t="s">
        <v>771</v>
      </c>
      <c r="G26" s="424">
        <v>1</v>
      </c>
      <c r="H26" s="425">
        <v>2695000</v>
      </c>
      <c r="I26" s="425">
        <f t="shared" si="0"/>
        <v>2695000</v>
      </c>
      <c r="J26" s="412" t="s">
        <v>251</v>
      </c>
      <c r="K26" s="422" t="s">
        <v>766</v>
      </c>
      <c r="L26" s="535"/>
    </row>
    <row r="27" spans="1:12" ht="24" customHeight="1" x14ac:dyDescent="0.25">
      <c r="A27" s="427"/>
      <c r="B27" s="422" t="s">
        <v>775</v>
      </c>
      <c r="C27" s="423" t="s">
        <v>776</v>
      </c>
      <c r="D27" s="414" t="s">
        <v>726</v>
      </c>
      <c r="E27" s="424">
        <v>2013</v>
      </c>
      <c r="F27" s="424" t="s">
        <v>777</v>
      </c>
      <c r="G27" s="424">
        <v>1</v>
      </c>
      <c r="H27" s="425">
        <v>928032</v>
      </c>
      <c r="I27" s="425">
        <f t="shared" si="0"/>
        <v>928032</v>
      </c>
      <c r="J27" s="412" t="s">
        <v>251</v>
      </c>
      <c r="K27" s="422" t="s">
        <v>766</v>
      </c>
      <c r="L27" s="535"/>
    </row>
    <row r="28" spans="1:12" ht="24" customHeight="1" x14ac:dyDescent="0.25">
      <c r="A28" s="427"/>
      <c r="B28" s="422" t="s">
        <v>775</v>
      </c>
      <c r="C28" s="423" t="s">
        <v>776</v>
      </c>
      <c r="D28" s="414" t="s">
        <v>730</v>
      </c>
      <c r="E28" s="424">
        <v>2013</v>
      </c>
      <c r="F28" s="424" t="s">
        <v>777</v>
      </c>
      <c r="G28" s="424">
        <v>1</v>
      </c>
      <c r="H28" s="425">
        <v>1996500</v>
      </c>
      <c r="I28" s="425">
        <f t="shared" si="0"/>
        <v>1996500</v>
      </c>
      <c r="J28" s="412" t="s">
        <v>251</v>
      </c>
      <c r="K28" s="422" t="s">
        <v>766</v>
      </c>
      <c r="L28" s="535"/>
    </row>
    <row r="29" spans="1:12" ht="26.25" customHeight="1" x14ac:dyDescent="0.25">
      <c r="A29" s="427"/>
      <c r="B29" s="422" t="s">
        <v>778</v>
      </c>
      <c r="C29" s="423" t="s">
        <v>779</v>
      </c>
      <c r="D29" s="417" t="s">
        <v>780</v>
      </c>
      <c r="E29" s="424">
        <v>2008</v>
      </c>
      <c r="F29" s="428" t="s">
        <v>46</v>
      </c>
      <c r="G29" s="424">
        <v>3</v>
      </c>
      <c r="H29" s="425">
        <v>450000</v>
      </c>
      <c r="I29" s="425">
        <f t="shared" si="0"/>
        <v>1350000</v>
      </c>
      <c r="J29" s="412" t="s">
        <v>251</v>
      </c>
      <c r="K29" s="422" t="s">
        <v>766</v>
      </c>
      <c r="L29" s="535"/>
    </row>
    <row r="30" spans="1:12" ht="26.25" customHeight="1" x14ac:dyDescent="0.25">
      <c r="A30" s="427"/>
      <c r="B30" s="422" t="s">
        <v>53</v>
      </c>
      <c r="C30" s="423" t="s">
        <v>394</v>
      </c>
      <c r="D30" s="417" t="s">
        <v>780</v>
      </c>
      <c r="E30" s="424">
        <v>2002</v>
      </c>
      <c r="F30" s="428" t="s">
        <v>46</v>
      </c>
      <c r="G30" s="424">
        <v>3</v>
      </c>
      <c r="H30" s="425">
        <v>4682500</v>
      </c>
      <c r="I30" s="425">
        <f t="shared" si="0"/>
        <v>14047500</v>
      </c>
      <c r="J30" s="412" t="s">
        <v>251</v>
      </c>
      <c r="K30" s="422" t="s">
        <v>766</v>
      </c>
      <c r="L30" s="535"/>
    </row>
    <row r="31" spans="1:12" ht="24" customHeight="1" x14ac:dyDescent="0.25">
      <c r="A31" s="412">
        <v>3</v>
      </c>
      <c r="B31" s="413" t="s">
        <v>781</v>
      </c>
      <c r="C31" s="412" t="s">
        <v>782</v>
      </c>
      <c r="D31" s="414" t="s">
        <v>20</v>
      </c>
      <c r="E31" s="412">
        <v>2013</v>
      </c>
      <c r="F31" s="412" t="s">
        <v>783</v>
      </c>
      <c r="G31" s="412">
        <v>1</v>
      </c>
      <c r="H31" s="415">
        <v>6250000</v>
      </c>
      <c r="I31" s="415">
        <v>6250000</v>
      </c>
      <c r="J31" s="412" t="s">
        <v>251</v>
      </c>
      <c r="K31" s="413" t="s">
        <v>784</v>
      </c>
      <c r="L31" s="535"/>
    </row>
    <row r="32" spans="1:12" ht="24" customHeight="1" x14ac:dyDescent="0.25">
      <c r="A32" s="412"/>
      <c r="B32" s="413" t="s">
        <v>321</v>
      </c>
      <c r="C32" s="412" t="s">
        <v>785</v>
      </c>
      <c r="D32" s="414" t="s">
        <v>16</v>
      </c>
      <c r="E32" s="412">
        <v>2013</v>
      </c>
      <c r="F32" s="412" t="s">
        <v>786</v>
      </c>
      <c r="G32" s="412">
        <v>1</v>
      </c>
      <c r="H32" s="415">
        <v>250000</v>
      </c>
      <c r="I32" s="415">
        <v>250000</v>
      </c>
      <c r="J32" s="412" t="s">
        <v>787</v>
      </c>
      <c r="K32" s="413" t="s">
        <v>784</v>
      </c>
      <c r="L32" s="535"/>
    </row>
    <row r="33" spans="1:12" ht="24" customHeight="1" x14ac:dyDescent="0.25">
      <c r="A33" s="412"/>
      <c r="B33" s="413" t="s">
        <v>788</v>
      </c>
      <c r="C33" s="412" t="s">
        <v>789</v>
      </c>
      <c r="D33" s="414" t="s">
        <v>16</v>
      </c>
      <c r="E33" s="412">
        <v>2000</v>
      </c>
      <c r="F33" s="412" t="s">
        <v>790</v>
      </c>
      <c r="G33" s="412">
        <v>1</v>
      </c>
      <c r="H33" s="415">
        <v>14775000</v>
      </c>
      <c r="I33" s="415">
        <v>14775000</v>
      </c>
      <c r="J33" s="412" t="s">
        <v>251</v>
      </c>
      <c r="K33" s="413" t="s">
        <v>784</v>
      </c>
      <c r="L33" s="535"/>
    </row>
    <row r="34" spans="1:12" ht="24" customHeight="1" x14ac:dyDescent="0.25">
      <c r="A34" s="412"/>
      <c r="B34" s="413" t="s">
        <v>791</v>
      </c>
      <c r="C34" s="412" t="s">
        <v>792</v>
      </c>
      <c r="D34" s="414" t="s">
        <v>69</v>
      </c>
      <c r="E34" s="412">
        <v>2015</v>
      </c>
      <c r="F34" s="412" t="s">
        <v>793</v>
      </c>
      <c r="G34" s="412">
        <v>1</v>
      </c>
      <c r="H34" s="415">
        <v>49500000</v>
      </c>
      <c r="I34" s="415">
        <v>49500000</v>
      </c>
      <c r="J34" s="412" t="s">
        <v>251</v>
      </c>
      <c r="K34" s="413" t="s">
        <v>784</v>
      </c>
      <c r="L34" s="535"/>
    </row>
    <row r="35" spans="1:12" ht="24" customHeight="1" x14ac:dyDescent="0.25">
      <c r="A35" s="412">
        <v>4</v>
      </c>
      <c r="B35" s="413" t="s">
        <v>767</v>
      </c>
      <c r="C35" s="412" t="s">
        <v>768</v>
      </c>
      <c r="D35" s="414" t="s">
        <v>16</v>
      </c>
      <c r="E35" s="412">
        <v>2000</v>
      </c>
      <c r="F35" s="412" t="s">
        <v>46</v>
      </c>
      <c r="G35" s="412">
        <v>1</v>
      </c>
      <c r="H35" s="415">
        <v>300000</v>
      </c>
      <c r="I35" s="415">
        <v>300000</v>
      </c>
      <c r="J35" s="412" t="s">
        <v>251</v>
      </c>
      <c r="K35" s="413" t="s">
        <v>794</v>
      </c>
      <c r="L35" s="535"/>
    </row>
    <row r="36" spans="1:12" ht="24" customHeight="1" x14ac:dyDescent="0.25">
      <c r="A36" s="412"/>
      <c r="B36" s="413" t="s">
        <v>767</v>
      </c>
      <c r="C36" s="412" t="s">
        <v>768</v>
      </c>
      <c r="D36" s="414" t="s">
        <v>20</v>
      </c>
      <c r="E36" s="412">
        <v>2006</v>
      </c>
      <c r="F36" s="412" t="s">
        <v>795</v>
      </c>
      <c r="G36" s="412">
        <v>1</v>
      </c>
      <c r="H36" s="415">
        <v>2625000</v>
      </c>
      <c r="I36" s="415">
        <v>2625000</v>
      </c>
      <c r="J36" s="412" t="s">
        <v>251</v>
      </c>
      <c r="K36" s="413" t="s">
        <v>794</v>
      </c>
      <c r="L36" s="535"/>
    </row>
    <row r="37" spans="1:12" ht="24" customHeight="1" x14ac:dyDescent="0.25">
      <c r="A37" s="412"/>
      <c r="B37" s="413" t="s">
        <v>796</v>
      </c>
      <c r="C37" s="412" t="s">
        <v>776</v>
      </c>
      <c r="D37" s="414" t="s">
        <v>426</v>
      </c>
      <c r="E37" s="412">
        <v>2007</v>
      </c>
      <c r="F37" s="412" t="s">
        <v>797</v>
      </c>
      <c r="G37" s="412">
        <v>1</v>
      </c>
      <c r="H37" s="415">
        <v>1150000</v>
      </c>
      <c r="I37" s="415">
        <v>1150000</v>
      </c>
      <c r="J37" s="412" t="s">
        <v>251</v>
      </c>
      <c r="K37" s="413" t="s">
        <v>794</v>
      </c>
      <c r="L37" s="535"/>
    </row>
    <row r="38" spans="1:12" ht="24" customHeight="1" x14ac:dyDescent="0.25">
      <c r="A38" s="412"/>
      <c r="B38" s="413" t="s">
        <v>796</v>
      </c>
      <c r="C38" s="412" t="s">
        <v>776</v>
      </c>
      <c r="D38" s="414" t="s">
        <v>428</v>
      </c>
      <c r="E38" s="412">
        <v>2009</v>
      </c>
      <c r="F38" s="412" t="s">
        <v>797</v>
      </c>
      <c r="G38" s="412">
        <v>1</v>
      </c>
      <c r="H38" s="415">
        <v>1650000</v>
      </c>
      <c r="I38" s="415">
        <v>1650000</v>
      </c>
      <c r="J38" s="412" t="s">
        <v>251</v>
      </c>
      <c r="K38" s="413" t="s">
        <v>794</v>
      </c>
      <c r="L38" s="535"/>
    </row>
    <row r="39" spans="1:12" ht="24" customHeight="1" x14ac:dyDescent="0.25">
      <c r="A39" s="412"/>
      <c r="B39" s="413" t="s">
        <v>798</v>
      </c>
      <c r="C39" s="412" t="s">
        <v>799</v>
      </c>
      <c r="D39" s="414" t="s">
        <v>16</v>
      </c>
      <c r="E39" s="412">
        <v>2004</v>
      </c>
      <c r="F39" s="412" t="s">
        <v>800</v>
      </c>
      <c r="G39" s="412">
        <v>1</v>
      </c>
      <c r="H39" s="415">
        <v>1400000</v>
      </c>
      <c r="I39" s="415">
        <v>1400000</v>
      </c>
      <c r="J39" s="412" t="s">
        <v>251</v>
      </c>
      <c r="K39" s="413" t="s">
        <v>794</v>
      </c>
      <c r="L39" s="535"/>
    </row>
    <row r="40" spans="1:12" ht="24" customHeight="1" x14ac:dyDescent="0.3">
      <c r="A40" s="429"/>
      <c r="B40" s="430" t="s">
        <v>801</v>
      </c>
      <c r="C40" s="412" t="s">
        <v>799</v>
      </c>
      <c r="D40" s="431" t="s">
        <v>16</v>
      </c>
      <c r="E40" s="432">
        <v>2000</v>
      </c>
      <c r="F40" s="432" t="s">
        <v>46</v>
      </c>
      <c r="G40" s="412">
        <v>1</v>
      </c>
      <c r="H40" s="433">
        <v>150000</v>
      </c>
      <c r="I40" s="433">
        <v>150000</v>
      </c>
      <c r="J40" s="412" t="s">
        <v>251</v>
      </c>
      <c r="K40" s="413" t="s">
        <v>794</v>
      </c>
      <c r="L40" s="535"/>
    </row>
    <row r="41" spans="1:12" ht="24" customHeight="1" x14ac:dyDescent="0.3">
      <c r="A41" s="429"/>
      <c r="B41" s="430" t="s">
        <v>802</v>
      </c>
      <c r="C41" s="432" t="s">
        <v>803</v>
      </c>
      <c r="D41" s="414" t="s">
        <v>16</v>
      </c>
      <c r="E41" s="432">
        <v>1992</v>
      </c>
      <c r="F41" s="432" t="s">
        <v>46</v>
      </c>
      <c r="G41" s="412">
        <v>1</v>
      </c>
      <c r="H41" s="433">
        <v>2500000</v>
      </c>
      <c r="I41" s="433">
        <v>2500000</v>
      </c>
      <c r="J41" s="412" t="s">
        <v>251</v>
      </c>
      <c r="K41" s="413" t="s">
        <v>794</v>
      </c>
      <c r="L41" s="535"/>
    </row>
    <row r="42" spans="1:12" ht="24" customHeight="1" x14ac:dyDescent="0.3">
      <c r="A42" s="429"/>
      <c r="B42" s="430" t="s">
        <v>574</v>
      </c>
      <c r="C42" s="432" t="s">
        <v>804</v>
      </c>
      <c r="D42" s="431" t="s">
        <v>16</v>
      </c>
      <c r="E42" s="432">
        <v>2000</v>
      </c>
      <c r="F42" s="432" t="s">
        <v>46</v>
      </c>
      <c r="G42" s="412">
        <v>1</v>
      </c>
      <c r="H42" s="433">
        <v>300000</v>
      </c>
      <c r="I42" s="433">
        <v>300000</v>
      </c>
      <c r="J42" s="412" t="s">
        <v>251</v>
      </c>
      <c r="K42" s="413" t="s">
        <v>794</v>
      </c>
      <c r="L42" s="535"/>
    </row>
    <row r="43" spans="1:12" ht="24" customHeight="1" x14ac:dyDescent="0.25">
      <c r="A43" s="412">
        <v>5</v>
      </c>
      <c r="B43" s="413" t="s">
        <v>805</v>
      </c>
      <c r="C43" s="412" t="s">
        <v>806</v>
      </c>
      <c r="D43" s="414" t="s">
        <v>16</v>
      </c>
      <c r="E43" s="412">
        <v>1982</v>
      </c>
      <c r="F43" s="412" t="s">
        <v>807</v>
      </c>
      <c r="G43" s="412">
        <v>1</v>
      </c>
      <c r="H43" s="415">
        <v>250000</v>
      </c>
      <c r="I43" s="415">
        <v>250000</v>
      </c>
      <c r="J43" s="412" t="s">
        <v>251</v>
      </c>
      <c r="K43" s="413" t="s">
        <v>808</v>
      </c>
      <c r="L43" s="535"/>
    </row>
    <row r="44" spans="1:12" ht="24" customHeight="1" x14ac:dyDescent="0.25">
      <c r="A44" s="412"/>
      <c r="B44" s="413" t="s">
        <v>775</v>
      </c>
      <c r="C44" s="412" t="s">
        <v>776</v>
      </c>
      <c r="D44" s="414" t="s">
        <v>69</v>
      </c>
      <c r="E44" s="412">
        <v>2006</v>
      </c>
      <c r="F44" s="412" t="s">
        <v>809</v>
      </c>
      <c r="G44" s="412">
        <v>1</v>
      </c>
      <c r="H44" s="415">
        <v>1150000</v>
      </c>
      <c r="I44" s="415">
        <v>1150000</v>
      </c>
      <c r="J44" s="412" t="s">
        <v>251</v>
      </c>
      <c r="K44" s="413" t="s">
        <v>808</v>
      </c>
      <c r="L44" s="535"/>
    </row>
    <row r="45" spans="1:12" ht="24" customHeight="1" x14ac:dyDescent="0.25">
      <c r="A45" s="434">
        <v>6</v>
      </c>
      <c r="B45" s="413" t="s">
        <v>419</v>
      </c>
      <c r="C45" s="412" t="s">
        <v>418</v>
      </c>
      <c r="D45" s="414" t="s">
        <v>810</v>
      </c>
      <c r="E45" s="435">
        <v>36858</v>
      </c>
      <c r="F45" s="412" t="s">
        <v>811</v>
      </c>
      <c r="G45" s="414">
        <v>3</v>
      </c>
      <c r="H45" s="436">
        <v>3999000</v>
      </c>
      <c r="I45" s="437">
        <f>SUM(G45*H45)</f>
        <v>11997000</v>
      </c>
      <c r="J45" s="412" t="s">
        <v>251</v>
      </c>
      <c r="K45" s="430" t="s">
        <v>812</v>
      </c>
      <c r="L45" s="535"/>
    </row>
    <row r="46" spans="1:12" ht="24" customHeight="1" x14ac:dyDescent="0.25">
      <c r="A46" s="438"/>
      <c r="B46" s="413" t="s">
        <v>419</v>
      </c>
      <c r="C46" s="412" t="s">
        <v>813</v>
      </c>
      <c r="D46" s="439">
        <v>4</v>
      </c>
      <c r="E46" s="440">
        <v>36861</v>
      </c>
      <c r="F46" s="441" t="s">
        <v>814</v>
      </c>
      <c r="G46" s="439">
        <v>1</v>
      </c>
      <c r="H46" s="442">
        <v>3000000</v>
      </c>
      <c r="I46" s="437">
        <f t="shared" ref="I46:I93" si="1">SUM(G46*H46)</f>
        <v>3000000</v>
      </c>
      <c r="J46" s="412" t="s">
        <v>251</v>
      </c>
      <c r="K46" s="430" t="s">
        <v>812</v>
      </c>
      <c r="L46" s="535"/>
    </row>
    <row r="47" spans="1:12" ht="24" customHeight="1" x14ac:dyDescent="0.25">
      <c r="A47" s="438"/>
      <c r="B47" s="413" t="s">
        <v>419</v>
      </c>
      <c r="C47" s="412" t="s">
        <v>418</v>
      </c>
      <c r="D47" s="439">
        <v>12</v>
      </c>
      <c r="E47" s="440">
        <v>38791</v>
      </c>
      <c r="F47" s="441" t="s">
        <v>446</v>
      </c>
      <c r="G47" s="439">
        <v>1</v>
      </c>
      <c r="H47" s="442">
        <v>2000000</v>
      </c>
      <c r="I47" s="437">
        <f t="shared" si="1"/>
        <v>2000000</v>
      </c>
      <c r="J47" s="412" t="s">
        <v>251</v>
      </c>
      <c r="K47" s="430" t="s">
        <v>812</v>
      </c>
      <c r="L47" s="535"/>
    </row>
    <row r="48" spans="1:12" ht="24" customHeight="1" x14ac:dyDescent="0.25">
      <c r="A48" s="438"/>
      <c r="B48" s="413" t="s">
        <v>419</v>
      </c>
      <c r="C48" s="412" t="s">
        <v>418</v>
      </c>
      <c r="D48" s="439">
        <v>13</v>
      </c>
      <c r="E48" s="440">
        <v>38791</v>
      </c>
      <c r="F48" s="441" t="s">
        <v>815</v>
      </c>
      <c r="G48" s="439">
        <v>1</v>
      </c>
      <c r="H48" s="442">
        <v>2200000</v>
      </c>
      <c r="I48" s="437">
        <f t="shared" si="1"/>
        <v>2200000</v>
      </c>
      <c r="J48" s="412" t="s">
        <v>251</v>
      </c>
      <c r="K48" s="430" t="s">
        <v>812</v>
      </c>
      <c r="L48" s="535"/>
    </row>
    <row r="49" spans="1:12" ht="24" customHeight="1" x14ac:dyDescent="0.25">
      <c r="A49" s="438"/>
      <c r="B49" s="413" t="s">
        <v>419</v>
      </c>
      <c r="C49" s="412" t="s">
        <v>418</v>
      </c>
      <c r="D49" s="439">
        <v>14</v>
      </c>
      <c r="E49" s="440">
        <v>38791</v>
      </c>
      <c r="F49" s="441" t="s">
        <v>446</v>
      </c>
      <c r="G49" s="439">
        <v>1</v>
      </c>
      <c r="H49" s="442">
        <v>2000000</v>
      </c>
      <c r="I49" s="437">
        <f t="shared" si="1"/>
        <v>2000000</v>
      </c>
      <c r="J49" s="412" t="s">
        <v>251</v>
      </c>
      <c r="K49" s="430" t="s">
        <v>812</v>
      </c>
      <c r="L49" s="535"/>
    </row>
    <row r="50" spans="1:12" ht="24" customHeight="1" x14ac:dyDescent="0.25">
      <c r="A50" s="438"/>
      <c r="B50" s="413" t="s">
        <v>419</v>
      </c>
      <c r="C50" s="412" t="s">
        <v>418</v>
      </c>
      <c r="D50" s="439">
        <v>16</v>
      </c>
      <c r="E50" s="440">
        <v>39066</v>
      </c>
      <c r="F50" s="441" t="s">
        <v>446</v>
      </c>
      <c r="G50" s="439">
        <v>1</v>
      </c>
      <c r="H50" s="442">
        <v>2000000</v>
      </c>
      <c r="I50" s="437">
        <f t="shared" si="1"/>
        <v>2000000</v>
      </c>
      <c r="J50" s="412" t="s">
        <v>251</v>
      </c>
      <c r="K50" s="430" t="s">
        <v>812</v>
      </c>
      <c r="L50" s="535"/>
    </row>
    <row r="51" spans="1:12" ht="24" customHeight="1" x14ac:dyDescent="0.25">
      <c r="A51" s="438"/>
      <c r="B51" s="413" t="s">
        <v>419</v>
      </c>
      <c r="C51" s="412" t="s">
        <v>418</v>
      </c>
      <c r="D51" s="439">
        <v>43</v>
      </c>
      <c r="E51" s="440">
        <v>40162</v>
      </c>
      <c r="F51" s="441" t="s">
        <v>816</v>
      </c>
      <c r="G51" s="439">
        <v>1</v>
      </c>
      <c r="H51" s="442">
        <v>1800000</v>
      </c>
      <c r="I51" s="437">
        <f t="shared" si="1"/>
        <v>1800000</v>
      </c>
      <c r="J51" s="412" t="s">
        <v>251</v>
      </c>
      <c r="K51" s="430" t="s">
        <v>812</v>
      </c>
      <c r="L51" s="535"/>
    </row>
    <row r="52" spans="1:12" ht="24" customHeight="1" x14ac:dyDescent="0.25">
      <c r="A52" s="438"/>
      <c r="B52" s="413" t="s">
        <v>419</v>
      </c>
      <c r="C52" s="412" t="s">
        <v>418</v>
      </c>
      <c r="D52" s="439" t="s">
        <v>817</v>
      </c>
      <c r="E52" s="440">
        <v>40162</v>
      </c>
      <c r="F52" s="441" t="s">
        <v>818</v>
      </c>
      <c r="G52" s="439">
        <v>5</v>
      </c>
      <c r="H52" s="442">
        <v>1700000</v>
      </c>
      <c r="I52" s="437">
        <f t="shared" si="1"/>
        <v>8500000</v>
      </c>
      <c r="J52" s="412" t="s">
        <v>251</v>
      </c>
      <c r="K52" s="430" t="s">
        <v>812</v>
      </c>
      <c r="L52" s="535"/>
    </row>
    <row r="53" spans="1:12" ht="24" customHeight="1" x14ac:dyDescent="0.25">
      <c r="A53" s="438"/>
      <c r="B53" s="413" t="s">
        <v>419</v>
      </c>
      <c r="C53" s="412" t="s">
        <v>418</v>
      </c>
      <c r="D53" s="439">
        <v>49</v>
      </c>
      <c r="E53" s="440">
        <v>40162</v>
      </c>
      <c r="F53" s="441" t="s">
        <v>668</v>
      </c>
      <c r="G53" s="439">
        <v>1</v>
      </c>
      <c r="H53" s="442">
        <v>4500000</v>
      </c>
      <c r="I53" s="437">
        <f t="shared" si="1"/>
        <v>4500000</v>
      </c>
      <c r="J53" s="412" t="s">
        <v>251</v>
      </c>
      <c r="K53" s="430" t="s">
        <v>812</v>
      </c>
      <c r="L53" s="535"/>
    </row>
    <row r="54" spans="1:12" ht="24" customHeight="1" x14ac:dyDescent="0.25">
      <c r="A54" s="438"/>
      <c r="B54" s="413" t="s">
        <v>419</v>
      </c>
      <c r="C54" s="412" t="s">
        <v>418</v>
      </c>
      <c r="D54" s="439">
        <v>50</v>
      </c>
      <c r="E54" s="440">
        <v>40162</v>
      </c>
      <c r="F54" s="441" t="s">
        <v>446</v>
      </c>
      <c r="G54" s="439">
        <v>1</v>
      </c>
      <c r="H54" s="442">
        <v>2000000</v>
      </c>
      <c r="I54" s="437">
        <f t="shared" si="1"/>
        <v>2000000</v>
      </c>
      <c r="J54" s="412" t="s">
        <v>251</v>
      </c>
      <c r="K54" s="430" t="s">
        <v>812</v>
      </c>
      <c r="L54" s="535"/>
    </row>
    <row r="55" spans="1:12" ht="24" customHeight="1" x14ac:dyDescent="0.25">
      <c r="A55" s="438"/>
      <c r="B55" s="413" t="s">
        <v>419</v>
      </c>
      <c r="C55" s="412" t="s">
        <v>418</v>
      </c>
      <c r="D55" s="439" t="s">
        <v>819</v>
      </c>
      <c r="E55" s="440">
        <v>40897</v>
      </c>
      <c r="F55" s="441" t="s">
        <v>446</v>
      </c>
      <c r="G55" s="439">
        <v>3</v>
      </c>
      <c r="H55" s="442">
        <v>3200000</v>
      </c>
      <c r="I55" s="437">
        <f t="shared" si="1"/>
        <v>9600000</v>
      </c>
      <c r="J55" s="412" t="s">
        <v>251</v>
      </c>
      <c r="K55" s="430" t="s">
        <v>812</v>
      </c>
      <c r="L55" s="535"/>
    </row>
    <row r="56" spans="1:12" ht="24" customHeight="1" x14ac:dyDescent="0.25">
      <c r="A56" s="438"/>
      <c r="B56" s="413" t="s">
        <v>419</v>
      </c>
      <c r="C56" s="412" t="s">
        <v>418</v>
      </c>
      <c r="D56" s="439">
        <v>75</v>
      </c>
      <c r="E56" s="440">
        <v>40897</v>
      </c>
      <c r="F56" s="441" t="s">
        <v>46</v>
      </c>
      <c r="G56" s="439">
        <v>1</v>
      </c>
      <c r="H56" s="442">
        <v>3200000</v>
      </c>
      <c r="I56" s="437">
        <f t="shared" si="1"/>
        <v>3200000</v>
      </c>
      <c r="J56" s="412" t="s">
        <v>251</v>
      </c>
      <c r="K56" s="430" t="s">
        <v>812</v>
      </c>
      <c r="L56" s="535"/>
    </row>
    <row r="57" spans="1:12" ht="24" customHeight="1" x14ac:dyDescent="0.25">
      <c r="A57" s="438"/>
      <c r="B57" s="413" t="s">
        <v>820</v>
      </c>
      <c r="C57" s="412" t="s">
        <v>821</v>
      </c>
      <c r="D57" s="443" t="s">
        <v>822</v>
      </c>
      <c r="E57" s="435">
        <v>35797</v>
      </c>
      <c r="F57" s="412" t="s">
        <v>823</v>
      </c>
      <c r="G57" s="439">
        <v>72</v>
      </c>
      <c r="H57" s="436">
        <v>3463300</v>
      </c>
      <c r="I57" s="437">
        <f t="shared" si="1"/>
        <v>249357600</v>
      </c>
      <c r="J57" s="412" t="s">
        <v>251</v>
      </c>
      <c r="K57" s="430" t="s">
        <v>812</v>
      </c>
      <c r="L57" s="535"/>
    </row>
    <row r="58" spans="1:12" ht="24" customHeight="1" x14ac:dyDescent="0.25">
      <c r="A58" s="438"/>
      <c r="B58" s="413" t="s">
        <v>820</v>
      </c>
      <c r="C58" s="412" t="s">
        <v>821</v>
      </c>
      <c r="D58" s="412" t="s">
        <v>824</v>
      </c>
      <c r="E58" s="435">
        <v>39802</v>
      </c>
      <c r="F58" s="412" t="s">
        <v>825</v>
      </c>
      <c r="G58" s="412">
        <v>15</v>
      </c>
      <c r="H58" s="436">
        <v>7180000</v>
      </c>
      <c r="I58" s="437">
        <f t="shared" si="1"/>
        <v>107700000</v>
      </c>
      <c r="J58" s="412" t="s">
        <v>251</v>
      </c>
      <c r="K58" s="430" t="s">
        <v>812</v>
      </c>
      <c r="L58" s="535"/>
    </row>
    <row r="59" spans="1:12" ht="24" customHeight="1" x14ac:dyDescent="0.25">
      <c r="A59" s="438"/>
      <c r="B59" s="413" t="s">
        <v>820</v>
      </c>
      <c r="C59" s="412" t="s">
        <v>821</v>
      </c>
      <c r="D59" s="412" t="s">
        <v>826</v>
      </c>
      <c r="E59" s="435">
        <v>39802</v>
      </c>
      <c r="F59" s="412" t="s">
        <v>825</v>
      </c>
      <c r="G59" s="412">
        <v>4</v>
      </c>
      <c r="H59" s="436">
        <v>11110000</v>
      </c>
      <c r="I59" s="437">
        <f t="shared" si="1"/>
        <v>44440000</v>
      </c>
      <c r="J59" s="412" t="s">
        <v>251</v>
      </c>
      <c r="K59" s="430" t="s">
        <v>812</v>
      </c>
      <c r="L59" s="535"/>
    </row>
    <row r="60" spans="1:12" ht="26.25" customHeight="1" x14ac:dyDescent="0.25">
      <c r="A60" s="438"/>
      <c r="B60" s="413" t="s">
        <v>820</v>
      </c>
      <c r="C60" s="412" t="s">
        <v>821</v>
      </c>
      <c r="D60" s="412" t="s">
        <v>827</v>
      </c>
      <c r="E60" s="435">
        <v>41638</v>
      </c>
      <c r="F60" s="412" t="s">
        <v>828</v>
      </c>
      <c r="G60" s="412">
        <v>12</v>
      </c>
      <c r="H60" s="436">
        <v>11990000</v>
      </c>
      <c r="I60" s="437">
        <f t="shared" si="1"/>
        <v>143880000</v>
      </c>
      <c r="J60" s="412" t="s">
        <v>251</v>
      </c>
      <c r="K60" s="430" t="s">
        <v>812</v>
      </c>
      <c r="L60" s="535"/>
    </row>
    <row r="61" spans="1:12" ht="24" customHeight="1" x14ac:dyDescent="0.25">
      <c r="A61" s="438"/>
      <c r="B61" s="413" t="s">
        <v>820</v>
      </c>
      <c r="C61" s="412" t="s">
        <v>829</v>
      </c>
      <c r="D61" s="412" t="s">
        <v>830</v>
      </c>
      <c r="E61" s="444">
        <v>42370</v>
      </c>
      <c r="F61" s="445" t="s">
        <v>831</v>
      </c>
      <c r="G61" s="412">
        <v>2</v>
      </c>
      <c r="H61" s="436">
        <v>20078900</v>
      </c>
      <c r="I61" s="437">
        <f t="shared" si="1"/>
        <v>40157800</v>
      </c>
      <c r="J61" s="412" t="s">
        <v>251</v>
      </c>
      <c r="K61" s="430" t="s">
        <v>812</v>
      </c>
      <c r="L61" s="535"/>
    </row>
    <row r="62" spans="1:12" ht="24" customHeight="1" x14ac:dyDescent="0.25">
      <c r="A62" s="438"/>
      <c r="B62" s="413" t="s">
        <v>820</v>
      </c>
      <c r="C62" s="412" t="s">
        <v>832</v>
      </c>
      <c r="D62" s="412" t="s">
        <v>833</v>
      </c>
      <c r="E62" s="444">
        <v>42371</v>
      </c>
      <c r="F62" s="445" t="s">
        <v>831</v>
      </c>
      <c r="G62" s="412">
        <v>9</v>
      </c>
      <c r="H62" s="436">
        <v>20078900</v>
      </c>
      <c r="I62" s="437">
        <f t="shared" si="1"/>
        <v>180710100</v>
      </c>
      <c r="J62" s="412" t="s">
        <v>251</v>
      </c>
      <c r="K62" s="430" t="s">
        <v>812</v>
      </c>
      <c r="L62" s="535"/>
    </row>
    <row r="63" spans="1:12" ht="24" customHeight="1" x14ac:dyDescent="0.25">
      <c r="A63" s="438"/>
      <c r="B63" s="413" t="s">
        <v>834</v>
      </c>
      <c r="C63" s="412" t="s">
        <v>835</v>
      </c>
      <c r="D63" s="414" t="s">
        <v>836</v>
      </c>
      <c r="E63" s="444">
        <v>37956</v>
      </c>
      <c r="F63" s="412" t="s">
        <v>46</v>
      </c>
      <c r="G63" s="414">
        <v>8</v>
      </c>
      <c r="H63" s="446">
        <v>300000</v>
      </c>
      <c r="I63" s="437">
        <f t="shared" si="1"/>
        <v>2400000</v>
      </c>
      <c r="J63" s="412" t="s">
        <v>251</v>
      </c>
      <c r="K63" s="430" t="s">
        <v>812</v>
      </c>
      <c r="L63" s="535"/>
    </row>
    <row r="64" spans="1:12" ht="24" customHeight="1" x14ac:dyDescent="0.25">
      <c r="A64" s="438"/>
      <c r="B64" s="413" t="s">
        <v>834</v>
      </c>
      <c r="C64" s="412" t="s">
        <v>835</v>
      </c>
      <c r="D64" s="412" t="s">
        <v>837</v>
      </c>
      <c r="E64" s="435">
        <v>42957</v>
      </c>
      <c r="F64" s="412" t="s">
        <v>46</v>
      </c>
      <c r="G64" s="412">
        <v>5</v>
      </c>
      <c r="H64" s="446">
        <v>223000</v>
      </c>
      <c r="I64" s="437">
        <f t="shared" si="1"/>
        <v>1115000</v>
      </c>
      <c r="J64" s="412" t="s">
        <v>251</v>
      </c>
      <c r="K64" s="430" t="s">
        <v>812</v>
      </c>
      <c r="L64" s="535"/>
    </row>
    <row r="65" spans="1:12" ht="24" customHeight="1" x14ac:dyDescent="0.25">
      <c r="A65" s="438"/>
      <c r="B65" s="413" t="s">
        <v>834</v>
      </c>
      <c r="C65" s="412" t="s">
        <v>835</v>
      </c>
      <c r="D65" s="412" t="s">
        <v>838</v>
      </c>
      <c r="E65" s="435">
        <v>42957</v>
      </c>
      <c r="F65" s="412" t="s">
        <v>46</v>
      </c>
      <c r="G65" s="412">
        <v>26</v>
      </c>
      <c r="H65" s="446">
        <v>234500</v>
      </c>
      <c r="I65" s="437">
        <f t="shared" si="1"/>
        <v>6097000</v>
      </c>
      <c r="J65" s="412" t="s">
        <v>251</v>
      </c>
      <c r="K65" s="430" t="s">
        <v>812</v>
      </c>
      <c r="L65" s="535"/>
    </row>
    <row r="66" spans="1:12" ht="24" customHeight="1" x14ac:dyDescent="0.25">
      <c r="A66" s="438"/>
      <c r="B66" s="413" t="s">
        <v>834</v>
      </c>
      <c r="C66" s="412" t="s">
        <v>835</v>
      </c>
      <c r="D66" s="412" t="s">
        <v>839</v>
      </c>
      <c r="E66" s="435">
        <v>42957</v>
      </c>
      <c r="F66" s="412" t="s">
        <v>46</v>
      </c>
      <c r="G66" s="412">
        <v>4</v>
      </c>
      <c r="H66" s="446">
        <v>234500</v>
      </c>
      <c r="I66" s="437">
        <f t="shared" si="1"/>
        <v>938000</v>
      </c>
      <c r="J66" s="412" t="s">
        <v>251</v>
      </c>
      <c r="K66" s="430" t="s">
        <v>812</v>
      </c>
      <c r="L66" s="535"/>
    </row>
    <row r="67" spans="1:12" ht="26.25" customHeight="1" x14ac:dyDescent="0.25">
      <c r="A67" s="438"/>
      <c r="B67" s="413" t="s">
        <v>840</v>
      </c>
      <c r="C67" s="412" t="s">
        <v>841</v>
      </c>
      <c r="D67" s="412">
        <v>1</v>
      </c>
      <c r="E67" s="435">
        <v>37258</v>
      </c>
      <c r="F67" s="412" t="s">
        <v>842</v>
      </c>
      <c r="G67" s="412">
        <v>1</v>
      </c>
      <c r="H67" s="436">
        <v>149870000</v>
      </c>
      <c r="I67" s="437">
        <f t="shared" si="1"/>
        <v>149870000</v>
      </c>
      <c r="J67" s="412" t="s">
        <v>251</v>
      </c>
      <c r="K67" s="430" t="s">
        <v>812</v>
      </c>
      <c r="L67" s="535"/>
    </row>
    <row r="68" spans="1:12" ht="26.25" customHeight="1" x14ac:dyDescent="0.25">
      <c r="A68" s="438"/>
      <c r="B68" s="447" t="s">
        <v>843</v>
      </c>
      <c r="C68" s="448" t="s">
        <v>844</v>
      </c>
      <c r="D68" s="449">
        <v>3</v>
      </c>
      <c r="E68" s="444">
        <v>40178</v>
      </c>
      <c r="F68" s="445" t="s">
        <v>845</v>
      </c>
      <c r="G68" s="449">
        <v>1</v>
      </c>
      <c r="H68" s="442">
        <v>375000000</v>
      </c>
      <c r="I68" s="437">
        <f t="shared" si="1"/>
        <v>375000000</v>
      </c>
      <c r="J68" s="412" t="s">
        <v>251</v>
      </c>
      <c r="K68" s="430" t="s">
        <v>812</v>
      </c>
      <c r="L68" s="535"/>
    </row>
    <row r="69" spans="1:12" ht="26.25" customHeight="1" x14ac:dyDescent="0.25">
      <c r="A69" s="438"/>
      <c r="B69" s="447" t="s">
        <v>846</v>
      </c>
      <c r="C69" s="448" t="s">
        <v>847</v>
      </c>
      <c r="D69" s="449">
        <v>1</v>
      </c>
      <c r="E69" s="444">
        <v>38352</v>
      </c>
      <c r="F69" s="450" t="s">
        <v>848</v>
      </c>
      <c r="G69" s="449">
        <v>1</v>
      </c>
      <c r="H69" s="442">
        <v>335211000</v>
      </c>
      <c r="I69" s="437">
        <f t="shared" si="1"/>
        <v>335211000</v>
      </c>
      <c r="J69" s="412" t="s">
        <v>251</v>
      </c>
      <c r="K69" s="430" t="s">
        <v>812</v>
      </c>
      <c r="L69" s="535"/>
    </row>
    <row r="70" spans="1:12" ht="24" customHeight="1" x14ac:dyDescent="0.25">
      <c r="A70" s="438"/>
      <c r="B70" s="447" t="s">
        <v>849</v>
      </c>
      <c r="C70" s="448" t="s">
        <v>850</v>
      </c>
      <c r="D70" s="449">
        <v>4</v>
      </c>
      <c r="E70" s="444">
        <v>40178</v>
      </c>
      <c r="F70" s="445" t="s">
        <v>699</v>
      </c>
      <c r="G70" s="449">
        <v>1</v>
      </c>
      <c r="H70" s="442">
        <v>995000000</v>
      </c>
      <c r="I70" s="437">
        <f t="shared" si="1"/>
        <v>995000000</v>
      </c>
      <c r="J70" s="412" t="s">
        <v>251</v>
      </c>
      <c r="K70" s="430" t="s">
        <v>812</v>
      </c>
      <c r="L70" s="535"/>
    </row>
    <row r="71" spans="1:12" ht="26.25" customHeight="1" x14ac:dyDescent="0.25">
      <c r="A71" s="438"/>
      <c r="B71" s="413" t="s">
        <v>851</v>
      </c>
      <c r="C71" s="412" t="s">
        <v>852</v>
      </c>
      <c r="D71" s="412">
        <v>1</v>
      </c>
      <c r="E71" s="435">
        <v>40545</v>
      </c>
      <c r="F71" s="412" t="s">
        <v>853</v>
      </c>
      <c r="G71" s="412">
        <v>1</v>
      </c>
      <c r="H71" s="436">
        <v>41000000</v>
      </c>
      <c r="I71" s="437">
        <f t="shared" si="1"/>
        <v>41000000</v>
      </c>
      <c r="J71" s="412" t="s">
        <v>251</v>
      </c>
      <c r="K71" s="430" t="s">
        <v>812</v>
      </c>
      <c r="L71" s="535"/>
    </row>
    <row r="72" spans="1:12" ht="24" customHeight="1" x14ac:dyDescent="0.25">
      <c r="A72" s="438"/>
      <c r="B72" s="413" t="s">
        <v>415</v>
      </c>
      <c r="C72" s="412" t="s">
        <v>413</v>
      </c>
      <c r="D72" s="443" t="s">
        <v>854</v>
      </c>
      <c r="E72" s="435">
        <v>39076</v>
      </c>
      <c r="F72" s="412" t="s">
        <v>855</v>
      </c>
      <c r="G72" s="412">
        <v>50</v>
      </c>
      <c r="H72" s="446">
        <v>150000</v>
      </c>
      <c r="I72" s="437">
        <f t="shared" si="1"/>
        <v>7500000</v>
      </c>
      <c r="J72" s="412" t="s">
        <v>251</v>
      </c>
      <c r="K72" s="430" t="s">
        <v>812</v>
      </c>
      <c r="L72" s="535"/>
    </row>
    <row r="73" spans="1:12" ht="24" customHeight="1" x14ac:dyDescent="0.25">
      <c r="A73" s="438"/>
      <c r="B73" s="413" t="s">
        <v>415</v>
      </c>
      <c r="C73" s="412" t="s">
        <v>413</v>
      </c>
      <c r="D73" s="412" t="s">
        <v>856</v>
      </c>
      <c r="E73" s="435">
        <v>39802</v>
      </c>
      <c r="F73" s="412" t="s">
        <v>857</v>
      </c>
      <c r="G73" s="412">
        <v>54</v>
      </c>
      <c r="H73" s="446">
        <v>200000</v>
      </c>
      <c r="I73" s="437">
        <f t="shared" si="1"/>
        <v>10800000</v>
      </c>
      <c r="J73" s="412" t="s">
        <v>251</v>
      </c>
      <c r="K73" s="430" t="s">
        <v>812</v>
      </c>
      <c r="L73" s="535"/>
    </row>
    <row r="74" spans="1:12" ht="24" customHeight="1" x14ac:dyDescent="0.25">
      <c r="A74" s="438"/>
      <c r="B74" s="413" t="s">
        <v>415</v>
      </c>
      <c r="C74" s="412" t="s">
        <v>413</v>
      </c>
      <c r="D74" s="412" t="s">
        <v>858</v>
      </c>
      <c r="E74" s="435">
        <v>39807</v>
      </c>
      <c r="F74" s="412" t="s">
        <v>857</v>
      </c>
      <c r="G74" s="412">
        <v>2</v>
      </c>
      <c r="H74" s="446">
        <v>200000</v>
      </c>
      <c r="I74" s="437">
        <f t="shared" si="1"/>
        <v>400000</v>
      </c>
      <c r="J74" s="412" t="s">
        <v>251</v>
      </c>
      <c r="K74" s="430" t="s">
        <v>812</v>
      </c>
      <c r="L74" s="535"/>
    </row>
    <row r="75" spans="1:12" ht="24" customHeight="1" x14ac:dyDescent="0.25">
      <c r="A75" s="438"/>
      <c r="B75" s="413" t="s">
        <v>415</v>
      </c>
      <c r="C75" s="412" t="s">
        <v>413</v>
      </c>
      <c r="D75" s="412">
        <v>123</v>
      </c>
      <c r="E75" s="435">
        <v>39807</v>
      </c>
      <c r="F75" s="412" t="s">
        <v>857</v>
      </c>
      <c r="G75" s="412">
        <v>1</v>
      </c>
      <c r="H75" s="446">
        <v>200000</v>
      </c>
      <c r="I75" s="437">
        <f t="shared" si="1"/>
        <v>200000</v>
      </c>
      <c r="J75" s="412" t="s">
        <v>251</v>
      </c>
      <c r="K75" s="430" t="s">
        <v>812</v>
      </c>
      <c r="L75" s="535"/>
    </row>
    <row r="76" spans="1:12" ht="24" customHeight="1" x14ac:dyDescent="0.25">
      <c r="A76" s="438"/>
      <c r="B76" s="413" t="s">
        <v>415</v>
      </c>
      <c r="C76" s="412" t="s">
        <v>413</v>
      </c>
      <c r="D76" s="412" t="s">
        <v>859</v>
      </c>
      <c r="E76" s="435">
        <v>42003</v>
      </c>
      <c r="F76" s="412" t="s">
        <v>860</v>
      </c>
      <c r="G76" s="412">
        <v>3</v>
      </c>
      <c r="H76" s="446">
        <v>318870</v>
      </c>
      <c r="I76" s="437">
        <f t="shared" si="1"/>
        <v>956610</v>
      </c>
      <c r="J76" s="412" t="s">
        <v>251</v>
      </c>
      <c r="K76" s="430" t="s">
        <v>812</v>
      </c>
      <c r="L76" s="535"/>
    </row>
    <row r="77" spans="1:12" ht="24" customHeight="1" x14ac:dyDescent="0.25">
      <c r="A77" s="438"/>
      <c r="B77" s="413" t="s">
        <v>415</v>
      </c>
      <c r="C77" s="412" t="s">
        <v>413</v>
      </c>
      <c r="D77" s="412" t="s">
        <v>861</v>
      </c>
      <c r="E77" s="435">
        <v>42003</v>
      </c>
      <c r="F77" s="412" t="s">
        <v>860</v>
      </c>
      <c r="G77" s="412">
        <v>12</v>
      </c>
      <c r="H77" s="446">
        <v>318870</v>
      </c>
      <c r="I77" s="437">
        <f t="shared" si="1"/>
        <v>3826440</v>
      </c>
      <c r="J77" s="412" t="s">
        <v>251</v>
      </c>
      <c r="K77" s="430" t="s">
        <v>812</v>
      </c>
      <c r="L77" s="535"/>
    </row>
    <row r="78" spans="1:12" ht="24" customHeight="1" x14ac:dyDescent="0.25">
      <c r="A78" s="438"/>
      <c r="B78" s="413" t="s">
        <v>415</v>
      </c>
      <c r="C78" s="412" t="s">
        <v>413</v>
      </c>
      <c r="D78" s="412" t="s">
        <v>862</v>
      </c>
      <c r="E78" s="435">
        <v>42251</v>
      </c>
      <c r="F78" s="412" t="s">
        <v>860</v>
      </c>
      <c r="G78" s="412">
        <v>9</v>
      </c>
      <c r="H78" s="446">
        <v>345588</v>
      </c>
      <c r="I78" s="437">
        <f t="shared" si="1"/>
        <v>3110292</v>
      </c>
      <c r="J78" s="412" t="s">
        <v>251</v>
      </c>
      <c r="K78" s="430" t="s">
        <v>812</v>
      </c>
      <c r="L78" s="535"/>
    </row>
    <row r="79" spans="1:12" ht="24" customHeight="1" x14ac:dyDescent="0.25">
      <c r="A79" s="438"/>
      <c r="B79" s="447" t="s">
        <v>863</v>
      </c>
      <c r="C79" s="448" t="s">
        <v>864</v>
      </c>
      <c r="D79" s="449" t="s">
        <v>865</v>
      </c>
      <c r="E79" s="444">
        <v>38352</v>
      </c>
      <c r="F79" s="445" t="s">
        <v>786</v>
      </c>
      <c r="G79" s="449">
        <v>3</v>
      </c>
      <c r="H79" s="442">
        <v>2785000</v>
      </c>
      <c r="I79" s="425">
        <f t="shared" si="1"/>
        <v>8355000</v>
      </c>
      <c r="J79" s="412" t="s">
        <v>251</v>
      </c>
      <c r="K79" s="430" t="s">
        <v>812</v>
      </c>
      <c r="L79" s="535"/>
    </row>
    <row r="80" spans="1:12" ht="24" customHeight="1" x14ac:dyDescent="0.25">
      <c r="A80" s="438"/>
      <c r="B80" s="447" t="s">
        <v>866</v>
      </c>
      <c r="C80" s="451" t="s">
        <v>867</v>
      </c>
      <c r="D80" s="449">
        <v>3</v>
      </c>
      <c r="E80" s="444">
        <v>38352</v>
      </c>
      <c r="F80" s="445" t="s">
        <v>868</v>
      </c>
      <c r="G80" s="449">
        <v>1</v>
      </c>
      <c r="H80" s="442">
        <v>143862000</v>
      </c>
      <c r="I80" s="437">
        <f t="shared" si="1"/>
        <v>143862000</v>
      </c>
      <c r="J80" s="412" t="s">
        <v>251</v>
      </c>
      <c r="K80" s="430" t="s">
        <v>812</v>
      </c>
      <c r="L80" s="535"/>
    </row>
    <row r="81" spans="1:12" ht="26.25" customHeight="1" x14ac:dyDescent="0.25">
      <c r="A81" s="438"/>
      <c r="B81" s="452" t="s">
        <v>869</v>
      </c>
      <c r="C81" s="453" t="s">
        <v>870</v>
      </c>
      <c r="D81" s="412">
        <v>1</v>
      </c>
      <c r="E81" s="435">
        <v>37258</v>
      </c>
      <c r="F81" s="453" t="s">
        <v>871</v>
      </c>
      <c r="G81" s="412">
        <v>1</v>
      </c>
      <c r="H81" s="446">
        <v>146000000</v>
      </c>
      <c r="I81" s="437">
        <f t="shared" si="1"/>
        <v>146000000</v>
      </c>
      <c r="J81" s="412" t="s">
        <v>251</v>
      </c>
      <c r="K81" s="430" t="s">
        <v>812</v>
      </c>
      <c r="L81" s="535"/>
    </row>
    <row r="82" spans="1:12" ht="26.25" customHeight="1" x14ac:dyDescent="0.25">
      <c r="A82" s="438"/>
      <c r="B82" s="452" t="s">
        <v>869</v>
      </c>
      <c r="C82" s="453" t="s">
        <v>870</v>
      </c>
      <c r="D82" s="412">
        <v>2</v>
      </c>
      <c r="E82" s="435">
        <v>41276</v>
      </c>
      <c r="F82" s="412" t="s">
        <v>872</v>
      </c>
      <c r="G82" s="412">
        <v>1</v>
      </c>
      <c r="H82" s="446">
        <v>328837500</v>
      </c>
      <c r="I82" s="437">
        <f t="shared" si="1"/>
        <v>328837500</v>
      </c>
      <c r="J82" s="412" t="s">
        <v>251</v>
      </c>
      <c r="K82" s="430" t="s">
        <v>812</v>
      </c>
      <c r="L82" s="535"/>
    </row>
    <row r="83" spans="1:12" ht="24" customHeight="1" x14ac:dyDescent="0.25">
      <c r="A83" s="438"/>
      <c r="B83" s="454" t="s">
        <v>873</v>
      </c>
      <c r="C83" s="448" t="s">
        <v>874</v>
      </c>
      <c r="D83" s="449">
        <v>22</v>
      </c>
      <c r="E83" s="444">
        <v>40543</v>
      </c>
      <c r="F83" s="445" t="s">
        <v>875</v>
      </c>
      <c r="G83" s="449">
        <v>1</v>
      </c>
      <c r="H83" s="442">
        <v>3833500</v>
      </c>
      <c r="I83" s="437">
        <f t="shared" si="1"/>
        <v>3833500</v>
      </c>
      <c r="J83" s="412" t="s">
        <v>251</v>
      </c>
      <c r="K83" s="430" t="s">
        <v>812</v>
      </c>
      <c r="L83" s="535"/>
    </row>
    <row r="84" spans="1:12" ht="24" customHeight="1" x14ac:dyDescent="0.25">
      <c r="A84" s="438"/>
      <c r="B84" s="447" t="s">
        <v>876</v>
      </c>
      <c r="C84" s="448" t="s">
        <v>877</v>
      </c>
      <c r="D84" s="449">
        <v>1</v>
      </c>
      <c r="E84" s="444">
        <v>39081</v>
      </c>
      <c r="F84" s="445" t="s">
        <v>878</v>
      </c>
      <c r="G84" s="449">
        <v>1</v>
      </c>
      <c r="H84" s="442">
        <v>247426500</v>
      </c>
      <c r="I84" s="437">
        <f t="shared" si="1"/>
        <v>247426500</v>
      </c>
      <c r="J84" s="412" t="s">
        <v>251</v>
      </c>
      <c r="K84" s="430" t="s">
        <v>812</v>
      </c>
      <c r="L84" s="535"/>
    </row>
    <row r="85" spans="1:12" ht="24" customHeight="1" x14ac:dyDescent="0.25">
      <c r="A85" s="438"/>
      <c r="B85" s="413" t="s">
        <v>879</v>
      </c>
      <c r="C85" s="412" t="s">
        <v>880</v>
      </c>
      <c r="D85" s="412">
        <v>1</v>
      </c>
      <c r="E85" s="435">
        <v>34701</v>
      </c>
      <c r="F85" s="412" t="s">
        <v>881</v>
      </c>
      <c r="G85" s="412">
        <v>1</v>
      </c>
      <c r="H85" s="436">
        <v>7500000</v>
      </c>
      <c r="I85" s="437">
        <f t="shared" si="1"/>
        <v>7500000</v>
      </c>
      <c r="J85" s="412" t="s">
        <v>251</v>
      </c>
      <c r="K85" s="430" t="s">
        <v>812</v>
      </c>
      <c r="L85" s="535"/>
    </row>
    <row r="86" spans="1:12" ht="26.25" customHeight="1" x14ac:dyDescent="0.25">
      <c r="A86" s="438"/>
      <c r="B86" s="413" t="s">
        <v>879</v>
      </c>
      <c r="C86" s="412" t="s">
        <v>880</v>
      </c>
      <c r="D86" s="455" t="s">
        <v>882</v>
      </c>
      <c r="E86" s="435">
        <v>36527</v>
      </c>
      <c r="F86" s="412" t="s">
        <v>883</v>
      </c>
      <c r="G86" s="412">
        <v>2</v>
      </c>
      <c r="H86" s="436">
        <v>9700000</v>
      </c>
      <c r="I86" s="437">
        <f t="shared" si="1"/>
        <v>19400000</v>
      </c>
      <c r="J86" s="412" t="s">
        <v>251</v>
      </c>
      <c r="K86" s="430" t="s">
        <v>812</v>
      </c>
      <c r="L86" s="535"/>
    </row>
    <row r="87" spans="1:12" ht="24" customHeight="1" x14ac:dyDescent="0.25">
      <c r="A87" s="438"/>
      <c r="B87" s="413" t="s">
        <v>879</v>
      </c>
      <c r="C87" s="412" t="s">
        <v>880</v>
      </c>
      <c r="D87" s="455" t="s">
        <v>884</v>
      </c>
      <c r="E87" s="435">
        <v>41276</v>
      </c>
      <c r="F87" s="412" t="s">
        <v>885</v>
      </c>
      <c r="G87" s="412">
        <v>1</v>
      </c>
      <c r="H87" s="436">
        <v>10800000</v>
      </c>
      <c r="I87" s="437">
        <f t="shared" si="1"/>
        <v>10800000</v>
      </c>
      <c r="J87" s="412" t="s">
        <v>251</v>
      </c>
      <c r="K87" s="430" t="s">
        <v>812</v>
      </c>
      <c r="L87" s="535"/>
    </row>
    <row r="88" spans="1:12" ht="24" customHeight="1" x14ac:dyDescent="0.25">
      <c r="A88" s="438"/>
      <c r="B88" s="413" t="s">
        <v>879</v>
      </c>
      <c r="C88" s="412" t="s">
        <v>880</v>
      </c>
      <c r="D88" s="456" t="s">
        <v>886</v>
      </c>
      <c r="E88" s="457">
        <v>38717</v>
      </c>
      <c r="F88" s="412" t="s">
        <v>887</v>
      </c>
      <c r="G88" s="412">
        <v>2</v>
      </c>
      <c r="H88" s="436">
        <v>8529000</v>
      </c>
      <c r="I88" s="437">
        <f t="shared" si="1"/>
        <v>17058000</v>
      </c>
      <c r="J88" s="412" t="s">
        <v>251</v>
      </c>
      <c r="K88" s="430" t="s">
        <v>812</v>
      </c>
      <c r="L88" s="535"/>
    </row>
    <row r="89" spans="1:12" ht="24" customHeight="1" x14ac:dyDescent="0.25">
      <c r="A89" s="438"/>
      <c r="B89" s="413" t="s">
        <v>879</v>
      </c>
      <c r="C89" s="412" t="s">
        <v>880</v>
      </c>
      <c r="D89" s="456" t="s">
        <v>888</v>
      </c>
      <c r="E89" s="444">
        <v>39081</v>
      </c>
      <c r="F89" s="445" t="s">
        <v>889</v>
      </c>
      <c r="G89" s="412">
        <v>2</v>
      </c>
      <c r="H89" s="436">
        <v>9703000</v>
      </c>
      <c r="I89" s="437">
        <f t="shared" si="1"/>
        <v>19406000</v>
      </c>
      <c r="J89" s="412" t="s">
        <v>251</v>
      </c>
      <c r="K89" s="430" t="s">
        <v>812</v>
      </c>
      <c r="L89" s="535"/>
    </row>
    <row r="90" spans="1:12" ht="24" customHeight="1" x14ac:dyDescent="0.25">
      <c r="A90" s="438"/>
      <c r="B90" s="413" t="s">
        <v>879</v>
      </c>
      <c r="C90" s="412" t="s">
        <v>880</v>
      </c>
      <c r="D90" s="456" t="s">
        <v>890</v>
      </c>
      <c r="E90" s="444">
        <v>39447</v>
      </c>
      <c r="F90" s="445" t="s">
        <v>891</v>
      </c>
      <c r="G90" s="412">
        <v>3</v>
      </c>
      <c r="H90" s="436">
        <v>9750000</v>
      </c>
      <c r="I90" s="437">
        <f t="shared" si="1"/>
        <v>29250000</v>
      </c>
      <c r="J90" s="412" t="s">
        <v>251</v>
      </c>
      <c r="K90" s="430" t="s">
        <v>812</v>
      </c>
      <c r="L90" s="535"/>
    </row>
    <row r="91" spans="1:12" ht="26.25" customHeight="1" x14ac:dyDescent="0.25">
      <c r="A91" s="438"/>
      <c r="B91" s="413" t="s">
        <v>892</v>
      </c>
      <c r="C91" s="412" t="s">
        <v>893</v>
      </c>
      <c r="D91" s="412">
        <v>2</v>
      </c>
      <c r="E91" s="435">
        <v>40545</v>
      </c>
      <c r="F91" s="412" t="s">
        <v>894</v>
      </c>
      <c r="G91" s="412">
        <v>1</v>
      </c>
      <c r="H91" s="436">
        <v>120000000</v>
      </c>
      <c r="I91" s="437">
        <f t="shared" si="1"/>
        <v>120000000</v>
      </c>
      <c r="J91" s="412" t="s">
        <v>251</v>
      </c>
      <c r="K91" s="430" t="s">
        <v>812</v>
      </c>
      <c r="L91" s="535"/>
    </row>
    <row r="92" spans="1:12" ht="26.25" customHeight="1" x14ac:dyDescent="0.25">
      <c r="A92" s="438"/>
      <c r="B92" s="447" t="s">
        <v>892</v>
      </c>
      <c r="C92" s="448" t="s">
        <v>893</v>
      </c>
      <c r="D92" s="449">
        <v>3</v>
      </c>
      <c r="E92" s="444">
        <v>41638</v>
      </c>
      <c r="F92" s="450" t="s">
        <v>895</v>
      </c>
      <c r="G92" s="449">
        <v>1</v>
      </c>
      <c r="H92" s="442">
        <v>446600000</v>
      </c>
      <c r="I92" s="437">
        <f t="shared" si="1"/>
        <v>446600000</v>
      </c>
      <c r="J92" s="412" t="s">
        <v>251</v>
      </c>
      <c r="K92" s="430" t="s">
        <v>812</v>
      </c>
      <c r="L92" s="535"/>
    </row>
    <row r="93" spans="1:12" ht="24" customHeight="1" x14ac:dyDescent="0.25">
      <c r="A93" s="438"/>
      <c r="B93" s="447" t="s">
        <v>896</v>
      </c>
      <c r="C93" s="448" t="s">
        <v>897</v>
      </c>
      <c r="D93" s="449">
        <v>2</v>
      </c>
      <c r="E93" s="444">
        <v>38352</v>
      </c>
      <c r="F93" s="445" t="s">
        <v>898</v>
      </c>
      <c r="G93" s="449">
        <v>1</v>
      </c>
      <c r="H93" s="442">
        <v>224057000</v>
      </c>
      <c r="I93" s="437">
        <f t="shared" si="1"/>
        <v>224057000</v>
      </c>
      <c r="J93" s="412" t="s">
        <v>251</v>
      </c>
      <c r="K93" s="430" t="s">
        <v>812</v>
      </c>
      <c r="L93" s="535"/>
    </row>
    <row r="94" spans="1:12" ht="24" customHeight="1" x14ac:dyDescent="0.25">
      <c r="A94" s="412">
        <v>7</v>
      </c>
      <c r="B94" s="413" t="s">
        <v>899</v>
      </c>
      <c r="C94" s="412" t="s">
        <v>900</v>
      </c>
      <c r="D94" s="414" t="s">
        <v>16</v>
      </c>
      <c r="E94" s="412">
        <v>2007</v>
      </c>
      <c r="F94" s="412" t="s">
        <v>901</v>
      </c>
      <c r="G94" s="412">
        <v>1</v>
      </c>
      <c r="H94" s="415">
        <v>1200000</v>
      </c>
      <c r="I94" s="415">
        <v>1200000</v>
      </c>
      <c r="J94" s="412" t="s">
        <v>251</v>
      </c>
      <c r="K94" s="413" t="s">
        <v>902</v>
      </c>
      <c r="L94" s="535"/>
    </row>
    <row r="95" spans="1:12" ht="24" customHeight="1" x14ac:dyDescent="0.25">
      <c r="A95" s="412"/>
      <c r="B95" s="413" t="s">
        <v>903</v>
      </c>
      <c r="C95" s="412" t="s">
        <v>847</v>
      </c>
      <c r="D95" s="414" t="s">
        <v>16</v>
      </c>
      <c r="E95" s="412">
        <v>2015</v>
      </c>
      <c r="F95" s="412" t="s">
        <v>904</v>
      </c>
      <c r="G95" s="412">
        <v>1</v>
      </c>
      <c r="H95" s="415">
        <v>3200000</v>
      </c>
      <c r="I95" s="415">
        <v>3200000</v>
      </c>
      <c r="J95" s="412" t="s">
        <v>251</v>
      </c>
      <c r="K95" s="413" t="s">
        <v>902</v>
      </c>
      <c r="L95" s="536"/>
    </row>
    <row r="96" spans="1:12" ht="24" customHeight="1" thickBot="1" x14ac:dyDescent="0.3">
      <c r="A96" s="458" t="s">
        <v>78</v>
      </c>
      <c r="B96" s="459"/>
      <c r="C96" s="459"/>
      <c r="D96" s="459"/>
      <c r="E96" s="459"/>
      <c r="F96" s="459"/>
      <c r="G96" s="459"/>
      <c r="H96" s="460"/>
      <c r="I96" s="461">
        <f>SUM(I9:I95)</f>
        <v>5704558801</v>
      </c>
      <c r="J96" s="462"/>
      <c r="K96" s="537"/>
      <c r="L96" s="463"/>
    </row>
    <row r="97" spans="1:12" ht="16.5" thickTop="1" x14ac:dyDescent="0.3">
      <c r="A97" s="402"/>
      <c r="B97" s="402"/>
      <c r="C97" s="402"/>
      <c r="D97" s="402"/>
      <c r="E97" s="402"/>
      <c r="F97" s="402"/>
      <c r="G97" s="402"/>
      <c r="H97" s="464"/>
      <c r="I97" s="402"/>
      <c r="J97" s="402"/>
      <c r="K97" s="402"/>
      <c r="L97" s="403"/>
    </row>
    <row r="98" spans="1:12" ht="15.75" x14ac:dyDescent="0.3">
      <c r="A98" s="402"/>
      <c r="B98" s="402"/>
      <c r="C98" s="402"/>
      <c r="D98" s="402"/>
      <c r="E98" s="402"/>
      <c r="F98" s="402"/>
      <c r="G98" s="402"/>
      <c r="H98" s="402"/>
      <c r="J98" s="465" t="s">
        <v>232</v>
      </c>
      <c r="K98" s="465"/>
      <c r="L98" s="465"/>
    </row>
    <row r="99" spans="1:12" ht="15.75" x14ac:dyDescent="0.3">
      <c r="A99" s="402"/>
      <c r="B99" s="402"/>
      <c r="C99" s="402"/>
      <c r="D99" s="402"/>
      <c r="E99" s="402"/>
      <c r="F99" s="402"/>
      <c r="G99" s="402"/>
      <c r="H99" s="402"/>
      <c r="J99" s="465" t="s">
        <v>233</v>
      </c>
      <c r="K99" s="465"/>
      <c r="L99" s="465"/>
    </row>
    <row r="100" spans="1:12" ht="15.75" x14ac:dyDescent="0.3">
      <c r="A100" s="402"/>
      <c r="B100" s="402"/>
      <c r="C100" s="402"/>
      <c r="D100" s="402"/>
      <c r="E100" s="402"/>
      <c r="F100" s="402"/>
      <c r="G100" s="402"/>
      <c r="H100" s="402"/>
      <c r="J100" s="466"/>
      <c r="K100" s="466"/>
      <c r="L100" s="403"/>
    </row>
    <row r="101" spans="1:12" ht="15.75" x14ac:dyDescent="0.3">
      <c r="A101" s="402"/>
      <c r="B101" s="402"/>
      <c r="C101" s="402"/>
      <c r="D101" s="402"/>
      <c r="E101" s="402"/>
      <c r="F101" s="402"/>
      <c r="G101" s="402"/>
      <c r="H101" s="402"/>
      <c r="J101" s="466"/>
      <c r="K101" s="466"/>
      <c r="L101" s="403"/>
    </row>
    <row r="102" spans="1:12" ht="15.75" x14ac:dyDescent="0.3">
      <c r="A102" s="402"/>
      <c r="B102" s="402"/>
      <c r="C102" s="402"/>
      <c r="D102" s="402"/>
      <c r="E102" s="402"/>
      <c r="F102" s="402"/>
      <c r="G102" s="402"/>
      <c r="H102" s="402"/>
      <c r="J102" s="466"/>
      <c r="K102" s="466"/>
      <c r="L102" s="403"/>
    </row>
    <row r="103" spans="1:12" ht="15.75" x14ac:dyDescent="0.3">
      <c r="A103" s="402"/>
      <c r="B103" s="402"/>
      <c r="C103" s="402"/>
      <c r="D103" s="402"/>
      <c r="E103" s="402"/>
      <c r="F103" s="402"/>
      <c r="G103" s="402"/>
      <c r="H103" s="402"/>
      <c r="J103" s="465" t="s">
        <v>234</v>
      </c>
      <c r="K103" s="465"/>
      <c r="L103" s="465"/>
    </row>
    <row r="104" spans="1:12" ht="15.75" x14ac:dyDescent="0.3">
      <c r="A104" s="402"/>
      <c r="B104" s="402"/>
      <c r="C104" s="402"/>
      <c r="D104" s="402"/>
      <c r="E104" s="402"/>
      <c r="F104" s="402"/>
      <c r="G104" s="402"/>
      <c r="H104" s="402"/>
      <c r="I104" s="465"/>
      <c r="J104" s="465"/>
      <c r="K104" s="465"/>
      <c r="L104" s="403"/>
    </row>
    <row r="105" spans="1:12" ht="16.5" x14ac:dyDescent="0.3">
      <c r="A105" s="402"/>
      <c r="B105" s="402"/>
      <c r="C105" s="402"/>
      <c r="D105" s="402"/>
      <c r="E105" s="402"/>
      <c r="F105" s="402"/>
      <c r="G105" s="402"/>
      <c r="H105" s="402"/>
      <c r="I105" s="467"/>
      <c r="J105" s="467"/>
      <c r="K105" s="467"/>
      <c r="L105" s="403"/>
    </row>
    <row r="106" spans="1:12" ht="16.5" x14ac:dyDescent="0.3">
      <c r="A106" s="402"/>
      <c r="B106" s="402"/>
      <c r="C106" s="402"/>
      <c r="D106" s="402"/>
      <c r="E106" s="402"/>
      <c r="F106" s="402"/>
      <c r="G106" s="402"/>
      <c r="H106" s="402"/>
      <c r="I106" s="404"/>
      <c r="J106" s="404"/>
      <c r="K106" s="404"/>
      <c r="L106" s="403"/>
    </row>
    <row r="107" spans="1:12" x14ac:dyDescent="0.25">
      <c r="A107" s="401"/>
      <c r="B107" s="401"/>
      <c r="C107" s="401"/>
      <c r="D107" s="401"/>
      <c r="E107" s="401"/>
      <c r="F107" s="401"/>
      <c r="G107" s="401"/>
      <c r="H107" s="401"/>
      <c r="I107" s="401"/>
      <c r="J107" s="401"/>
      <c r="K107" s="401"/>
    </row>
    <row r="108" spans="1:12" x14ac:dyDescent="0.25">
      <c r="A108" s="401"/>
      <c r="B108" s="401"/>
      <c r="C108" s="401"/>
      <c r="D108" s="401"/>
      <c r="E108" s="401"/>
      <c r="F108" s="401"/>
      <c r="G108" s="401"/>
      <c r="H108" s="401"/>
      <c r="I108" s="401"/>
      <c r="J108" s="401"/>
      <c r="K108" s="401"/>
    </row>
    <row r="109" spans="1:12" x14ac:dyDescent="0.25">
      <c r="A109" s="401"/>
      <c r="B109" s="401"/>
      <c r="C109" s="401"/>
      <c r="D109" s="401"/>
      <c r="E109" s="401"/>
      <c r="F109" s="401"/>
      <c r="G109" s="401"/>
      <c r="H109" s="401"/>
      <c r="I109" s="401"/>
      <c r="J109" s="401"/>
      <c r="K109" s="401"/>
    </row>
    <row r="110" spans="1:12" x14ac:dyDescent="0.25">
      <c r="A110" s="401"/>
      <c r="B110" s="401"/>
      <c r="C110" s="401"/>
      <c r="D110" s="401"/>
      <c r="E110" s="401"/>
      <c r="F110" s="401"/>
      <c r="G110" s="401"/>
      <c r="H110" s="401"/>
      <c r="I110" s="401"/>
      <c r="J110" s="401"/>
      <c r="K110" s="401"/>
    </row>
  </sheetData>
  <mergeCells count="23">
    <mergeCell ref="J98:L98"/>
    <mergeCell ref="J99:L99"/>
    <mergeCell ref="J103:L103"/>
    <mergeCell ref="A2:L2"/>
    <mergeCell ref="A3:L3"/>
    <mergeCell ref="A4:L4"/>
    <mergeCell ref="I104:K104"/>
    <mergeCell ref="I105:K105"/>
    <mergeCell ref="L6:L7"/>
    <mergeCell ref="L9:L95"/>
    <mergeCell ref="J96:L96"/>
    <mergeCell ref="G6:G7"/>
    <mergeCell ref="H6:H7"/>
    <mergeCell ref="I6:I7"/>
    <mergeCell ref="J6:J7"/>
    <mergeCell ref="K6:K7"/>
    <mergeCell ref="A96:H96"/>
    <mergeCell ref="A6:A7"/>
    <mergeCell ref="B6:B7"/>
    <mergeCell ref="C6:C7"/>
    <mergeCell ref="D6:D7"/>
    <mergeCell ref="E6:E7"/>
    <mergeCell ref="F6:F7"/>
  </mergeCells>
  <pageMargins left="0.59055118110236227" right="0.59055118110236227" top="0.6692913385826772" bottom="0.74803149606299213" header="0.31496062992125984" footer="0.31496062992125984"/>
  <pageSetup paperSize="5" scale="75"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KEC WANAREJA</vt:lpstr>
      <vt:lpstr>KEC KAWUNGANTEN</vt:lpstr>
      <vt:lpstr>BAGUNAN GEDUNG</vt:lpstr>
      <vt:lpstr>SEKRETARIAT</vt:lpstr>
      <vt:lpstr>TANGGUL-TEBING</vt:lpstr>
      <vt:lpstr>SMPN 2 SAMPANG</vt:lpstr>
      <vt:lpstr>SATPOL PP</vt:lpstr>
      <vt:lpstr>BAPPEDA</vt:lpstr>
      <vt:lpstr>SCRAP 1</vt:lpstr>
      <vt:lpstr>ARPUS</vt:lpstr>
      <vt:lpstr>PSDA</vt:lpstr>
      <vt:lpstr>'SATPOL PP'!Print_Area</vt:lpstr>
      <vt:lpstr>SEKRETARIAT!Print_Area</vt:lpstr>
      <vt:lpstr>'SMPN 2 SAMPANG'!Print_Area</vt:lpstr>
      <vt:lpstr>'TANGGUL-TEBING'!Print_Area</vt:lpstr>
      <vt:lpstr>ARPUS!Print_Titles</vt:lpstr>
      <vt:lpstr>'BAGUNAN GEDUNG'!Print_Titles</vt:lpstr>
      <vt:lpstr>BAPPEDA!Print_Titles</vt:lpstr>
      <vt:lpstr>'KEC KAWUNGANTEN'!Print_Titles</vt:lpstr>
      <vt:lpstr>'KEC WANAREJA'!Print_Titles</vt:lpstr>
      <vt:lpstr>PSDA!Print_Titles</vt:lpstr>
      <vt:lpstr>'SATPOL PP'!Print_Titles</vt:lpstr>
      <vt:lpstr>'SCRAP 1'!Print_Titles</vt:lpstr>
      <vt:lpstr>'SMPN 2 SAMPANG'!Print_Titles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2023-09-30T03:28:19Z</dcterms:created>
  <dcterms:modified xsi:type="dcterms:W3CDTF">2023-09-30T05:31:32Z</dcterms:modified>
</cp:coreProperties>
</file>