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PPKAD\2023\PDSD 2023\"/>
    </mc:Choice>
  </mc:AlternateContent>
  <xr:revisionPtr revIDLastSave="0" documentId="13_ncr:1_{DB1D2F64-F72E-49E7-A2D4-A2491D0ACA0E}" xr6:coauthVersionLast="47" xr6:coauthVersionMax="47" xr10:uidLastSave="{00000000-0000-0000-0000-000000000000}"/>
  <bookViews>
    <workbookView xWindow="-110" yWindow="-110" windowWidth="19420" windowHeight="10300" xr2:uid="{40B08AF7-E870-44EC-A127-2DAC6F3733CE}"/>
  </bookViews>
  <sheets>
    <sheet name="Sheet1" sheetId="1" r:id="rId1"/>
  </sheets>
  <definedNames>
    <definedName name="_xlnm.Print_Area" localSheetId="0">Sheet1!$A$1:$N$74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  <c r="D54" i="1"/>
  <c r="D44" i="1"/>
  <c r="D45" i="1" s="1"/>
  <c r="D38" i="1"/>
  <c r="D39" i="1" s="1"/>
  <c r="D30" i="1"/>
  <c r="D24" i="1"/>
  <c r="F7" i="1"/>
  <c r="D7" i="1"/>
  <c r="D8" i="1" s="1"/>
</calcChain>
</file>

<file path=xl/sharedStrings.xml><?xml version="1.0" encoding="utf-8"?>
<sst xmlns="http://schemas.openxmlformats.org/spreadsheetml/2006/main" count="82" uniqueCount="40">
  <si>
    <t>46.</t>
  </si>
  <si>
    <t>INDEKS KAPASITAS FISKAL DAERAH</t>
  </si>
  <si>
    <t>=</t>
  </si>
  <si>
    <t>KFD</t>
  </si>
  <si>
    <t>[Pendapatan + Penerimaan Pembiayaan Tertentu] - [Pendapatan yang Penggunaannya Sudah Ditentukan + Belanja Tertentu + Pengeluaran Pembiayaan Tertentu]</t>
  </si>
  <si>
    <t>[3.293.132.139.343,02 + 314.067.155.485,79] - [0 + 1.276.549.760.531 + 23.312.112.400 + 516.671.112.404 + 0]</t>
  </si>
  <si>
    <t>-</t>
  </si>
  <si>
    <t>*</t>
  </si>
  <si>
    <t>Pendapatan = Pendapatan Asli Daerah, Pendapatan Transfer, dan Lain-Lain Pendapatan Daerah yang Sah</t>
  </si>
  <si>
    <t>Penerimaan Pembiayaan Tertentu = Sisa Lebih Perhitungan Anggaran Tahun Sebelumnya</t>
  </si>
  <si>
    <t>Pendapatan yang Penggunaannya Sudah Ditentukan = Dana Otonomi Khusus</t>
  </si>
  <si>
    <t>Belanja Tertentu = Belanja Pegawai, Belanja Bunga, Belanja Bagi Hasil, dan Alokasi Dana Desa</t>
  </si>
  <si>
    <t>Pengeluaran Pembiayaan Tertentu = Pembayaran Cicilan Pokok Pinjaman Daerah</t>
  </si>
  <si>
    <t>(Berdasarkan PMK Nomor 193/PMK.07/2022 tentang Peta Kapasitas Fiskal Daerah)</t>
  </si>
  <si>
    <t>47.</t>
  </si>
  <si>
    <t>t</t>
  </si>
  <si>
    <t>x</t>
  </si>
  <si>
    <t>PAD</t>
  </si>
  <si>
    <t>Jumlah Pendapatan Daerah</t>
  </si>
  <si>
    <t>t - 1</t>
  </si>
  <si>
    <t>48.</t>
  </si>
  <si>
    <t xml:space="preserve">ANGGARAN PEMERINTAH DAERAH (APBD) TERHADAP PDRB ATAS DASAR HARGA BERLAKU (ADHB) </t>
  </si>
  <si>
    <t xml:space="preserve">PAD TERHADAP TOTAL PENDAPATAN DAERAH </t>
  </si>
  <si>
    <t>(Kebutuhan Data untuk 2 Tahun Terakhir)</t>
  </si>
  <si>
    <t>Belanja APBD</t>
  </si>
  <si>
    <t>PDRB ADHB</t>
  </si>
  <si>
    <t>79.</t>
  </si>
  <si>
    <t>KONTRIBUSI PAJAK DAERAH DALAM PENDAPATAN ASLI DAERAH (PAD)</t>
  </si>
  <si>
    <t>Pajak Daerah</t>
  </si>
  <si>
    <t>Jumlah Pendapatan Asli Daerah (PAD)</t>
  </si>
  <si>
    <t>80.</t>
  </si>
  <si>
    <t>KONTRIBUSI RETRIBUSI DAERAH DALAM PENDAPATAN ASLI DAERAH</t>
  </si>
  <si>
    <t>Retribusi Daerah</t>
  </si>
  <si>
    <t>KEPALA BADAN PENDAPATAN</t>
  </si>
  <si>
    <t>PENGELOLAAN KEUANGAN DAN ASET DAERAH</t>
  </si>
  <si>
    <t>KABUPATEN CILACAP</t>
  </si>
  <si>
    <t>WARSONO, S.H., M.Hum.</t>
  </si>
  <si>
    <t>Pembina Utama Muda</t>
  </si>
  <si>
    <t>NIP. 19650108 198903 1 009</t>
  </si>
  <si>
    <t>PEMETAAN DAYA SAING DAERAH (PDSD) PADA BPPKAD KABUPATEN CILACAP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</si>
</sst>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11"/>
      <color theme="1"/>
      <name val="Bookman Old Style"/>
      <family val="1"/>
    </font>
    <font>
      <i/>
      <sz val="11"/>
      <color theme="1"/>
      <name val="Bookman Old Style"/>
      <family val="1"/>
    </font>
    <font>
      <sz val="11"/>
      <color theme="1"/>
      <name val="Bookman Old Style"/>
      <family val="2"/>
    </font>
    <font>
      <b/>
      <u/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 vertical="top"/>
    </xf>
    <xf numFmtId="0" fontId="3" fillId="0" borderId="0" xfId="0" quotePrefix="1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quotePrefix="1" applyFont="1" applyAlignment="1">
      <alignment horizontal="left"/>
    </xf>
    <xf numFmtId="4" fontId="3" fillId="0" borderId="0" xfId="0" quotePrefix="1" applyNumberFormat="1" applyFont="1"/>
    <xf numFmtId="0" fontId="3" fillId="0" borderId="0" xfId="0" quotePrefix="1" applyFont="1"/>
    <xf numFmtId="43" fontId="3" fillId="0" borderId="0" xfId="1" applyFont="1"/>
    <xf numFmtId="0" fontId="3" fillId="0" borderId="0" xfId="0" quotePrefix="1" applyFont="1" applyAlignment="1">
      <alignment horizontal="center"/>
    </xf>
    <xf numFmtId="43" fontId="3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C672D-D011-44F7-A418-33C9A4BEA508}">
  <sheetPr>
    <pageSetUpPr fitToPage="1"/>
  </sheetPr>
  <dimension ref="A1:N74"/>
  <sheetViews>
    <sheetView tabSelected="1" zoomScale="70" zoomScaleNormal="70" workbookViewId="0">
      <selection activeCell="F9" sqref="F9"/>
    </sheetView>
  </sheetViews>
  <sheetFormatPr defaultRowHeight="14" x14ac:dyDescent="0.3"/>
  <cols>
    <col min="1" max="1" width="5.1796875" style="2" customWidth="1"/>
    <col min="2" max="2" width="8.7265625" style="1" customWidth="1"/>
    <col min="3" max="3" width="2.81640625" style="2" customWidth="1"/>
    <col min="4" max="4" width="30.36328125" style="2" customWidth="1"/>
    <col min="5" max="5" width="5.36328125" style="2" customWidth="1"/>
    <col min="6" max="6" width="9.1796875" style="2" customWidth="1"/>
    <col min="7" max="16384" width="8.7265625" style="2"/>
  </cols>
  <sheetData>
    <row r="1" spans="1:14" ht="17.5" x14ac:dyDescent="0.35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7.5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" t="s">
        <v>0</v>
      </c>
      <c r="B3" s="3" t="s">
        <v>1</v>
      </c>
      <c r="C3" s="3"/>
      <c r="D3" s="3"/>
      <c r="E3" s="3"/>
      <c r="F3" s="3"/>
      <c r="G3" s="3"/>
      <c r="H3" s="3"/>
      <c r="I3" s="3"/>
      <c r="J3" s="3"/>
    </row>
    <row r="4" spans="1:14" x14ac:dyDescent="0.3">
      <c r="C4" s="1"/>
      <c r="D4" s="1"/>
      <c r="E4" s="1"/>
      <c r="F4" s="1"/>
      <c r="G4" s="1"/>
      <c r="H4" s="1"/>
      <c r="I4" s="1"/>
      <c r="J4" s="1"/>
    </row>
    <row r="5" spans="1:14" ht="30" customHeight="1" x14ac:dyDescent="0.3">
      <c r="B5" s="4" t="s">
        <v>3</v>
      </c>
      <c r="C5" s="5" t="s">
        <v>2</v>
      </c>
      <c r="D5" s="6" t="s">
        <v>4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3">
      <c r="B6" s="7"/>
      <c r="C6" s="8" t="s">
        <v>2</v>
      </c>
      <c r="D6" s="2" t="s">
        <v>5</v>
      </c>
    </row>
    <row r="7" spans="1:14" x14ac:dyDescent="0.3">
      <c r="C7" s="9" t="s">
        <v>2</v>
      </c>
      <c r="D7" s="10">
        <f>3293132139343.02+314067155485.79</f>
        <v>3607199294828.8101</v>
      </c>
      <c r="E7" s="11" t="s">
        <v>6</v>
      </c>
      <c r="F7" s="16">
        <f>0+1276549760531+23312112400+516671112404+0</f>
        <v>1816532985335</v>
      </c>
      <c r="G7" s="16"/>
      <c r="H7" s="16"/>
    </row>
    <row r="8" spans="1:14" x14ac:dyDescent="0.3">
      <c r="C8" s="9" t="s">
        <v>2</v>
      </c>
      <c r="D8" s="12">
        <f>D7-F7</f>
        <v>1790666309493.8101</v>
      </c>
    </row>
    <row r="10" spans="1:14" x14ac:dyDescent="0.3">
      <c r="C10" s="2" t="s">
        <v>7</v>
      </c>
      <c r="D10" s="2" t="s">
        <v>8</v>
      </c>
    </row>
    <row r="11" spans="1:14" x14ac:dyDescent="0.3">
      <c r="D11" s="2" t="s">
        <v>9</v>
      </c>
    </row>
    <row r="12" spans="1:14" x14ac:dyDescent="0.3">
      <c r="D12" s="2" t="s">
        <v>10</v>
      </c>
    </row>
    <row r="13" spans="1:14" x14ac:dyDescent="0.3">
      <c r="D13" s="2" t="s">
        <v>11</v>
      </c>
    </row>
    <row r="14" spans="1:14" x14ac:dyDescent="0.3">
      <c r="D14" s="2" t="s">
        <v>12</v>
      </c>
    </row>
    <row r="16" spans="1:14" x14ac:dyDescent="0.3">
      <c r="B16" s="13" t="s">
        <v>13</v>
      </c>
    </row>
    <row r="18" spans="1:6" x14ac:dyDescent="0.3">
      <c r="A18" s="2" t="s">
        <v>14</v>
      </c>
      <c r="B18" s="1" t="s">
        <v>22</v>
      </c>
    </row>
    <row r="20" spans="1:6" x14ac:dyDescent="0.3">
      <c r="B20" s="14" t="s">
        <v>15</v>
      </c>
      <c r="C20" s="9" t="s">
        <v>2</v>
      </c>
      <c r="D20" s="17" t="s">
        <v>17</v>
      </c>
      <c r="E20" s="18" t="s">
        <v>16</v>
      </c>
      <c r="F20" s="19">
        <v>1</v>
      </c>
    </row>
    <row r="21" spans="1:6" x14ac:dyDescent="0.3">
      <c r="D21" s="15" t="s">
        <v>18</v>
      </c>
      <c r="E21" s="18"/>
      <c r="F21" s="19"/>
    </row>
    <row r="22" spans="1:6" x14ac:dyDescent="0.3">
      <c r="C22" s="9" t="s">
        <v>2</v>
      </c>
      <c r="D22" s="20">
        <v>700428762449.02002</v>
      </c>
      <c r="E22" s="18" t="s">
        <v>16</v>
      </c>
      <c r="F22" s="19">
        <v>1</v>
      </c>
    </row>
    <row r="23" spans="1:6" x14ac:dyDescent="0.3">
      <c r="D23" s="21">
        <v>3293132139343.02</v>
      </c>
      <c r="E23" s="18"/>
      <c r="F23" s="19"/>
    </row>
    <row r="24" spans="1:6" x14ac:dyDescent="0.3">
      <c r="C24" s="9" t="s">
        <v>2</v>
      </c>
      <c r="D24" s="22">
        <f>D22/D23*100</f>
        <v>21.26937920531654</v>
      </c>
    </row>
    <row r="26" spans="1:6" x14ac:dyDescent="0.3">
      <c r="B26" s="1" t="s">
        <v>19</v>
      </c>
      <c r="C26" s="9" t="s">
        <v>2</v>
      </c>
      <c r="D26" s="17" t="s">
        <v>17</v>
      </c>
      <c r="E26" s="18" t="s">
        <v>16</v>
      </c>
      <c r="F26" s="19">
        <v>1</v>
      </c>
    </row>
    <row r="27" spans="1:6" x14ac:dyDescent="0.3">
      <c r="D27" s="15" t="s">
        <v>18</v>
      </c>
      <c r="E27" s="18"/>
      <c r="F27" s="19"/>
    </row>
    <row r="28" spans="1:6" x14ac:dyDescent="0.3">
      <c r="C28" s="9" t="s">
        <v>2</v>
      </c>
      <c r="D28" s="20">
        <v>739133833863.79004</v>
      </c>
      <c r="E28" s="18" t="s">
        <v>16</v>
      </c>
      <c r="F28" s="19">
        <v>1</v>
      </c>
    </row>
    <row r="29" spans="1:6" x14ac:dyDescent="0.3">
      <c r="D29" s="21">
        <v>3334300290655.79</v>
      </c>
      <c r="E29" s="18"/>
      <c r="F29" s="19"/>
    </row>
    <row r="30" spans="1:6" x14ac:dyDescent="0.3">
      <c r="C30" s="9" t="s">
        <v>2</v>
      </c>
      <c r="D30" s="22">
        <f>D28/D29*100</f>
        <v>22.16758448347246</v>
      </c>
    </row>
    <row r="31" spans="1:6" x14ac:dyDescent="0.3">
      <c r="B31" s="13" t="s">
        <v>23</v>
      </c>
      <c r="C31" s="9"/>
      <c r="D31" s="22"/>
    </row>
    <row r="33" spans="1:6" x14ac:dyDescent="0.3">
      <c r="A33" s="2" t="s">
        <v>20</v>
      </c>
      <c r="B33" s="1" t="s">
        <v>21</v>
      </c>
    </row>
    <row r="35" spans="1:6" x14ac:dyDescent="0.3">
      <c r="B35" s="14" t="s">
        <v>15</v>
      </c>
      <c r="C35" s="9" t="s">
        <v>2</v>
      </c>
      <c r="D35" s="17" t="s">
        <v>24</v>
      </c>
      <c r="E35" s="18" t="s">
        <v>16</v>
      </c>
      <c r="F35" s="19">
        <v>1</v>
      </c>
    </row>
    <row r="36" spans="1:6" x14ac:dyDescent="0.3">
      <c r="D36" s="15" t="s">
        <v>25</v>
      </c>
      <c r="E36" s="18"/>
      <c r="F36" s="19"/>
    </row>
    <row r="37" spans="1:6" x14ac:dyDescent="0.3">
      <c r="C37" s="9" t="s">
        <v>2</v>
      </c>
      <c r="D37" s="20">
        <v>3402035620730.27</v>
      </c>
      <c r="E37" s="18" t="s">
        <v>16</v>
      </c>
      <c r="F37" s="19">
        <v>1</v>
      </c>
    </row>
    <row r="38" spans="1:6" x14ac:dyDescent="0.3">
      <c r="D38" s="25">
        <f>120938.3*1000000000</f>
        <v>120938300000000</v>
      </c>
      <c r="E38" s="18"/>
      <c r="F38" s="19"/>
    </row>
    <row r="39" spans="1:6" x14ac:dyDescent="0.3">
      <c r="C39" s="9" t="s">
        <v>2</v>
      </c>
      <c r="D39" s="22">
        <f>D37/D38*100</f>
        <v>2.8130341014635314</v>
      </c>
    </row>
    <row r="41" spans="1:6" x14ac:dyDescent="0.3">
      <c r="B41" s="1" t="s">
        <v>19</v>
      </c>
      <c r="C41" s="9" t="s">
        <v>2</v>
      </c>
      <c r="D41" s="17" t="s">
        <v>24</v>
      </c>
      <c r="E41" s="18" t="s">
        <v>16</v>
      </c>
      <c r="F41" s="19">
        <v>1</v>
      </c>
    </row>
    <row r="42" spans="1:6" x14ac:dyDescent="0.3">
      <c r="D42" s="15" t="s">
        <v>25</v>
      </c>
      <c r="E42" s="18"/>
      <c r="F42" s="19"/>
    </row>
    <row r="43" spans="1:6" x14ac:dyDescent="0.3">
      <c r="C43" s="9" t="s">
        <v>2</v>
      </c>
      <c r="D43" s="20">
        <v>3329814716679.7998</v>
      </c>
      <c r="E43" s="18" t="s">
        <v>16</v>
      </c>
      <c r="F43" s="19">
        <v>1</v>
      </c>
    </row>
    <row r="44" spans="1:6" x14ac:dyDescent="0.3">
      <c r="D44" s="25">
        <f>109653.6*1000000000</f>
        <v>109653600000000</v>
      </c>
      <c r="E44" s="18"/>
      <c r="F44" s="19"/>
    </row>
    <row r="45" spans="1:6" x14ac:dyDescent="0.3">
      <c r="C45" s="9" t="s">
        <v>2</v>
      </c>
      <c r="D45" s="22">
        <f>D43/D44*100</f>
        <v>3.0366670284238726</v>
      </c>
    </row>
    <row r="46" spans="1:6" x14ac:dyDescent="0.3">
      <c r="B46" s="13" t="s">
        <v>23</v>
      </c>
      <c r="C46" s="9"/>
      <c r="D46" s="22"/>
    </row>
    <row r="48" spans="1:6" x14ac:dyDescent="0.3">
      <c r="A48" s="2" t="s">
        <v>26</v>
      </c>
      <c r="B48" s="1" t="s">
        <v>27</v>
      </c>
    </row>
    <row r="50" spans="1:6" x14ac:dyDescent="0.3">
      <c r="B50" s="1" t="s">
        <v>15</v>
      </c>
      <c r="C50" s="9" t="s">
        <v>2</v>
      </c>
      <c r="D50" s="17" t="s">
        <v>28</v>
      </c>
      <c r="E50" s="18" t="s">
        <v>16</v>
      </c>
      <c r="F50" s="19">
        <v>1</v>
      </c>
    </row>
    <row r="51" spans="1:6" ht="28" x14ac:dyDescent="0.3">
      <c r="D51" s="26" t="s">
        <v>29</v>
      </c>
      <c r="E51" s="18"/>
      <c r="F51" s="19"/>
    </row>
    <row r="52" spans="1:6" x14ac:dyDescent="0.3">
      <c r="C52" s="9" t="s">
        <v>2</v>
      </c>
      <c r="D52" s="28">
        <v>280277331102</v>
      </c>
      <c r="E52" s="18" t="s">
        <v>16</v>
      </c>
      <c r="F52" s="19">
        <v>1</v>
      </c>
    </row>
    <row r="53" spans="1:6" x14ac:dyDescent="0.3">
      <c r="D53" s="27">
        <v>700428762449.02002</v>
      </c>
      <c r="E53" s="18"/>
      <c r="F53" s="19"/>
    </row>
    <row r="54" spans="1:6" x14ac:dyDescent="0.3">
      <c r="C54" s="9" t="s">
        <v>2</v>
      </c>
      <c r="D54" s="22">
        <f>D52/D53*100</f>
        <v>40.015108763098475</v>
      </c>
    </row>
    <row r="56" spans="1:6" x14ac:dyDescent="0.3">
      <c r="A56" s="2" t="s">
        <v>30</v>
      </c>
      <c r="B56" s="1" t="s">
        <v>31</v>
      </c>
    </row>
    <row r="58" spans="1:6" x14ac:dyDescent="0.3">
      <c r="B58" s="1" t="s">
        <v>15</v>
      </c>
      <c r="C58" s="9" t="s">
        <v>2</v>
      </c>
      <c r="D58" s="17" t="s">
        <v>32</v>
      </c>
      <c r="E58" s="18" t="s">
        <v>16</v>
      </c>
      <c r="F58" s="19">
        <v>1</v>
      </c>
    </row>
    <row r="59" spans="1:6" ht="28" x14ac:dyDescent="0.3">
      <c r="D59" s="26" t="s">
        <v>29</v>
      </c>
      <c r="E59" s="18"/>
      <c r="F59" s="19"/>
    </row>
    <row r="60" spans="1:6" x14ac:dyDescent="0.3">
      <c r="C60" s="9" t="s">
        <v>2</v>
      </c>
      <c r="D60" s="28">
        <v>19813134112</v>
      </c>
      <c r="E60" s="18" t="s">
        <v>16</v>
      </c>
      <c r="F60" s="19">
        <v>1</v>
      </c>
    </row>
    <row r="61" spans="1:6" x14ac:dyDescent="0.3">
      <c r="D61" s="27">
        <v>700428762449.02002</v>
      </c>
      <c r="E61" s="18"/>
      <c r="F61" s="19"/>
    </row>
    <row r="62" spans="1:6" x14ac:dyDescent="0.3">
      <c r="C62" s="9" t="s">
        <v>2</v>
      </c>
      <c r="D62" s="22">
        <f>D60/D61*100</f>
        <v>2.8287150919851149</v>
      </c>
    </row>
    <row r="63" spans="1:6" x14ac:dyDescent="0.3">
      <c r="C63" s="9"/>
      <c r="D63" s="22"/>
    </row>
    <row r="65" spans="11:11" x14ac:dyDescent="0.3">
      <c r="K65" s="15" t="s">
        <v>33</v>
      </c>
    </row>
    <row r="66" spans="11:11" x14ac:dyDescent="0.3">
      <c r="K66" s="15" t="s">
        <v>34</v>
      </c>
    </row>
    <row r="67" spans="11:11" x14ac:dyDescent="0.3">
      <c r="K67" s="15" t="s">
        <v>35</v>
      </c>
    </row>
    <row r="68" spans="11:11" x14ac:dyDescent="0.3">
      <c r="K68" s="15"/>
    </row>
    <row r="69" spans="11:11" x14ac:dyDescent="0.3">
      <c r="K69" s="15"/>
    </row>
    <row r="70" spans="11:11" x14ac:dyDescent="0.3">
      <c r="K70" s="15"/>
    </row>
    <row r="71" spans="11:11" x14ac:dyDescent="0.3">
      <c r="K71" s="15"/>
    </row>
    <row r="72" spans="11:11" x14ac:dyDescent="0.3">
      <c r="K72" s="29" t="s">
        <v>36</v>
      </c>
    </row>
    <row r="73" spans="11:11" x14ac:dyDescent="0.3">
      <c r="K73" s="15" t="s">
        <v>37</v>
      </c>
    </row>
    <row r="74" spans="11:11" x14ac:dyDescent="0.3">
      <c r="K74" s="15" t="s">
        <v>38</v>
      </c>
    </row>
  </sheetData>
  <mergeCells count="28">
    <mergeCell ref="E58:E59"/>
    <mergeCell ref="F58:F59"/>
    <mergeCell ref="E60:E61"/>
    <mergeCell ref="F60:F61"/>
    <mergeCell ref="E43:E44"/>
    <mergeCell ref="F43:F44"/>
    <mergeCell ref="E50:E51"/>
    <mergeCell ref="F50:F51"/>
    <mergeCell ref="E52:E53"/>
    <mergeCell ref="F52:F53"/>
    <mergeCell ref="A1:N1"/>
    <mergeCell ref="E35:E36"/>
    <mergeCell ref="F35:F36"/>
    <mergeCell ref="E37:E38"/>
    <mergeCell ref="F37:F38"/>
    <mergeCell ref="E41:E42"/>
    <mergeCell ref="F41:F42"/>
    <mergeCell ref="E22:E23"/>
    <mergeCell ref="F22:F23"/>
    <mergeCell ref="E26:E27"/>
    <mergeCell ref="F26:F27"/>
    <mergeCell ref="E28:E29"/>
    <mergeCell ref="F28:F29"/>
    <mergeCell ref="B3:J3"/>
    <mergeCell ref="D5:N5"/>
    <mergeCell ref="F7:H7"/>
    <mergeCell ref="E20:E21"/>
    <mergeCell ref="F20:F21"/>
  </mergeCells>
  <printOptions horizontalCentered="1"/>
  <pageMargins left="0.31496062992125984" right="0.31496062992125984" top="0.74803149606299213" bottom="0.55118110236220474" header="0" footer="0"/>
  <pageSetup paperSize="14" scale="7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2023-08-08T03:31:36Z</cp:lastPrinted>
  <dcterms:created xsi:type="dcterms:W3CDTF">2023-08-08T00:53:48Z</dcterms:created>
  <dcterms:modified xsi:type="dcterms:W3CDTF">2023-08-08T03:41:14Z</dcterms:modified>
</cp:coreProperties>
</file>