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ropbox\Doc\2024\Open Data\"/>
    </mc:Choice>
  </mc:AlternateContent>
  <xr:revisionPtr revIDLastSave="0" documentId="8_{A11C4E13-0BA5-4822-B2DA-31C605ACFE65}" xr6:coauthVersionLast="47" xr6:coauthVersionMax="47" xr10:uidLastSave="{00000000-0000-0000-0000-000000000000}"/>
  <bookViews>
    <workbookView xWindow="-120" yWindow="-120" windowWidth="20730" windowHeight="11760" xr2:uid="{7C64F8B4-3492-472C-A0C6-A7B83D3245C3}"/>
  </bookViews>
  <sheets>
    <sheet name="Benih TW I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0" i="1" l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AA39" i="1"/>
  <c r="Z39" i="1"/>
  <c r="Y39" i="1"/>
  <c r="X39" i="1"/>
  <c r="W39" i="1"/>
  <c r="V39" i="1"/>
  <c r="U39" i="1"/>
  <c r="T39" i="1"/>
  <c r="AA38" i="1"/>
  <c r="Z38" i="1"/>
  <c r="Y38" i="1"/>
  <c r="X38" i="1"/>
  <c r="W38" i="1"/>
  <c r="V38" i="1"/>
  <c r="U38" i="1"/>
  <c r="T38" i="1"/>
  <c r="AA37" i="1"/>
  <c r="Z37" i="1"/>
  <c r="Y37" i="1"/>
  <c r="X37" i="1"/>
  <c r="W37" i="1"/>
  <c r="V37" i="1"/>
  <c r="U37" i="1"/>
  <c r="T37" i="1"/>
  <c r="AA36" i="1"/>
  <c r="Z36" i="1"/>
  <c r="Y36" i="1"/>
  <c r="X36" i="1"/>
  <c r="W36" i="1"/>
  <c r="V36" i="1"/>
  <c r="U36" i="1"/>
  <c r="T36" i="1"/>
  <c r="AA35" i="1"/>
  <c r="Z35" i="1"/>
  <c r="Y35" i="1"/>
  <c r="X35" i="1"/>
  <c r="W35" i="1"/>
  <c r="V35" i="1"/>
  <c r="U35" i="1"/>
  <c r="T35" i="1"/>
  <c r="AA34" i="1"/>
  <c r="AA40" i="1" s="1"/>
  <c r="Z34" i="1"/>
  <c r="Z40" i="1" s="1"/>
  <c r="Y34" i="1"/>
  <c r="Y40" i="1" s="1"/>
  <c r="X34" i="1"/>
  <c r="X40" i="1" s="1"/>
  <c r="W34" i="1"/>
  <c r="W40" i="1" s="1"/>
  <c r="V34" i="1"/>
  <c r="V40" i="1" s="1"/>
  <c r="U34" i="1"/>
  <c r="U40" i="1" s="1"/>
  <c r="T34" i="1"/>
  <c r="T40" i="1" s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A30" i="1"/>
  <c r="Z30" i="1"/>
  <c r="Y30" i="1"/>
  <c r="X30" i="1"/>
  <c r="W30" i="1"/>
  <c r="V30" i="1"/>
  <c r="U30" i="1"/>
  <c r="T30" i="1"/>
  <c r="AA29" i="1"/>
  <c r="Z29" i="1"/>
  <c r="Y29" i="1"/>
  <c r="X29" i="1"/>
  <c r="W29" i="1"/>
  <c r="V29" i="1"/>
  <c r="U29" i="1"/>
  <c r="T29" i="1"/>
  <c r="AA28" i="1"/>
  <c r="Z28" i="1"/>
  <c r="Y28" i="1"/>
  <c r="X28" i="1"/>
  <c r="W28" i="1"/>
  <c r="V28" i="1"/>
  <c r="U28" i="1"/>
  <c r="T28" i="1"/>
  <c r="AA27" i="1"/>
  <c r="Z27" i="1"/>
  <c r="Y27" i="1"/>
  <c r="X27" i="1"/>
  <c r="W27" i="1"/>
  <c r="V27" i="1"/>
  <c r="U27" i="1"/>
  <c r="T27" i="1"/>
  <c r="AA26" i="1"/>
  <c r="Z26" i="1"/>
  <c r="Y26" i="1"/>
  <c r="X26" i="1"/>
  <c r="W26" i="1"/>
  <c r="V26" i="1"/>
  <c r="U26" i="1"/>
  <c r="T26" i="1"/>
  <c r="AA25" i="1"/>
  <c r="AA31" i="1" s="1"/>
  <c r="Z25" i="1"/>
  <c r="Z31" i="1" s="1"/>
  <c r="Y25" i="1"/>
  <c r="Y31" i="1" s="1"/>
  <c r="X25" i="1"/>
  <c r="X31" i="1" s="1"/>
  <c r="W25" i="1"/>
  <c r="W31" i="1" s="1"/>
  <c r="V25" i="1"/>
  <c r="V31" i="1" s="1"/>
  <c r="U25" i="1"/>
  <c r="U31" i="1" s="1"/>
  <c r="T25" i="1"/>
  <c r="T31" i="1" s="1"/>
  <c r="S22" i="1"/>
  <c r="S42" i="1" s="1"/>
  <c r="R22" i="1"/>
  <c r="R42" i="1" s="1"/>
  <c r="Q22" i="1"/>
  <c r="Q42" i="1" s="1"/>
  <c r="P22" i="1"/>
  <c r="P42" i="1" s="1"/>
  <c r="O22" i="1"/>
  <c r="O42" i="1" s="1"/>
  <c r="N22" i="1"/>
  <c r="N42" i="1" s="1"/>
  <c r="M22" i="1"/>
  <c r="M42" i="1" s="1"/>
  <c r="L22" i="1"/>
  <c r="L42" i="1" s="1"/>
  <c r="K22" i="1"/>
  <c r="K42" i="1" s="1"/>
  <c r="J22" i="1"/>
  <c r="J42" i="1" s="1"/>
  <c r="I22" i="1"/>
  <c r="I42" i="1" s="1"/>
  <c r="H22" i="1"/>
  <c r="H42" i="1" s="1"/>
  <c r="G22" i="1"/>
  <c r="G42" i="1" s="1"/>
  <c r="F22" i="1"/>
  <c r="F42" i="1" s="1"/>
  <c r="E22" i="1"/>
  <c r="E42" i="1" s="1"/>
  <c r="D22" i="1"/>
  <c r="D42" i="1" s="1"/>
  <c r="Y21" i="1"/>
  <c r="X21" i="1"/>
  <c r="W21" i="1"/>
  <c r="V21" i="1"/>
  <c r="U21" i="1"/>
  <c r="AA21" i="1" s="1"/>
  <c r="T21" i="1"/>
  <c r="Z21" i="1" s="1"/>
  <c r="Y20" i="1"/>
  <c r="X20" i="1"/>
  <c r="W20" i="1"/>
  <c r="V20" i="1"/>
  <c r="U20" i="1"/>
  <c r="AA20" i="1" s="1"/>
  <c r="T20" i="1"/>
  <c r="Z20" i="1" s="1"/>
  <c r="Y19" i="1"/>
  <c r="X19" i="1"/>
  <c r="W19" i="1"/>
  <c r="V19" i="1"/>
  <c r="U19" i="1"/>
  <c r="AA19" i="1" s="1"/>
  <c r="T19" i="1"/>
  <c r="Z19" i="1" s="1"/>
  <c r="Y18" i="1"/>
  <c r="X18" i="1"/>
  <c r="W18" i="1"/>
  <c r="V18" i="1"/>
  <c r="U18" i="1"/>
  <c r="AA18" i="1" s="1"/>
  <c r="T18" i="1"/>
  <c r="Z18" i="1" s="1"/>
  <c r="Y17" i="1"/>
  <c r="X17" i="1"/>
  <c r="W17" i="1"/>
  <c r="V17" i="1"/>
  <c r="U17" i="1"/>
  <c r="AA17" i="1" s="1"/>
  <c r="T17" i="1"/>
  <c r="Z17" i="1" s="1"/>
  <c r="Y16" i="1"/>
  <c r="X16" i="1"/>
  <c r="W16" i="1"/>
  <c r="V16" i="1"/>
  <c r="U16" i="1"/>
  <c r="AA16" i="1" s="1"/>
  <c r="T16" i="1"/>
  <c r="Z16" i="1" s="1"/>
  <c r="Y15" i="1"/>
  <c r="X15" i="1"/>
  <c r="W15" i="1"/>
  <c r="V15" i="1"/>
  <c r="U15" i="1"/>
  <c r="AA15" i="1" s="1"/>
  <c r="T15" i="1"/>
  <c r="Z15" i="1" s="1"/>
  <c r="Y14" i="1"/>
  <c r="X14" i="1"/>
  <c r="W14" i="1"/>
  <c r="V14" i="1"/>
  <c r="U14" i="1"/>
  <c r="AA14" i="1" s="1"/>
  <c r="T14" i="1"/>
  <c r="Z14" i="1" s="1"/>
  <c r="Y13" i="1"/>
  <c r="X13" i="1"/>
  <c r="W13" i="1"/>
  <c r="V13" i="1"/>
  <c r="U13" i="1"/>
  <c r="AA13" i="1" s="1"/>
  <c r="T13" i="1"/>
  <c r="Z13" i="1" s="1"/>
  <c r="Y12" i="1"/>
  <c r="X12" i="1"/>
  <c r="W12" i="1"/>
  <c r="V12" i="1"/>
  <c r="U12" i="1"/>
  <c r="AA12" i="1" s="1"/>
  <c r="T12" i="1"/>
  <c r="Z12" i="1" s="1"/>
  <c r="Y11" i="1"/>
  <c r="Y22" i="1" s="1"/>
  <c r="Y42" i="1" s="1"/>
  <c r="X11" i="1"/>
  <c r="X22" i="1" s="1"/>
  <c r="W11" i="1"/>
  <c r="W22" i="1" s="1"/>
  <c r="W42" i="1" s="1"/>
  <c r="V11" i="1"/>
  <c r="V22" i="1" s="1"/>
  <c r="V42" i="1" s="1"/>
  <c r="U11" i="1"/>
  <c r="AA11" i="1" s="1"/>
  <c r="AA22" i="1" s="1"/>
  <c r="AA42" i="1" s="1"/>
  <c r="T11" i="1"/>
  <c r="T22" i="1" s="1"/>
  <c r="T42" i="1" l="1"/>
  <c r="X42" i="1"/>
  <c r="U22" i="1"/>
  <c r="U42" i="1" s="1"/>
  <c r="Z11" i="1"/>
  <c r="Z22" i="1" s="1"/>
  <c r="Z42" i="1" s="1"/>
</calcChain>
</file>

<file path=xl/sharedStrings.xml><?xml version="1.0" encoding="utf-8"?>
<sst xmlns="http://schemas.openxmlformats.org/spreadsheetml/2006/main" count="99" uniqueCount="36">
  <si>
    <t>REKAPITULASI PRODUKSI BENIH IKAN</t>
  </si>
  <si>
    <t>BALAI BENIH IKAN (BBI) KAB. CILACAP</t>
  </si>
  <si>
    <t>TRIWULAN II TAHUN 2024</t>
  </si>
  <si>
    <t>No.</t>
  </si>
  <si>
    <t>Jenis Ikan</t>
  </si>
  <si>
    <t>Penjualan TW II</t>
  </si>
  <si>
    <t>Stok Benih Bulan Juni</t>
  </si>
  <si>
    <t>Produksi s/d TW II</t>
  </si>
  <si>
    <t>Majenang</t>
  </si>
  <si>
    <t>Kesugihan</t>
  </si>
  <si>
    <t>Nusawungu</t>
  </si>
  <si>
    <t>Jumlah</t>
  </si>
  <si>
    <t>Ekor</t>
  </si>
  <si>
    <t>Rp</t>
  </si>
  <si>
    <t xml:space="preserve"> G U R A M E</t>
  </si>
  <si>
    <t>-</t>
  </si>
  <si>
    <t>Telur</t>
  </si>
  <si>
    <t>Biji Oyong (0,75-2 cm)</t>
  </si>
  <si>
    <t>Kuku (2-4 cm)</t>
  </si>
  <si>
    <t>Jari/Rumamo (4-6 cm)</t>
  </si>
  <si>
    <t>Korek Bensol (6-8 cm)</t>
  </si>
  <si>
    <t>Silet (8-10 cm)</t>
  </si>
  <si>
    <t>Karcis (10-11 cm)</t>
  </si>
  <si>
    <t>Korek Kayu (11-12 cm)</t>
  </si>
  <si>
    <t>Papir (12-13 cm)</t>
  </si>
  <si>
    <t>Bks Rokok (13-15 cm)</t>
  </si>
  <si>
    <t>Konsumsi / eks Induk</t>
  </si>
  <si>
    <t xml:space="preserve"> N I L A</t>
  </si>
  <si>
    <t>1 - 3 cm</t>
  </si>
  <si>
    <t>3 - 5 cm</t>
  </si>
  <si>
    <t>5 - 7 cm</t>
  </si>
  <si>
    <t>7 - 9 cm</t>
  </si>
  <si>
    <t>9 - 12 cm</t>
  </si>
  <si>
    <t xml:space="preserve"> L E L E</t>
  </si>
  <si>
    <t>.</t>
  </si>
  <si>
    <t>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</si>
</sst>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8" x14ac:knownFonts="1">
    <font>
      <sz val="11"/>
      <color theme="1"/>
      <name val="Aptos Narrow"/>
      <family val="2"/>
      <charset val="1"/>
      <scheme val="minor"/>
    </font>
    <font>
      <sz val="11"/>
      <color theme="1"/>
      <name val="Aptos Narrow"/>
      <family val="2"/>
      <charset val="1"/>
      <scheme val="minor"/>
    </font>
    <font>
      <b/>
      <sz val="12"/>
      <color theme="1"/>
      <name val="Aptos Display"/>
      <family val="1"/>
      <scheme val="major"/>
    </font>
    <font>
      <b/>
      <sz val="11"/>
      <color theme="1"/>
      <name val="Aptos Display"/>
      <family val="1"/>
      <scheme val="major"/>
    </font>
    <font>
      <b/>
      <sz val="8"/>
      <color theme="1"/>
      <name val="Aptos Display"/>
      <family val="1"/>
      <scheme val="major"/>
    </font>
    <font>
      <b/>
      <sz val="9"/>
      <color theme="1"/>
      <name val="Aptos Display"/>
      <family val="1"/>
      <scheme val="major"/>
    </font>
    <font>
      <sz val="9"/>
      <color theme="1"/>
      <name val="Aptos Display"/>
      <family val="1"/>
      <scheme val="major"/>
    </font>
    <font>
      <i/>
      <sz val="9"/>
      <color theme="1"/>
      <name val="Aptos Display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1" fontId="2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41" fontId="6" fillId="4" borderId="17" xfId="1" applyFont="1" applyFill="1" applyBorder="1"/>
    <xf numFmtId="0" fontId="5" fillId="0" borderId="5" xfId="0" applyFont="1" applyBorder="1" applyAlignment="1">
      <alignment horizontal="center" vertical="center"/>
    </xf>
    <xf numFmtId="0" fontId="5" fillId="0" borderId="18" xfId="0" quotePrefix="1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41" fontId="6" fillId="0" borderId="20" xfId="1" applyFont="1" applyFill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6" fillId="0" borderId="18" xfId="0" quotePrefix="1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6" fillId="0" borderId="22" xfId="0" quotePrefix="1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7" fillId="0" borderId="22" xfId="0" quotePrefix="1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41" fontId="5" fillId="5" borderId="11" xfId="1" applyFont="1" applyFill="1" applyBorder="1"/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0" borderId="6" xfId="0" quotePrefix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24" xfId="0" quotePrefix="1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41" fontId="6" fillId="0" borderId="5" xfId="1" applyFont="1" applyFill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41" fontId="5" fillId="3" borderId="11" xfId="1" applyFont="1" applyFill="1" applyBorder="1"/>
    <xf numFmtId="41" fontId="0" fillId="0" borderId="0" xfId="0" applyNumberForma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F8007-A763-49AD-B3D0-60A040BC8A32}">
  <sheetPr>
    <tabColor rgb="FF00B050"/>
    <pageSetUpPr fitToPage="1"/>
  </sheetPr>
  <dimension ref="A1:AA43"/>
  <sheetViews>
    <sheetView tabSelected="1" view="pageBreakPreview" topLeftCell="C1" zoomScaleNormal="100" zoomScaleSheetLayoutView="100" workbookViewId="0">
      <pane ySplit="8" topLeftCell="A37" activePane="bottomLeft" state="frozen"/>
      <selection activeCell="D26" sqref="D26"/>
      <selection pane="bottomLeft" activeCell="D26" sqref="D26"/>
    </sheetView>
  </sheetViews>
  <sheetFormatPr defaultRowHeight="15" x14ac:dyDescent="0.25"/>
  <cols>
    <col min="1" max="1" width="4.85546875" customWidth="1"/>
    <col min="2" max="2" width="3.140625" customWidth="1"/>
    <col min="3" max="3" width="16.7109375" bestFit="1" customWidth="1"/>
    <col min="4" max="4" width="8" bestFit="1" customWidth="1"/>
    <col min="5" max="5" width="11.5703125" bestFit="1" customWidth="1"/>
    <col min="6" max="6" width="8" bestFit="1" customWidth="1"/>
    <col min="7" max="7" width="11.5703125" bestFit="1" customWidth="1"/>
    <col min="8" max="8" width="8" bestFit="1" customWidth="1"/>
    <col min="9" max="9" width="11.5703125" bestFit="1" customWidth="1"/>
    <col min="10" max="10" width="10.140625" bestFit="1" customWidth="1"/>
    <col min="11" max="11" width="14.85546875" bestFit="1" customWidth="1"/>
    <col min="12" max="12" width="9" bestFit="1" customWidth="1"/>
    <col min="13" max="13" width="11.5703125" bestFit="1" customWidth="1"/>
    <col min="14" max="14" width="9" bestFit="1" customWidth="1"/>
    <col min="15" max="15" width="11.5703125" bestFit="1" customWidth="1"/>
    <col min="16" max="16" width="8" bestFit="1" customWidth="1"/>
    <col min="17" max="17" width="10.5703125" bestFit="1" customWidth="1"/>
    <col min="18" max="18" width="9" bestFit="1" customWidth="1"/>
    <col min="19" max="19" width="12.5703125" bestFit="1" customWidth="1"/>
    <col min="20" max="20" width="9" bestFit="1" customWidth="1"/>
    <col min="21" max="21" width="11.5703125" bestFit="1" customWidth="1"/>
    <col min="22" max="22" width="9" bestFit="1" customWidth="1"/>
    <col min="23" max="23" width="11.5703125" bestFit="1" customWidth="1"/>
    <col min="24" max="24" width="8" bestFit="1" customWidth="1"/>
    <col min="25" max="25" width="11.5703125" bestFit="1" customWidth="1"/>
    <col min="26" max="26" width="9" bestFit="1" customWidth="1"/>
    <col min="27" max="27" width="12.5703125" bestFit="1" customWidth="1"/>
  </cols>
  <sheetData>
    <row r="1" spans="1:27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x14ac:dyDescent="0.25">
      <c r="A4" s="2"/>
      <c r="B4" s="2"/>
      <c r="C4" s="2"/>
      <c r="D4" s="2"/>
      <c r="E4" s="2"/>
      <c r="F4" s="2"/>
      <c r="G4" s="2"/>
      <c r="H4" s="2"/>
      <c r="I4" s="2"/>
      <c r="J4" s="3"/>
      <c r="K4" s="3"/>
      <c r="L4" s="2"/>
      <c r="M4" s="2"/>
      <c r="N4" s="2"/>
      <c r="O4" s="2"/>
      <c r="P4" s="2"/>
      <c r="Q4" s="2"/>
    </row>
    <row r="5" spans="1:27" x14ac:dyDescent="0.25">
      <c r="A5" s="4" t="s">
        <v>3</v>
      </c>
      <c r="B5" s="5" t="s">
        <v>4</v>
      </c>
      <c r="C5" s="6"/>
      <c r="D5" s="5" t="s">
        <v>5</v>
      </c>
      <c r="E5" s="7"/>
      <c r="F5" s="7"/>
      <c r="G5" s="7"/>
      <c r="H5" s="7"/>
      <c r="I5" s="7"/>
      <c r="J5" s="7"/>
      <c r="K5" s="6"/>
      <c r="L5" s="5" t="s">
        <v>6</v>
      </c>
      <c r="M5" s="7"/>
      <c r="N5" s="7"/>
      <c r="O5" s="7"/>
      <c r="P5" s="7"/>
      <c r="Q5" s="7"/>
      <c r="R5" s="7"/>
      <c r="S5" s="6"/>
      <c r="T5" s="5" t="s">
        <v>7</v>
      </c>
      <c r="U5" s="7"/>
      <c r="V5" s="7"/>
      <c r="W5" s="7"/>
      <c r="X5" s="7"/>
      <c r="Y5" s="7"/>
      <c r="Z5" s="7"/>
      <c r="AA5" s="6"/>
    </row>
    <row r="6" spans="1:27" x14ac:dyDescent="0.25">
      <c r="A6" s="8"/>
      <c r="B6" s="9"/>
      <c r="C6" s="10"/>
      <c r="D6" s="11"/>
      <c r="E6" s="12"/>
      <c r="F6" s="12"/>
      <c r="G6" s="12"/>
      <c r="H6" s="12"/>
      <c r="I6" s="12"/>
      <c r="J6" s="12"/>
      <c r="K6" s="13"/>
      <c r="L6" s="11"/>
      <c r="M6" s="12"/>
      <c r="N6" s="12"/>
      <c r="O6" s="12"/>
      <c r="P6" s="12"/>
      <c r="Q6" s="12"/>
      <c r="R6" s="12"/>
      <c r="S6" s="13"/>
      <c r="T6" s="11"/>
      <c r="U6" s="12"/>
      <c r="V6" s="12"/>
      <c r="W6" s="12"/>
      <c r="X6" s="12"/>
      <c r="Y6" s="12"/>
      <c r="Z6" s="12"/>
      <c r="AA6" s="13"/>
    </row>
    <row r="7" spans="1:27" x14ac:dyDescent="0.25">
      <c r="A7" s="8"/>
      <c r="B7" s="9"/>
      <c r="C7" s="10"/>
      <c r="D7" s="14" t="s">
        <v>8</v>
      </c>
      <c r="E7" s="14"/>
      <c r="F7" s="14" t="s">
        <v>9</v>
      </c>
      <c r="G7" s="14"/>
      <c r="H7" s="14" t="s">
        <v>10</v>
      </c>
      <c r="I7" s="14"/>
      <c r="J7" s="15" t="s">
        <v>11</v>
      </c>
      <c r="K7" s="16"/>
      <c r="L7" s="14" t="s">
        <v>8</v>
      </c>
      <c r="M7" s="14"/>
      <c r="N7" s="14" t="s">
        <v>9</v>
      </c>
      <c r="O7" s="14"/>
      <c r="P7" s="14" t="s">
        <v>10</v>
      </c>
      <c r="Q7" s="14"/>
      <c r="R7" s="15" t="s">
        <v>11</v>
      </c>
      <c r="S7" s="16"/>
      <c r="T7" s="14" t="s">
        <v>8</v>
      </c>
      <c r="U7" s="14"/>
      <c r="V7" s="14" t="s">
        <v>9</v>
      </c>
      <c r="W7" s="14"/>
      <c r="X7" s="14" t="s">
        <v>10</v>
      </c>
      <c r="Y7" s="14"/>
      <c r="Z7" s="15" t="s">
        <v>11</v>
      </c>
      <c r="AA7" s="16"/>
    </row>
    <row r="8" spans="1:27" x14ac:dyDescent="0.25">
      <c r="A8" s="17"/>
      <c r="B8" s="11"/>
      <c r="C8" s="13"/>
      <c r="D8" s="18" t="s">
        <v>12</v>
      </c>
      <c r="E8" s="18" t="s">
        <v>13</v>
      </c>
      <c r="F8" s="18" t="s">
        <v>12</v>
      </c>
      <c r="G8" s="18" t="s">
        <v>13</v>
      </c>
      <c r="H8" s="18" t="s">
        <v>12</v>
      </c>
      <c r="I8" s="18" t="s">
        <v>13</v>
      </c>
      <c r="J8" s="18" t="s">
        <v>12</v>
      </c>
      <c r="K8" s="18" t="s">
        <v>13</v>
      </c>
      <c r="L8" s="18" t="s">
        <v>12</v>
      </c>
      <c r="M8" s="18" t="s">
        <v>13</v>
      </c>
      <c r="N8" s="18" t="s">
        <v>12</v>
      </c>
      <c r="O8" s="18" t="s">
        <v>13</v>
      </c>
      <c r="P8" s="18" t="s">
        <v>12</v>
      </c>
      <c r="Q8" s="18" t="s">
        <v>13</v>
      </c>
      <c r="R8" s="18" t="s">
        <v>12</v>
      </c>
      <c r="S8" s="18" t="s">
        <v>13</v>
      </c>
      <c r="T8" s="18" t="s">
        <v>12</v>
      </c>
      <c r="U8" s="18" t="s">
        <v>13</v>
      </c>
      <c r="V8" s="18" t="s">
        <v>12</v>
      </c>
      <c r="W8" s="18" t="s">
        <v>13</v>
      </c>
      <c r="X8" s="18" t="s">
        <v>12</v>
      </c>
      <c r="Y8" s="18" t="s">
        <v>13</v>
      </c>
      <c r="Z8" s="18" t="s">
        <v>12</v>
      </c>
      <c r="AA8" s="18" t="s">
        <v>13</v>
      </c>
    </row>
    <row r="9" spans="1:27" ht="6.75" customHeight="1" x14ac:dyDescent="0.25">
      <c r="A9" s="19"/>
      <c r="B9" s="19"/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spans="1:27" x14ac:dyDescent="0.25">
      <c r="A10" s="21">
        <v>1</v>
      </c>
      <c r="B10" s="22" t="s">
        <v>14</v>
      </c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x14ac:dyDescent="0.25">
      <c r="A11" s="25"/>
      <c r="B11" s="26" t="s">
        <v>15</v>
      </c>
      <c r="C11" s="27" t="s">
        <v>16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26460</v>
      </c>
      <c r="O11" s="28">
        <v>1852200</v>
      </c>
      <c r="P11" s="28">
        <v>0</v>
      </c>
      <c r="Q11" s="28">
        <v>0</v>
      </c>
      <c r="R11" s="28">
        <v>26460</v>
      </c>
      <c r="S11" s="28">
        <v>1852200</v>
      </c>
      <c r="T11" s="28">
        <f>D11+L11</f>
        <v>0</v>
      </c>
      <c r="U11" s="28">
        <f t="shared" ref="U11:W21" si="0">E11+M11</f>
        <v>0</v>
      </c>
      <c r="V11" s="28">
        <f t="shared" si="0"/>
        <v>26460</v>
      </c>
      <c r="W11" s="28">
        <f>G11+O11</f>
        <v>1852200</v>
      </c>
      <c r="X11" s="28">
        <f t="shared" ref="X11:Y21" si="1">H11+P11</f>
        <v>0</v>
      </c>
      <c r="Y11" s="28">
        <f t="shared" si="1"/>
        <v>0</v>
      </c>
      <c r="Z11" s="28">
        <f>T11+V11+X11</f>
        <v>26460</v>
      </c>
      <c r="AA11" s="28">
        <f>U11+W11+Y11</f>
        <v>1852200</v>
      </c>
    </row>
    <row r="12" spans="1:27" x14ac:dyDescent="0.25">
      <c r="A12" s="25"/>
      <c r="B12" s="26" t="s">
        <v>15</v>
      </c>
      <c r="C12" s="27" t="s">
        <v>17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f t="shared" ref="T12:T21" si="2">D12+L12</f>
        <v>0</v>
      </c>
      <c r="U12" s="28">
        <f t="shared" si="0"/>
        <v>0</v>
      </c>
      <c r="V12" s="28">
        <f t="shared" si="0"/>
        <v>0</v>
      </c>
      <c r="W12" s="28">
        <f t="shared" si="0"/>
        <v>0</v>
      </c>
      <c r="X12" s="28">
        <f t="shared" si="1"/>
        <v>0</v>
      </c>
      <c r="Y12" s="28">
        <f t="shared" si="1"/>
        <v>0</v>
      </c>
      <c r="Z12" s="28">
        <f t="shared" ref="Z12:AA21" si="3">T12+V12+X12</f>
        <v>0</v>
      </c>
      <c r="AA12" s="28">
        <f t="shared" si="3"/>
        <v>0</v>
      </c>
    </row>
    <row r="13" spans="1:27" x14ac:dyDescent="0.25">
      <c r="A13" s="25"/>
      <c r="B13" s="26" t="s">
        <v>15</v>
      </c>
      <c r="C13" s="27" t="s">
        <v>18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13268</v>
      </c>
      <c r="M13" s="28">
        <v>3980400</v>
      </c>
      <c r="N13" s="28">
        <v>0</v>
      </c>
      <c r="O13" s="28">
        <v>0</v>
      </c>
      <c r="P13" s="28">
        <v>0</v>
      </c>
      <c r="Q13" s="28">
        <v>0</v>
      </c>
      <c r="R13" s="28">
        <v>13268</v>
      </c>
      <c r="S13" s="28">
        <v>3980400</v>
      </c>
      <c r="T13" s="28">
        <f t="shared" si="2"/>
        <v>13268</v>
      </c>
      <c r="U13" s="28">
        <f t="shared" si="0"/>
        <v>3980400</v>
      </c>
      <c r="V13" s="28">
        <f t="shared" si="0"/>
        <v>0</v>
      </c>
      <c r="W13" s="28">
        <f t="shared" si="0"/>
        <v>0</v>
      </c>
      <c r="X13" s="28">
        <f t="shared" si="1"/>
        <v>0</v>
      </c>
      <c r="Y13" s="28">
        <f t="shared" si="1"/>
        <v>0</v>
      </c>
      <c r="Z13" s="28">
        <f t="shared" si="3"/>
        <v>13268</v>
      </c>
      <c r="AA13" s="28">
        <f t="shared" si="3"/>
        <v>3980400</v>
      </c>
    </row>
    <row r="14" spans="1:27" x14ac:dyDescent="0.25">
      <c r="A14" s="25"/>
      <c r="B14" s="26" t="s">
        <v>15</v>
      </c>
      <c r="C14" s="27" t="s">
        <v>19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6192</v>
      </c>
      <c r="O14" s="28">
        <v>3096000</v>
      </c>
      <c r="P14" s="28">
        <v>0</v>
      </c>
      <c r="Q14" s="28">
        <v>0</v>
      </c>
      <c r="R14" s="28">
        <v>6192</v>
      </c>
      <c r="S14" s="28">
        <v>3096000</v>
      </c>
      <c r="T14" s="28">
        <f t="shared" si="2"/>
        <v>0</v>
      </c>
      <c r="U14" s="28">
        <f t="shared" si="0"/>
        <v>0</v>
      </c>
      <c r="V14" s="28">
        <f t="shared" si="0"/>
        <v>6192</v>
      </c>
      <c r="W14" s="28">
        <f t="shared" si="0"/>
        <v>3096000</v>
      </c>
      <c r="X14" s="28">
        <f t="shared" si="1"/>
        <v>0</v>
      </c>
      <c r="Y14" s="28">
        <f t="shared" si="1"/>
        <v>0</v>
      </c>
      <c r="Z14" s="28">
        <f t="shared" si="3"/>
        <v>6192</v>
      </c>
      <c r="AA14" s="28">
        <f t="shared" si="3"/>
        <v>3096000</v>
      </c>
    </row>
    <row r="15" spans="1:27" x14ac:dyDescent="0.25">
      <c r="A15" s="25"/>
      <c r="B15" s="26" t="s">
        <v>15</v>
      </c>
      <c r="C15" s="27" t="s">
        <v>20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3810</v>
      </c>
      <c r="M15" s="28">
        <v>2857500</v>
      </c>
      <c r="N15" s="28">
        <v>0</v>
      </c>
      <c r="O15" s="28">
        <v>0</v>
      </c>
      <c r="P15" s="28">
        <v>4446</v>
      </c>
      <c r="Q15" s="28">
        <v>3334500</v>
      </c>
      <c r="R15" s="28">
        <v>8256</v>
      </c>
      <c r="S15" s="28">
        <v>6192000</v>
      </c>
      <c r="T15" s="28">
        <f t="shared" si="2"/>
        <v>3810</v>
      </c>
      <c r="U15" s="28">
        <f t="shared" si="0"/>
        <v>2857500</v>
      </c>
      <c r="V15" s="28">
        <f t="shared" si="0"/>
        <v>0</v>
      </c>
      <c r="W15" s="28">
        <f t="shared" si="0"/>
        <v>0</v>
      </c>
      <c r="X15" s="28">
        <f t="shared" si="1"/>
        <v>4446</v>
      </c>
      <c r="Y15" s="28">
        <f t="shared" si="1"/>
        <v>3334500</v>
      </c>
      <c r="Z15" s="28">
        <f t="shared" si="3"/>
        <v>8256</v>
      </c>
      <c r="AA15" s="28">
        <f t="shared" si="3"/>
        <v>6192000</v>
      </c>
    </row>
    <row r="16" spans="1:27" x14ac:dyDescent="0.25">
      <c r="A16" s="25"/>
      <c r="B16" s="26" t="s">
        <v>15</v>
      </c>
      <c r="C16" s="27" t="s">
        <v>21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2581</v>
      </c>
      <c r="M16" s="28">
        <v>3097200</v>
      </c>
      <c r="N16" s="28">
        <v>3593</v>
      </c>
      <c r="O16" s="28">
        <v>4311600</v>
      </c>
      <c r="P16" s="28">
        <v>0</v>
      </c>
      <c r="Q16" s="28">
        <v>0</v>
      </c>
      <c r="R16" s="28">
        <v>6174</v>
      </c>
      <c r="S16" s="28">
        <v>7408800</v>
      </c>
      <c r="T16" s="28">
        <f t="shared" si="2"/>
        <v>2581</v>
      </c>
      <c r="U16" s="28">
        <f t="shared" si="0"/>
        <v>3097200</v>
      </c>
      <c r="V16" s="28">
        <f t="shared" si="0"/>
        <v>3593</v>
      </c>
      <c r="W16" s="28">
        <f t="shared" si="0"/>
        <v>4311600</v>
      </c>
      <c r="X16" s="28">
        <f t="shared" si="1"/>
        <v>0</v>
      </c>
      <c r="Y16" s="28">
        <f t="shared" si="1"/>
        <v>0</v>
      </c>
      <c r="Z16" s="28">
        <f t="shared" si="3"/>
        <v>6174</v>
      </c>
      <c r="AA16" s="28">
        <f t="shared" si="3"/>
        <v>7408800</v>
      </c>
    </row>
    <row r="17" spans="1:27" x14ac:dyDescent="0.25">
      <c r="A17" s="29"/>
      <c r="B17" s="30" t="s">
        <v>15</v>
      </c>
      <c r="C17" s="31" t="s">
        <v>22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1419</v>
      </c>
      <c r="M17" s="28">
        <v>2412300</v>
      </c>
      <c r="N17" s="28">
        <v>1186</v>
      </c>
      <c r="O17" s="28">
        <v>2016200</v>
      </c>
      <c r="P17" s="28">
        <v>0</v>
      </c>
      <c r="Q17" s="28">
        <v>0</v>
      </c>
      <c r="R17" s="28">
        <v>2605</v>
      </c>
      <c r="S17" s="28">
        <v>4428500</v>
      </c>
      <c r="T17" s="28">
        <f t="shared" si="2"/>
        <v>1419</v>
      </c>
      <c r="U17" s="28">
        <f t="shared" si="0"/>
        <v>2412300</v>
      </c>
      <c r="V17" s="28">
        <f t="shared" si="0"/>
        <v>1186</v>
      </c>
      <c r="W17" s="28">
        <f t="shared" si="0"/>
        <v>2016200</v>
      </c>
      <c r="X17" s="28">
        <f t="shared" si="1"/>
        <v>0</v>
      </c>
      <c r="Y17" s="28">
        <f t="shared" si="1"/>
        <v>0</v>
      </c>
      <c r="Z17" s="28">
        <f t="shared" si="3"/>
        <v>2605</v>
      </c>
      <c r="AA17" s="28">
        <f t="shared" si="3"/>
        <v>4428500</v>
      </c>
    </row>
    <row r="18" spans="1:27" x14ac:dyDescent="0.25">
      <c r="A18" s="32"/>
      <c r="B18" s="33" t="s">
        <v>15</v>
      </c>
      <c r="C18" s="34" t="s">
        <v>23</v>
      </c>
      <c r="D18" s="28">
        <v>823</v>
      </c>
      <c r="E18" s="28">
        <v>1851750</v>
      </c>
      <c r="F18" s="28">
        <v>1603</v>
      </c>
      <c r="G18" s="28">
        <v>3606750</v>
      </c>
      <c r="H18" s="28">
        <v>1105</v>
      </c>
      <c r="I18" s="28">
        <v>2486250</v>
      </c>
      <c r="J18" s="28">
        <v>3531</v>
      </c>
      <c r="K18" s="28">
        <v>7944750</v>
      </c>
      <c r="L18" s="28">
        <v>374</v>
      </c>
      <c r="M18" s="28">
        <v>841500</v>
      </c>
      <c r="N18" s="28">
        <v>986</v>
      </c>
      <c r="O18" s="28">
        <v>2218500</v>
      </c>
      <c r="P18" s="28">
        <v>1826</v>
      </c>
      <c r="Q18" s="28">
        <v>4108500</v>
      </c>
      <c r="R18" s="28">
        <v>3186</v>
      </c>
      <c r="S18" s="28">
        <v>7168500</v>
      </c>
      <c r="T18" s="28">
        <f t="shared" si="2"/>
        <v>1197</v>
      </c>
      <c r="U18" s="28">
        <f t="shared" si="0"/>
        <v>2693250</v>
      </c>
      <c r="V18" s="28">
        <f t="shared" si="0"/>
        <v>2589</v>
      </c>
      <c r="W18" s="28">
        <f t="shared" si="0"/>
        <v>5825250</v>
      </c>
      <c r="X18" s="28">
        <f t="shared" si="1"/>
        <v>2931</v>
      </c>
      <c r="Y18" s="28">
        <f t="shared" si="1"/>
        <v>6594750</v>
      </c>
      <c r="Z18" s="28">
        <f t="shared" si="3"/>
        <v>6717</v>
      </c>
      <c r="AA18" s="28">
        <f t="shared" si="3"/>
        <v>15113250</v>
      </c>
    </row>
    <row r="19" spans="1:27" x14ac:dyDescent="0.25">
      <c r="A19" s="32"/>
      <c r="B19" s="33" t="s">
        <v>15</v>
      </c>
      <c r="C19" s="34" t="s">
        <v>24</v>
      </c>
      <c r="D19" s="28">
        <v>1808</v>
      </c>
      <c r="E19" s="28">
        <v>4972000</v>
      </c>
      <c r="F19" s="28">
        <v>1095</v>
      </c>
      <c r="G19" s="28">
        <v>3011250</v>
      </c>
      <c r="H19" s="28">
        <v>1469</v>
      </c>
      <c r="I19" s="28">
        <v>4039750</v>
      </c>
      <c r="J19" s="28">
        <v>4372</v>
      </c>
      <c r="K19" s="28">
        <v>12023000</v>
      </c>
      <c r="L19" s="28">
        <v>107</v>
      </c>
      <c r="M19" s="28">
        <v>294250</v>
      </c>
      <c r="N19" s="28">
        <v>372</v>
      </c>
      <c r="O19" s="28">
        <v>1023000</v>
      </c>
      <c r="P19" s="28">
        <v>464</v>
      </c>
      <c r="Q19" s="28">
        <v>1276000</v>
      </c>
      <c r="R19" s="28">
        <v>943</v>
      </c>
      <c r="S19" s="28">
        <v>2593250</v>
      </c>
      <c r="T19" s="28">
        <f t="shared" si="2"/>
        <v>1915</v>
      </c>
      <c r="U19" s="28">
        <f t="shared" si="0"/>
        <v>5266250</v>
      </c>
      <c r="V19" s="28">
        <f t="shared" si="0"/>
        <v>1467</v>
      </c>
      <c r="W19" s="28">
        <f t="shared" si="0"/>
        <v>4034250</v>
      </c>
      <c r="X19" s="28">
        <f t="shared" si="1"/>
        <v>1933</v>
      </c>
      <c r="Y19" s="28">
        <f t="shared" si="1"/>
        <v>5315750</v>
      </c>
      <c r="Z19" s="28">
        <f t="shared" si="3"/>
        <v>5315</v>
      </c>
      <c r="AA19" s="28">
        <f t="shared" si="3"/>
        <v>14616250</v>
      </c>
    </row>
    <row r="20" spans="1:27" x14ac:dyDescent="0.25">
      <c r="A20" s="32"/>
      <c r="B20" s="35" t="s">
        <v>15</v>
      </c>
      <c r="C20" s="34" t="s">
        <v>25</v>
      </c>
      <c r="D20" s="28">
        <v>1269</v>
      </c>
      <c r="E20" s="28">
        <v>4441500</v>
      </c>
      <c r="F20" s="28">
        <v>1152</v>
      </c>
      <c r="G20" s="28">
        <v>4032000</v>
      </c>
      <c r="H20" s="28">
        <v>1490</v>
      </c>
      <c r="I20" s="28">
        <v>5215000</v>
      </c>
      <c r="J20" s="28">
        <v>3911</v>
      </c>
      <c r="K20" s="28">
        <v>13688500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f t="shared" si="2"/>
        <v>1269</v>
      </c>
      <c r="U20" s="28">
        <f t="shared" si="0"/>
        <v>4441500</v>
      </c>
      <c r="V20" s="28">
        <f t="shared" si="0"/>
        <v>1152</v>
      </c>
      <c r="W20" s="28">
        <f t="shared" si="0"/>
        <v>4032000</v>
      </c>
      <c r="X20" s="28">
        <f t="shared" si="1"/>
        <v>1490</v>
      </c>
      <c r="Y20" s="28">
        <f t="shared" si="1"/>
        <v>5215000</v>
      </c>
      <c r="Z20" s="28">
        <f t="shared" si="3"/>
        <v>3911</v>
      </c>
      <c r="AA20" s="28">
        <f t="shared" si="3"/>
        <v>13688500</v>
      </c>
    </row>
    <row r="21" spans="1:27" x14ac:dyDescent="0.25">
      <c r="A21" s="25"/>
      <c r="B21" s="36" t="s">
        <v>15</v>
      </c>
      <c r="C21" s="37" t="s">
        <v>26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f t="shared" si="2"/>
        <v>0</v>
      </c>
      <c r="U21" s="28">
        <f t="shared" si="0"/>
        <v>0</v>
      </c>
      <c r="V21" s="28">
        <f t="shared" si="0"/>
        <v>0</v>
      </c>
      <c r="W21" s="28">
        <f t="shared" si="0"/>
        <v>0</v>
      </c>
      <c r="X21" s="28">
        <f t="shared" si="1"/>
        <v>0</v>
      </c>
      <c r="Y21" s="28">
        <f t="shared" si="1"/>
        <v>0</v>
      </c>
      <c r="Z21" s="28">
        <f t="shared" si="3"/>
        <v>0</v>
      </c>
      <c r="AA21" s="28">
        <f t="shared" si="3"/>
        <v>0</v>
      </c>
    </row>
    <row r="22" spans="1:27" x14ac:dyDescent="0.25">
      <c r="A22" s="38"/>
      <c r="B22" s="39" t="s">
        <v>11</v>
      </c>
      <c r="C22" s="40"/>
      <c r="D22" s="38">
        <f>SUM(D11:D21)</f>
        <v>3900</v>
      </c>
      <c r="E22" s="38">
        <f t="shared" ref="E22:AA22" si="4">SUM(E11:E21)</f>
        <v>11265250</v>
      </c>
      <c r="F22" s="38">
        <f t="shared" si="4"/>
        <v>3850</v>
      </c>
      <c r="G22" s="38">
        <f t="shared" si="4"/>
        <v>10650000</v>
      </c>
      <c r="H22" s="38">
        <f t="shared" si="4"/>
        <v>4064</v>
      </c>
      <c r="I22" s="38">
        <f t="shared" si="4"/>
        <v>11741000</v>
      </c>
      <c r="J22" s="38">
        <f t="shared" si="4"/>
        <v>11814</v>
      </c>
      <c r="K22" s="38">
        <f t="shared" si="4"/>
        <v>33656250</v>
      </c>
      <c r="L22" s="38">
        <f t="shared" si="4"/>
        <v>21559</v>
      </c>
      <c r="M22" s="38">
        <f t="shared" si="4"/>
        <v>13483150</v>
      </c>
      <c r="N22" s="38">
        <f t="shared" si="4"/>
        <v>38789</v>
      </c>
      <c r="O22" s="38">
        <f t="shared" si="4"/>
        <v>14517500</v>
      </c>
      <c r="P22" s="38">
        <f t="shared" si="4"/>
        <v>6736</v>
      </c>
      <c r="Q22" s="38">
        <f t="shared" si="4"/>
        <v>8719000</v>
      </c>
      <c r="R22" s="38">
        <f t="shared" si="4"/>
        <v>67084</v>
      </c>
      <c r="S22" s="38">
        <f t="shared" si="4"/>
        <v>36719650</v>
      </c>
      <c r="T22" s="38">
        <f t="shared" si="4"/>
        <v>25459</v>
      </c>
      <c r="U22" s="38">
        <f t="shared" si="4"/>
        <v>24748400</v>
      </c>
      <c r="V22" s="38">
        <f t="shared" si="4"/>
        <v>42639</v>
      </c>
      <c r="W22" s="38">
        <f t="shared" si="4"/>
        <v>25167500</v>
      </c>
      <c r="X22" s="38">
        <f t="shared" si="4"/>
        <v>10800</v>
      </c>
      <c r="Y22" s="38">
        <f t="shared" si="4"/>
        <v>20460000</v>
      </c>
      <c r="Z22" s="38">
        <f t="shared" si="4"/>
        <v>78898</v>
      </c>
      <c r="AA22" s="38">
        <f t="shared" si="4"/>
        <v>70375900</v>
      </c>
    </row>
    <row r="23" spans="1:27" ht="6.75" customHeight="1" x14ac:dyDescent="0.25">
      <c r="A23" s="19"/>
      <c r="B23" s="19"/>
      <c r="C23" s="1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spans="1:27" x14ac:dyDescent="0.25">
      <c r="A24" s="21">
        <v>2</v>
      </c>
      <c r="B24" s="22" t="s">
        <v>27</v>
      </c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x14ac:dyDescent="0.25">
      <c r="A25" s="25"/>
      <c r="B25" s="41" t="s">
        <v>15</v>
      </c>
      <c r="C25" s="42" t="s">
        <v>28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f t="shared" ref="T25:AA30" si="5">D25+L25</f>
        <v>0</v>
      </c>
      <c r="U25" s="28">
        <f t="shared" si="5"/>
        <v>0</v>
      </c>
      <c r="V25" s="28">
        <f t="shared" si="5"/>
        <v>0</v>
      </c>
      <c r="W25" s="28">
        <f t="shared" si="5"/>
        <v>0</v>
      </c>
      <c r="X25" s="28">
        <f t="shared" si="5"/>
        <v>0</v>
      </c>
      <c r="Y25" s="28">
        <f t="shared" si="5"/>
        <v>0</v>
      </c>
      <c r="Z25" s="28">
        <f t="shared" si="5"/>
        <v>0</v>
      </c>
      <c r="AA25" s="28">
        <f t="shared" si="5"/>
        <v>0</v>
      </c>
    </row>
    <row r="26" spans="1:27" x14ac:dyDescent="0.25">
      <c r="A26" s="29"/>
      <c r="B26" s="33" t="s">
        <v>15</v>
      </c>
      <c r="C26" s="34" t="s">
        <v>29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f t="shared" si="5"/>
        <v>0</v>
      </c>
      <c r="U26" s="28">
        <f t="shared" si="5"/>
        <v>0</v>
      </c>
      <c r="V26" s="28">
        <f t="shared" si="5"/>
        <v>0</v>
      </c>
      <c r="W26" s="28">
        <f t="shared" si="5"/>
        <v>0</v>
      </c>
      <c r="X26" s="28">
        <f t="shared" si="5"/>
        <v>0</v>
      </c>
      <c r="Y26" s="28">
        <f t="shared" si="5"/>
        <v>0</v>
      </c>
      <c r="Z26" s="28">
        <f t="shared" si="5"/>
        <v>0</v>
      </c>
      <c r="AA26" s="28">
        <f t="shared" si="5"/>
        <v>0</v>
      </c>
    </row>
    <row r="27" spans="1:27" x14ac:dyDescent="0.25">
      <c r="A27" s="32"/>
      <c r="B27" s="33" t="s">
        <v>15</v>
      </c>
      <c r="C27" s="34" t="s">
        <v>30</v>
      </c>
      <c r="D27" s="28">
        <v>18060</v>
      </c>
      <c r="E27" s="28">
        <v>4515000</v>
      </c>
      <c r="F27" s="28">
        <v>18008</v>
      </c>
      <c r="G27" s="28">
        <v>4502000</v>
      </c>
      <c r="H27" s="28">
        <v>0</v>
      </c>
      <c r="I27" s="28">
        <v>0</v>
      </c>
      <c r="J27" s="28">
        <v>36068</v>
      </c>
      <c r="K27" s="28">
        <v>9017000</v>
      </c>
      <c r="L27" s="28">
        <v>41580</v>
      </c>
      <c r="M27" s="28">
        <v>10395000</v>
      </c>
      <c r="N27" s="28">
        <v>33022</v>
      </c>
      <c r="O27" s="28">
        <v>8255500</v>
      </c>
      <c r="P27" s="28">
        <v>0</v>
      </c>
      <c r="Q27" s="28">
        <v>0</v>
      </c>
      <c r="R27" s="28">
        <v>74602</v>
      </c>
      <c r="S27" s="28">
        <v>18650500</v>
      </c>
      <c r="T27" s="28">
        <f t="shared" si="5"/>
        <v>59640</v>
      </c>
      <c r="U27" s="28">
        <f t="shared" si="5"/>
        <v>14910000</v>
      </c>
      <c r="V27" s="28">
        <f t="shared" si="5"/>
        <v>51030</v>
      </c>
      <c r="W27" s="28">
        <f t="shared" si="5"/>
        <v>12757500</v>
      </c>
      <c r="X27" s="28">
        <f t="shared" si="5"/>
        <v>0</v>
      </c>
      <c r="Y27" s="28">
        <f t="shared" si="5"/>
        <v>0</v>
      </c>
      <c r="Z27" s="28">
        <f t="shared" si="5"/>
        <v>110670</v>
      </c>
      <c r="AA27" s="28">
        <f t="shared" si="5"/>
        <v>27667500</v>
      </c>
    </row>
    <row r="28" spans="1:27" x14ac:dyDescent="0.25">
      <c r="A28" s="32"/>
      <c r="B28" s="33" t="s">
        <v>15</v>
      </c>
      <c r="C28" s="34" t="s">
        <v>31</v>
      </c>
      <c r="D28" s="28">
        <v>11561</v>
      </c>
      <c r="E28" s="28">
        <v>4046350</v>
      </c>
      <c r="F28" s="28">
        <v>1061</v>
      </c>
      <c r="G28" s="28">
        <v>371350</v>
      </c>
      <c r="H28" s="28">
        <v>0</v>
      </c>
      <c r="I28" s="28">
        <v>0</v>
      </c>
      <c r="J28" s="28">
        <v>30903</v>
      </c>
      <c r="K28" s="28">
        <v>9270900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f t="shared" si="5"/>
        <v>11561</v>
      </c>
      <c r="U28" s="28">
        <f t="shared" si="5"/>
        <v>4046350</v>
      </c>
      <c r="V28" s="28">
        <f t="shared" si="5"/>
        <v>1061</v>
      </c>
      <c r="W28" s="28">
        <f t="shared" si="5"/>
        <v>371350</v>
      </c>
      <c r="X28" s="28">
        <f t="shared" si="5"/>
        <v>0</v>
      </c>
      <c r="Y28" s="28">
        <f t="shared" si="5"/>
        <v>0</v>
      </c>
      <c r="Z28" s="28">
        <f t="shared" si="5"/>
        <v>30903</v>
      </c>
      <c r="AA28" s="28">
        <f t="shared" si="5"/>
        <v>9270900</v>
      </c>
    </row>
    <row r="29" spans="1:27" x14ac:dyDescent="0.25">
      <c r="A29" s="25"/>
      <c r="B29" s="33" t="s">
        <v>15</v>
      </c>
      <c r="C29" s="34" t="s">
        <v>32</v>
      </c>
      <c r="D29" s="28">
        <v>17020</v>
      </c>
      <c r="E29" s="28">
        <v>5957000</v>
      </c>
      <c r="F29" s="28">
        <v>6008</v>
      </c>
      <c r="G29" s="28">
        <v>2102800</v>
      </c>
      <c r="H29" s="28">
        <v>0</v>
      </c>
      <c r="I29" s="28">
        <v>0</v>
      </c>
      <c r="J29" s="28">
        <v>23028</v>
      </c>
      <c r="K29" s="28">
        <v>8059800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f t="shared" si="5"/>
        <v>17020</v>
      </c>
      <c r="U29" s="28">
        <f t="shared" si="5"/>
        <v>5957000</v>
      </c>
      <c r="V29" s="28">
        <f t="shared" si="5"/>
        <v>6008</v>
      </c>
      <c r="W29" s="28">
        <f t="shared" si="5"/>
        <v>2102800</v>
      </c>
      <c r="X29" s="28">
        <f t="shared" si="5"/>
        <v>0</v>
      </c>
      <c r="Y29" s="28">
        <f t="shared" si="5"/>
        <v>0</v>
      </c>
      <c r="Z29" s="28">
        <f t="shared" si="5"/>
        <v>23028</v>
      </c>
      <c r="AA29" s="28">
        <f t="shared" si="5"/>
        <v>8059800</v>
      </c>
    </row>
    <row r="30" spans="1:27" x14ac:dyDescent="0.25">
      <c r="A30" s="25"/>
      <c r="B30" s="43" t="s">
        <v>15</v>
      </c>
      <c r="C30" s="44" t="s">
        <v>26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45">
        <v>0</v>
      </c>
      <c r="S30" s="45">
        <v>0</v>
      </c>
      <c r="T30" s="28">
        <f t="shared" si="5"/>
        <v>0</v>
      </c>
      <c r="U30" s="28">
        <f t="shared" si="5"/>
        <v>0</v>
      </c>
      <c r="V30" s="28">
        <f t="shared" si="5"/>
        <v>0</v>
      </c>
      <c r="W30" s="28">
        <f t="shared" si="5"/>
        <v>0</v>
      </c>
      <c r="X30" s="28">
        <f t="shared" si="5"/>
        <v>0</v>
      </c>
      <c r="Y30" s="28">
        <f t="shared" si="5"/>
        <v>0</v>
      </c>
      <c r="Z30" s="28">
        <f t="shared" si="5"/>
        <v>0</v>
      </c>
      <c r="AA30" s="28">
        <f t="shared" si="5"/>
        <v>0</v>
      </c>
    </row>
    <row r="31" spans="1:27" x14ac:dyDescent="0.25">
      <c r="A31" s="38"/>
      <c r="B31" s="39"/>
      <c r="C31" s="40" t="s">
        <v>11</v>
      </c>
      <c r="D31" s="38">
        <f>SUM(D25:D30)</f>
        <v>46641</v>
      </c>
      <c r="E31" s="38">
        <f t="shared" ref="E31:AA31" si="6">SUM(E25:E30)</f>
        <v>14518350</v>
      </c>
      <c r="F31" s="38">
        <f t="shared" si="6"/>
        <v>25077</v>
      </c>
      <c r="G31" s="38">
        <f t="shared" si="6"/>
        <v>6976150</v>
      </c>
      <c r="H31" s="38">
        <f t="shared" si="6"/>
        <v>0</v>
      </c>
      <c r="I31" s="38">
        <f t="shared" si="6"/>
        <v>0</v>
      </c>
      <c r="J31" s="38">
        <f>SUM(J25:J30)</f>
        <v>89999</v>
      </c>
      <c r="K31" s="38">
        <f t="shared" si="6"/>
        <v>26347700</v>
      </c>
      <c r="L31" s="38">
        <f t="shared" si="6"/>
        <v>41580</v>
      </c>
      <c r="M31" s="38">
        <f t="shared" si="6"/>
        <v>10395000</v>
      </c>
      <c r="N31" s="38">
        <f t="shared" si="6"/>
        <v>33022</v>
      </c>
      <c r="O31" s="38">
        <f t="shared" si="6"/>
        <v>8255500</v>
      </c>
      <c r="P31" s="38">
        <f t="shared" si="6"/>
        <v>0</v>
      </c>
      <c r="Q31" s="38">
        <f t="shared" si="6"/>
        <v>0</v>
      </c>
      <c r="R31" s="38">
        <f t="shared" si="6"/>
        <v>74602</v>
      </c>
      <c r="S31" s="38">
        <f t="shared" si="6"/>
        <v>18650500</v>
      </c>
      <c r="T31" s="38">
        <f t="shared" si="6"/>
        <v>88221</v>
      </c>
      <c r="U31" s="38">
        <f t="shared" si="6"/>
        <v>24913350</v>
      </c>
      <c r="V31" s="38">
        <f t="shared" si="6"/>
        <v>58099</v>
      </c>
      <c r="W31" s="38">
        <f t="shared" si="6"/>
        <v>15231650</v>
      </c>
      <c r="X31" s="38">
        <f t="shared" si="6"/>
        <v>0</v>
      </c>
      <c r="Y31" s="38">
        <f t="shared" si="6"/>
        <v>0</v>
      </c>
      <c r="Z31" s="38">
        <f t="shared" si="6"/>
        <v>164601</v>
      </c>
      <c r="AA31" s="38">
        <f t="shared" si="6"/>
        <v>44998200</v>
      </c>
    </row>
    <row r="32" spans="1:27" ht="6.75" customHeight="1" x14ac:dyDescent="0.25">
      <c r="A32" s="19"/>
      <c r="B32" s="19"/>
      <c r="C32" s="1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1:27" x14ac:dyDescent="0.25">
      <c r="A33" s="21">
        <v>3</v>
      </c>
      <c r="B33" s="22" t="s">
        <v>33</v>
      </c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</row>
    <row r="34" spans="1:27" x14ac:dyDescent="0.25">
      <c r="A34" s="25"/>
      <c r="B34" s="26" t="s">
        <v>15</v>
      </c>
      <c r="C34" s="27" t="s">
        <v>28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48000</v>
      </c>
      <c r="O34" s="28">
        <v>2400000</v>
      </c>
      <c r="P34" s="28">
        <v>0</v>
      </c>
      <c r="Q34" s="28">
        <v>0</v>
      </c>
      <c r="R34" s="28">
        <v>0</v>
      </c>
      <c r="S34" s="28">
        <v>0</v>
      </c>
      <c r="T34" s="28">
        <f t="shared" ref="T34:AA39" si="7">D34+L34</f>
        <v>0</v>
      </c>
      <c r="U34" s="28">
        <f t="shared" si="7"/>
        <v>0</v>
      </c>
      <c r="V34" s="28">
        <f t="shared" si="7"/>
        <v>48000</v>
      </c>
      <c r="W34" s="28">
        <f t="shared" si="7"/>
        <v>2400000</v>
      </c>
      <c r="X34" s="28">
        <f t="shared" si="7"/>
        <v>0</v>
      </c>
      <c r="Y34" s="28">
        <f t="shared" si="7"/>
        <v>0</v>
      </c>
      <c r="Z34" s="28">
        <f t="shared" si="7"/>
        <v>0</v>
      </c>
      <c r="AA34" s="28">
        <f t="shared" si="7"/>
        <v>0</v>
      </c>
    </row>
    <row r="35" spans="1:27" x14ac:dyDescent="0.25">
      <c r="A35" s="29"/>
      <c r="B35" s="30" t="s">
        <v>15</v>
      </c>
      <c r="C35" s="31" t="s">
        <v>29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28800</v>
      </c>
      <c r="O35" s="28">
        <v>2880000</v>
      </c>
      <c r="P35" s="28">
        <v>0</v>
      </c>
      <c r="Q35" s="28">
        <v>0</v>
      </c>
      <c r="R35" s="28">
        <v>28800</v>
      </c>
      <c r="S35" s="28">
        <v>2880000</v>
      </c>
      <c r="T35" s="28">
        <f t="shared" si="7"/>
        <v>0</v>
      </c>
      <c r="U35" s="28">
        <f t="shared" si="7"/>
        <v>0</v>
      </c>
      <c r="V35" s="28">
        <f t="shared" si="7"/>
        <v>28800</v>
      </c>
      <c r="W35" s="28">
        <f t="shared" si="7"/>
        <v>2880000</v>
      </c>
      <c r="X35" s="28">
        <f t="shared" si="7"/>
        <v>0</v>
      </c>
      <c r="Y35" s="28">
        <f t="shared" si="7"/>
        <v>0</v>
      </c>
      <c r="Z35" s="28">
        <f t="shared" si="7"/>
        <v>28800</v>
      </c>
      <c r="AA35" s="28">
        <f t="shared" si="7"/>
        <v>2880000</v>
      </c>
    </row>
    <row r="36" spans="1:27" x14ac:dyDescent="0.25">
      <c r="A36" s="32"/>
      <c r="B36" s="33" t="s">
        <v>15</v>
      </c>
      <c r="C36" s="34" t="s">
        <v>30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8640</v>
      </c>
      <c r="O36" s="28">
        <v>2160000</v>
      </c>
      <c r="P36" s="28">
        <v>0</v>
      </c>
      <c r="Q36" s="28">
        <v>0</v>
      </c>
      <c r="R36" s="28">
        <v>0</v>
      </c>
      <c r="S36" s="28">
        <v>0</v>
      </c>
      <c r="T36" s="28">
        <f t="shared" si="7"/>
        <v>0</v>
      </c>
      <c r="U36" s="28">
        <f t="shared" si="7"/>
        <v>0</v>
      </c>
      <c r="V36" s="28">
        <f t="shared" si="7"/>
        <v>8640</v>
      </c>
      <c r="W36" s="28">
        <f t="shared" si="7"/>
        <v>2160000</v>
      </c>
      <c r="X36" s="28">
        <f t="shared" si="7"/>
        <v>0</v>
      </c>
      <c r="Y36" s="28">
        <f t="shared" si="7"/>
        <v>0</v>
      </c>
      <c r="Z36" s="28">
        <f t="shared" si="7"/>
        <v>0</v>
      </c>
      <c r="AA36" s="28">
        <f t="shared" si="7"/>
        <v>0</v>
      </c>
    </row>
    <row r="37" spans="1:27" x14ac:dyDescent="0.25">
      <c r="A37" s="32"/>
      <c r="B37" s="33" t="s">
        <v>15</v>
      </c>
      <c r="C37" s="34" t="s">
        <v>31</v>
      </c>
      <c r="D37" s="28">
        <v>0</v>
      </c>
      <c r="E37" s="28">
        <v>0</v>
      </c>
      <c r="F37" s="28">
        <v>3024</v>
      </c>
      <c r="G37" s="28">
        <v>1058400</v>
      </c>
      <c r="H37" s="28">
        <v>0</v>
      </c>
      <c r="I37" s="28">
        <v>0</v>
      </c>
      <c r="J37" s="28">
        <v>3024</v>
      </c>
      <c r="K37" s="28">
        <v>1058400</v>
      </c>
      <c r="L37" s="28">
        <v>0</v>
      </c>
      <c r="M37" s="28">
        <v>0</v>
      </c>
      <c r="N37" s="28">
        <v>3024</v>
      </c>
      <c r="O37" s="28">
        <v>1058400</v>
      </c>
      <c r="P37" s="28">
        <v>0</v>
      </c>
      <c r="Q37" s="28">
        <v>0</v>
      </c>
      <c r="R37" s="28">
        <v>0</v>
      </c>
      <c r="S37" s="28">
        <v>0</v>
      </c>
      <c r="T37" s="28">
        <f t="shared" si="7"/>
        <v>0</v>
      </c>
      <c r="U37" s="28">
        <f t="shared" si="7"/>
        <v>0</v>
      </c>
      <c r="V37" s="28">
        <f t="shared" si="7"/>
        <v>6048</v>
      </c>
      <c r="W37" s="28">
        <f t="shared" si="7"/>
        <v>2116800</v>
      </c>
      <c r="X37" s="28">
        <f t="shared" si="7"/>
        <v>0</v>
      </c>
      <c r="Y37" s="28">
        <f t="shared" si="7"/>
        <v>0</v>
      </c>
      <c r="Z37" s="28">
        <f t="shared" si="7"/>
        <v>3024</v>
      </c>
      <c r="AA37" s="28">
        <f t="shared" si="7"/>
        <v>1058400</v>
      </c>
    </row>
    <row r="38" spans="1:27" x14ac:dyDescent="0.25">
      <c r="A38" s="46" t="s">
        <v>34</v>
      </c>
      <c r="B38" s="33" t="s">
        <v>15</v>
      </c>
      <c r="C38" s="34" t="s">
        <v>32</v>
      </c>
      <c r="D38" s="28">
        <v>0</v>
      </c>
      <c r="E38" s="28">
        <v>0</v>
      </c>
      <c r="F38" s="28">
        <v>7459</v>
      </c>
      <c r="G38" s="28">
        <v>3356550</v>
      </c>
      <c r="H38" s="28">
        <v>0</v>
      </c>
      <c r="I38" s="28">
        <v>0</v>
      </c>
      <c r="J38" s="28">
        <v>7459</v>
      </c>
      <c r="K38" s="28">
        <v>3356550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8">
        <f t="shared" si="7"/>
        <v>0</v>
      </c>
      <c r="U38" s="28">
        <f t="shared" si="7"/>
        <v>0</v>
      </c>
      <c r="V38" s="28">
        <f t="shared" si="7"/>
        <v>7459</v>
      </c>
      <c r="W38" s="28">
        <f t="shared" si="7"/>
        <v>3356550</v>
      </c>
      <c r="X38" s="28">
        <f t="shared" si="7"/>
        <v>0</v>
      </c>
      <c r="Y38" s="28">
        <f t="shared" si="7"/>
        <v>0</v>
      </c>
      <c r="Z38" s="28">
        <f t="shared" si="7"/>
        <v>7459</v>
      </c>
      <c r="AA38" s="28">
        <f t="shared" si="7"/>
        <v>3356550</v>
      </c>
    </row>
    <row r="39" spans="1:27" x14ac:dyDescent="0.25">
      <c r="A39" s="46" t="s">
        <v>34</v>
      </c>
      <c r="B39" s="43" t="s">
        <v>15</v>
      </c>
      <c r="C39" s="44" t="s">
        <v>26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8">
        <f t="shared" si="7"/>
        <v>0</v>
      </c>
      <c r="U39" s="28">
        <f t="shared" si="7"/>
        <v>0</v>
      </c>
      <c r="V39" s="28">
        <f t="shared" si="7"/>
        <v>0</v>
      </c>
      <c r="W39" s="28">
        <f t="shared" si="7"/>
        <v>0</v>
      </c>
      <c r="X39" s="28">
        <f t="shared" si="7"/>
        <v>0</v>
      </c>
      <c r="Y39" s="28">
        <f t="shared" si="7"/>
        <v>0</v>
      </c>
      <c r="Z39" s="28">
        <f t="shared" si="7"/>
        <v>0</v>
      </c>
      <c r="AA39" s="28">
        <f t="shared" si="7"/>
        <v>0</v>
      </c>
    </row>
    <row r="40" spans="1:27" x14ac:dyDescent="0.25">
      <c r="A40" s="38"/>
      <c r="B40" s="39" t="s">
        <v>11</v>
      </c>
      <c r="C40" s="40"/>
      <c r="D40" s="38">
        <f t="shared" ref="D40:AA40" si="8">SUM(D34:D39)</f>
        <v>0</v>
      </c>
      <c r="E40" s="38">
        <f t="shared" si="8"/>
        <v>0</v>
      </c>
      <c r="F40" s="38">
        <f t="shared" si="8"/>
        <v>10483</v>
      </c>
      <c r="G40" s="38">
        <f t="shared" si="8"/>
        <v>4414950</v>
      </c>
      <c r="H40" s="38">
        <f t="shared" si="8"/>
        <v>0</v>
      </c>
      <c r="I40" s="38">
        <f t="shared" si="8"/>
        <v>0</v>
      </c>
      <c r="J40" s="38">
        <f t="shared" si="8"/>
        <v>10483</v>
      </c>
      <c r="K40" s="38">
        <f t="shared" si="8"/>
        <v>4414950</v>
      </c>
      <c r="L40" s="38">
        <f t="shared" si="8"/>
        <v>0</v>
      </c>
      <c r="M40" s="38">
        <f t="shared" si="8"/>
        <v>0</v>
      </c>
      <c r="N40" s="38">
        <f t="shared" si="8"/>
        <v>88464</v>
      </c>
      <c r="O40" s="38">
        <f t="shared" si="8"/>
        <v>8498400</v>
      </c>
      <c r="P40" s="38">
        <f t="shared" si="8"/>
        <v>0</v>
      </c>
      <c r="Q40" s="38">
        <f t="shared" si="8"/>
        <v>0</v>
      </c>
      <c r="R40" s="38">
        <f t="shared" si="8"/>
        <v>28800</v>
      </c>
      <c r="S40" s="38">
        <f t="shared" si="8"/>
        <v>2880000</v>
      </c>
      <c r="T40" s="38">
        <f t="shared" si="8"/>
        <v>0</v>
      </c>
      <c r="U40" s="38">
        <f t="shared" si="8"/>
        <v>0</v>
      </c>
      <c r="V40" s="38">
        <f t="shared" si="8"/>
        <v>98947</v>
      </c>
      <c r="W40" s="38">
        <f t="shared" si="8"/>
        <v>12913350</v>
      </c>
      <c r="X40" s="38">
        <f t="shared" si="8"/>
        <v>0</v>
      </c>
      <c r="Y40" s="38">
        <f t="shared" si="8"/>
        <v>0</v>
      </c>
      <c r="Z40" s="38">
        <f t="shared" si="8"/>
        <v>39283</v>
      </c>
      <c r="AA40" s="38">
        <f t="shared" si="8"/>
        <v>7294950</v>
      </c>
    </row>
    <row r="41" spans="1:27" ht="6.75" customHeight="1" x14ac:dyDescent="0.25">
      <c r="A41" s="19"/>
      <c r="B41" s="19"/>
      <c r="C41" s="19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1:27" x14ac:dyDescent="0.25">
      <c r="A42" s="47" t="s">
        <v>35</v>
      </c>
      <c r="B42" s="48"/>
      <c r="C42" s="49"/>
      <c r="D42" s="50">
        <f t="shared" ref="D42:AA42" si="9">D22+D31+D40</f>
        <v>50541</v>
      </c>
      <c r="E42" s="50">
        <f t="shared" si="9"/>
        <v>25783600</v>
      </c>
      <c r="F42" s="50">
        <f t="shared" si="9"/>
        <v>39410</v>
      </c>
      <c r="G42" s="50">
        <f t="shared" si="9"/>
        <v>22041100</v>
      </c>
      <c r="H42" s="50">
        <f t="shared" si="9"/>
        <v>4064</v>
      </c>
      <c r="I42" s="50">
        <f t="shared" si="9"/>
        <v>11741000</v>
      </c>
      <c r="J42" s="50">
        <f t="shared" si="9"/>
        <v>112296</v>
      </c>
      <c r="K42" s="50">
        <f t="shared" si="9"/>
        <v>64418900</v>
      </c>
      <c r="L42" s="50">
        <f t="shared" si="9"/>
        <v>63139</v>
      </c>
      <c r="M42" s="50">
        <f t="shared" si="9"/>
        <v>23878150</v>
      </c>
      <c r="N42" s="50">
        <f t="shared" si="9"/>
        <v>160275</v>
      </c>
      <c r="O42" s="50">
        <f t="shared" si="9"/>
        <v>31271400</v>
      </c>
      <c r="P42" s="50">
        <f t="shared" si="9"/>
        <v>6736</v>
      </c>
      <c r="Q42" s="50">
        <f t="shared" si="9"/>
        <v>8719000</v>
      </c>
      <c r="R42" s="50">
        <f t="shared" si="9"/>
        <v>170486</v>
      </c>
      <c r="S42" s="50">
        <f t="shared" si="9"/>
        <v>58250150</v>
      </c>
      <c r="T42" s="50">
        <f t="shared" si="9"/>
        <v>113680</v>
      </c>
      <c r="U42" s="50">
        <f t="shared" si="9"/>
        <v>49661750</v>
      </c>
      <c r="V42" s="50">
        <f t="shared" si="9"/>
        <v>199685</v>
      </c>
      <c r="W42" s="50">
        <f t="shared" si="9"/>
        <v>53312500</v>
      </c>
      <c r="X42" s="50">
        <f t="shared" si="9"/>
        <v>10800</v>
      </c>
      <c r="Y42" s="50">
        <f t="shared" si="9"/>
        <v>20460000</v>
      </c>
      <c r="Z42" s="50">
        <f t="shared" si="9"/>
        <v>282782</v>
      </c>
      <c r="AA42" s="50">
        <f t="shared" si="9"/>
        <v>122669050</v>
      </c>
    </row>
    <row r="43" spans="1:27" x14ac:dyDescent="0.25">
      <c r="D43" s="51"/>
      <c r="E43" s="51"/>
    </row>
  </sheetData>
  <mergeCells count="27">
    <mergeCell ref="B24:C24"/>
    <mergeCell ref="B31:C31"/>
    <mergeCell ref="B33:C33"/>
    <mergeCell ref="B40:C40"/>
    <mergeCell ref="A42:C42"/>
    <mergeCell ref="T7:U7"/>
    <mergeCell ref="V7:W7"/>
    <mergeCell ref="X7:Y7"/>
    <mergeCell ref="Z7:AA7"/>
    <mergeCell ref="B10:C10"/>
    <mergeCell ref="B22:C22"/>
    <mergeCell ref="H7:I7"/>
    <mergeCell ref="J7:K7"/>
    <mergeCell ref="L7:M7"/>
    <mergeCell ref="N7:O7"/>
    <mergeCell ref="P7:Q7"/>
    <mergeCell ref="R7:S7"/>
    <mergeCell ref="A1:AA1"/>
    <mergeCell ref="A2:AA2"/>
    <mergeCell ref="A3:AA3"/>
    <mergeCell ref="A5:A8"/>
    <mergeCell ref="B5:C8"/>
    <mergeCell ref="D5:K6"/>
    <mergeCell ref="L5:S6"/>
    <mergeCell ref="T5:AA6"/>
    <mergeCell ref="D7:E7"/>
    <mergeCell ref="F7:G7"/>
  </mergeCells>
  <pageMargins left="0.78" right="0.37" top="0.73" bottom="0.19684930008748908" header="0.31496062992125984" footer="0.31496062992125984"/>
  <pageSetup paperSize="10000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Benih TW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mamz</dc:creator>
  <cp:lastModifiedBy>mamz</cp:lastModifiedBy>
  <dcterms:created xsi:type="dcterms:W3CDTF">2024-08-06T02:24:01Z</dcterms:created>
  <dcterms:modified xsi:type="dcterms:W3CDTF">2024-08-06T02:24:27Z</dcterms:modified>
</cp:coreProperties>
</file>