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155" windowHeight="7755"/>
  </bookViews>
  <sheets>
    <sheet name="Data UMKM" sheetId="3" r:id="rId1"/>
    <sheet name="Craft Fashion" sheetId="1" r:id="rId2"/>
    <sheet name="Food Drink" sheetId="2" r:id="rId3"/>
    <sheet name="Referensi" sheetId="4" r:id="rId4"/>
  </sheets>
  <definedNames>
    <definedName name="_xlnm._FilterDatabase" localSheetId="1" hidden="1">'Craft Fashion'!$A$4:$H$4</definedName>
    <definedName name="_xlnm.Print_Area" localSheetId="1">'Craft Fashion'!$A$1:$H$79</definedName>
    <definedName name="_xlnm.Print_Area" localSheetId="0">'Data UMKM'!$A$1:$O$169</definedName>
    <definedName name="_xlnm.Print_Area" localSheetId="2">'Food Drink'!$A$1:$H$78</definedName>
    <definedName name="_xlnm.Print_Titles" localSheetId="1">'Craft Fashion'!$3:$4</definedName>
    <definedName name="_xlnm.Print_Titles" localSheetId="0">'Data UMKM'!$3:$8</definedName>
    <definedName name="_xlnm.Print_Titles" localSheetId="2">'Food Drink'!$3:$3</definedName>
  </definedNames>
  <calcPr calcId="144525"/>
</workbook>
</file>

<file path=xl/calcChain.xml><?xml version="1.0" encoding="utf-8"?>
<calcChain xmlns="http://schemas.openxmlformats.org/spreadsheetml/2006/main">
  <c r="G138" i="4" l="1"/>
  <c r="A134" i="4"/>
  <c r="A130" i="4"/>
  <c r="G119" i="4"/>
  <c r="A108" i="4"/>
  <c r="A85" i="4"/>
  <c r="G77" i="4"/>
  <c r="G70" i="4"/>
  <c r="G50" i="4"/>
  <c r="G47" i="4"/>
  <c r="G43" i="4"/>
  <c r="G23" i="4"/>
  <c r="G58" i="2"/>
  <c r="G39" i="2"/>
  <c r="G77" i="1"/>
  <c r="G70" i="1"/>
  <c r="G50" i="1"/>
  <c r="G47" i="1"/>
  <c r="G43" i="1"/>
  <c r="G23" i="1"/>
  <c r="M138" i="3"/>
  <c r="M119" i="3"/>
  <c r="M81" i="3"/>
  <c r="M74" i="3"/>
  <c r="A55" i="3"/>
  <c r="M54" i="3"/>
  <c r="M51" i="3"/>
  <c r="M47" i="3"/>
  <c r="M27" i="3"/>
  <c r="A18" i="3"/>
</calcChain>
</file>

<file path=xl/sharedStrings.xml><?xml version="1.0" encoding="utf-8"?>
<sst xmlns="http://schemas.openxmlformats.org/spreadsheetml/2006/main" count="2546" uniqueCount="728">
  <si>
    <t>Difa Hand Made http://difahandmade.blanja.com</t>
  </si>
  <si>
    <t>NO</t>
  </si>
  <si>
    <t>NAMA UMKM</t>
  </si>
  <si>
    <t>Jenis / Kgt Usaha Produk</t>
  </si>
  <si>
    <t>ALAMAT LENGKAP</t>
  </si>
  <si>
    <t>NO.HP</t>
  </si>
  <si>
    <t>Jl. Anggrek RT 04 RW 02 Kuripan Kidul, Kec. Kesugihan</t>
  </si>
  <si>
    <t>Perum Tegal Asri, JL Baruna Tengah XIV No. 11 Tegalkamulyan</t>
  </si>
  <si>
    <t>085647788689</t>
  </si>
  <si>
    <t>085878400696 / 081328928755</t>
  </si>
  <si>
    <t>Kerajinan Kulit Ikan Pari</t>
  </si>
  <si>
    <t>Kerupuk Ikan Tengiri</t>
  </si>
  <si>
    <t>JL. Pamugaran 186 RT 05 RW 01 Mertasinga, Kec. Cilacap Utara</t>
  </si>
  <si>
    <t>085842569134</t>
  </si>
  <si>
    <t>Tas Wanita</t>
  </si>
  <si>
    <t>Perum BPTW blok Q15 Tritih Lor, Jeruklegi</t>
  </si>
  <si>
    <t>085291299338</t>
  </si>
  <si>
    <t>Industri Olahan</t>
  </si>
  <si>
    <t>JL. Brantas No. 18 RT 02 RW 10 Donan, Cilacap Tengah</t>
  </si>
  <si>
    <t>085647947647</t>
  </si>
  <si>
    <t>Hijab Fashion</t>
  </si>
  <si>
    <t>JL. M.L. Wiratno No. 15 RT 01 RW 02 Tegalreja, Cilacap</t>
  </si>
  <si>
    <t>081327983983</t>
  </si>
  <si>
    <t>Cokelat Character</t>
  </si>
  <si>
    <t>JL. Karang No. 17 RT 03 RW 06 Cilacap // JL. Slamet</t>
  </si>
  <si>
    <t>081229131212</t>
  </si>
  <si>
    <t>Minyak Hati Ikan Hiu</t>
  </si>
  <si>
    <t>JL. Raya Mujur Kroya</t>
  </si>
  <si>
    <t>082136288555</t>
  </si>
  <si>
    <t>Perum Patra Indah B1/24 RT 02 RW 20 Sidanegara</t>
  </si>
  <si>
    <t>081578416996</t>
  </si>
  <si>
    <t>Ikan Bandeng</t>
  </si>
  <si>
    <t>Jl. Jawa No. 12 Gunungsimping, Kec. Cilacap Tengah</t>
  </si>
  <si>
    <t>08121564940</t>
  </si>
  <si>
    <t>Ecoprint dan Home Decor</t>
  </si>
  <si>
    <t>JL. Komodo No. 38 RT 01 RW 12 Mertasinga, Cilacap Utara</t>
  </si>
  <si>
    <t>085869989067 / 085742128037</t>
  </si>
  <si>
    <t>Gitar Kayu</t>
  </si>
  <si>
    <t>Jl. Wiratno No. 11 RT 09 RW 12 Tambakreja Cilacap Selatan</t>
  </si>
  <si>
    <t>081542586669</t>
  </si>
  <si>
    <t>Abon Ikan</t>
  </si>
  <si>
    <t>Ruko Citra Rinjani, JL. Rinjani Sidanegara, Cilacap</t>
  </si>
  <si>
    <t>085710243004</t>
  </si>
  <si>
    <t>Fashion</t>
  </si>
  <si>
    <t>JL. MH. Thamrin RT 04 RW 02 Lomanis, Kec. Cilacap Tengah</t>
  </si>
  <si>
    <t>085726453011</t>
  </si>
  <si>
    <t>0816698846</t>
  </si>
  <si>
    <t>JL. Perintis Kemerdekaan, Ruko Kalidonan 155 Cilacap</t>
  </si>
  <si>
    <t>Jl. Sembodro RT 02 RW 15 Gumilir Kec. Cilacap Utara</t>
  </si>
  <si>
    <t>085740275261</t>
  </si>
  <si>
    <t>Kerupuk Jengkol</t>
  </si>
  <si>
    <t>Dusun Karangreja RT.001/RW.008 Kawunganten</t>
  </si>
  <si>
    <t>085385639724</t>
  </si>
  <si>
    <t>Kerajinan Eceng Gondok</t>
  </si>
  <si>
    <t>Desa Bantarsari RT.01/RW.01</t>
  </si>
  <si>
    <t>081226392220</t>
  </si>
  <si>
    <t>Perum Griya Rinjani Prima 2 No. 24 Sidanegara, Cilacap Tengah</t>
  </si>
  <si>
    <t>081327425666</t>
  </si>
  <si>
    <t>Jepara wetan RT 11 RW 03 Binangun</t>
  </si>
  <si>
    <t>087736578804</t>
  </si>
  <si>
    <t>Kue Kering</t>
  </si>
  <si>
    <t>JL. Sulawesi, Puri Tanjung Intan blok 9 No. 66 Gunungsimping</t>
  </si>
  <si>
    <t>082221518586</t>
  </si>
  <si>
    <t>JL. Kolangkaling C28 RT 02 RW 02 Tambakreja, Cilacap</t>
  </si>
  <si>
    <t>085747035758</t>
  </si>
  <si>
    <t>JL. Kantil RT 05 RW 08 Adipala</t>
  </si>
  <si>
    <t>08154264774</t>
  </si>
  <si>
    <t xml:space="preserve">batik </t>
  </si>
  <si>
    <t xml:space="preserve">Batik </t>
  </si>
  <si>
    <t>JL. Raya Buntu-Sampang KM3</t>
  </si>
  <si>
    <t>08122704807</t>
  </si>
  <si>
    <t>Ruko Juanda depan Holcim No. 10</t>
  </si>
  <si>
    <t>085647778686</t>
  </si>
  <si>
    <t>Rejasari, Bojongsari, Kecamatan Kawunganten</t>
  </si>
  <si>
    <t>082226096972</t>
  </si>
  <si>
    <t>aksesoris</t>
  </si>
  <si>
    <t>Perum GRP2 No. 19 Sidanegara, Cilacap Tengah</t>
  </si>
  <si>
    <t>085726224441</t>
  </si>
  <si>
    <t xml:space="preserve">Jl. Nusa Jaya RT.01/RW.01Kutawaru, </t>
  </si>
  <si>
    <t>087736840670</t>
  </si>
  <si>
    <t>JL. Rinjani No. 148 Cilacap</t>
  </si>
  <si>
    <t>085726066638</t>
  </si>
  <si>
    <t>Pupuk organik</t>
  </si>
  <si>
    <t>JL. Perintis Kemerdekaan No. 65 Gumilir, Cilacap Utara</t>
  </si>
  <si>
    <t>085726331195</t>
  </si>
  <si>
    <t>aneka kerajinan</t>
  </si>
  <si>
    <t>Pertokoan Puri Kusuma B5 JL. Rinjani, Sidanegara</t>
  </si>
  <si>
    <t>081542635200</t>
  </si>
  <si>
    <t>JL. Dawah No. 5 RT 01 RW 12 Cilacap</t>
  </si>
  <si>
    <t>085647804040</t>
  </si>
  <si>
    <t>Kerajinan anyaman tali kur</t>
  </si>
  <si>
    <t>Perum BKD RT 07 RW 10</t>
  </si>
  <si>
    <t>'081542930532</t>
  </si>
  <si>
    <t>kerajinan daur ulang</t>
  </si>
  <si>
    <t>JL. Urip Sumoharjo No. 3 Gumilir, Kec. Cilacap Utara</t>
  </si>
  <si>
    <t>085647684139</t>
  </si>
  <si>
    <t>JL. Blekok No. 10 Tegalreja, Cilacap selatan</t>
  </si>
  <si>
    <t>085641680925</t>
  </si>
  <si>
    <t>olahan ikan krispy</t>
  </si>
  <si>
    <t>JL. Kendeng RT 07 RW 14 Sidanegara, Kec. Cilacap Tengah</t>
  </si>
  <si>
    <t>085731787550</t>
  </si>
  <si>
    <t>Dagang Sandal</t>
  </si>
  <si>
    <t>JL. Penatusan Timur RT.09/RW.01 Maos Kidul, Maos</t>
  </si>
  <si>
    <t>081327579323</t>
  </si>
  <si>
    <t>Jl. Jati No.14 RT.10/RW.07 Tritih Kulon</t>
  </si>
  <si>
    <t>Kerupuk Tengiri</t>
  </si>
  <si>
    <t>082136100092</t>
  </si>
  <si>
    <t>JL. Kemit No. 78 RT 01 RW 05 Donan, Cilacap</t>
  </si>
  <si>
    <t>'085867587002</t>
  </si>
  <si>
    <t>Kerajinan sandal hias</t>
  </si>
  <si>
    <t>JL. Raya Panisihan No. 685 Ds. Panishan Kec. Maos</t>
  </si>
  <si>
    <t>'085759250900</t>
  </si>
  <si>
    <t>085869781536</t>
  </si>
  <si>
    <t>Maos Kidul (sebelah Rajasa Mas Maos)</t>
  </si>
  <si>
    <t>Bubuk Jahe Merah</t>
  </si>
  <si>
    <t>JL. Bakung No. 13 RT 04 RW 05 Sidakaya, Cilacap Selatan</t>
  </si>
  <si>
    <t>085726662083</t>
  </si>
  <si>
    <t>Kerajinan Paralon</t>
  </si>
  <si>
    <t>Desa Karangsari, Kawunganten</t>
  </si>
  <si>
    <t>'085292944472</t>
  </si>
  <si>
    <t>Aneka Sriping</t>
  </si>
  <si>
    <t>Jl. Penyu 002/011, Jl.Urip Soumoharjo</t>
  </si>
  <si>
    <t>085747749550</t>
  </si>
  <si>
    <t>Aneka Kerajinan</t>
  </si>
  <si>
    <t>J. Grilya RT.05/RW.03 Sumingkir, Jeruklegi</t>
  </si>
  <si>
    <t>085848795681</t>
  </si>
  <si>
    <t>Jl. Tidar No.37 RT.07/RW.5 Cilacap Tengah</t>
  </si>
  <si>
    <t>'085726583632</t>
  </si>
  <si>
    <t>Aneka Nastar</t>
  </si>
  <si>
    <t>Jl. Jend Sudirman 144 RT.03/RW.01 Cilacap</t>
  </si>
  <si>
    <t>'085869426872</t>
  </si>
  <si>
    <t>Hantaran Manten</t>
  </si>
  <si>
    <t>JL. Ketapang I No. A99 RT 06 RW 10 Kebonmanis, Cilacap Utara</t>
  </si>
  <si>
    <t>'082220121000</t>
  </si>
  <si>
    <t>Aneka Souvenir</t>
  </si>
  <si>
    <t>JL. S.Parman RT 01 RW 03 Cilacap</t>
  </si>
  <si>
    <t>'082112450200</t>
  </si>
  <si>
    <t>ajinan Kayu</t>
  </si>
  <si>
    <t xml:space="preserve"> Olahan pisang dan Singkong</t>
  </si>
  <si>
    <t>087738257747 </t>
  </si>
  <si>
    <t> Kacang atom &amp; Pang-pang</t>
  </si>
  <si>
    <t>083103841050 </t>
  </si>
  <si>
    <t xml:space="preserve"> Kerupuk Tengiri</t>
  </si>
  <si>
    <t>085227655832 </t>
  </si>
  <si>
    <t xml:space="preserve"> Kopi Robusta </t>
  </si>
  <si>
    <t xml:space="preserve"> Makanan Ringan</t>
  </si>
  <si>
    <t xml:space="preserve"> Olahan Kelapa</t>
  </si>
  <si>
    <t xml:space="preserve"> Olahan Jagung</t>
  </si>
  <si>
    <t xml:space="preserve"> Olahan Pisang</t>
  </si>
  <si>
    <t xml:space="preserve"> Kecap Manis</t>
  </si>
  <si>
    <t xml:space="preserve"> Tenun, fashion &amp; craft</t>
  </si>
  <si>
    <t xml:space="preserve"> Ria Indriyani</t>
  </si>
  <si>
    <t> Kain Ecoprint</t>
  </si>
  <si>
    <t> Irawati</t>
  </si>
  <si>
    <t>087736578804 </t>
  </si>
  <si>
    <t> 085647621806</t>
  </si>
  <si>
    <t xml:space="preserve"> Eni Martanti</t>
  </si>
  <si>
    <t xml:space="preserve"> Putri Sartika Ayu</t>
  </si>
  <si>
    <t xml:space="preserve"> Souvenir / Kerajinan Flanel</t>
  </si>
  <si>
    <t xml:space="preserve"> Ema Masitoh</t>
  </si>
  <si>
    <t xml:space="preserve"> Kerajinan Enceng Gondok</t>
  </si>
  <si>
    <t xml:space="preserve"> Sugiarti</t>
  </si>
  <si>
    <t xml:space="preserve"> Kerajinan Bambu Batik</t>
  </si>
  <si>
    <t xml:space="preserve"> Tonik Sudarmaji</t>
  </si>
  <si>
    <t xml:space="preserve"> Kerajinan Perhiasan Perak </t>
  </si>
  <si>
    <t xml:space="preserve"> Suyitno</t>
  </si>
  <si>
    <t xml:space="preserve"> Kerajinan Cangkang Kerang</t>
  </si>
  <si>
    <t xml:space="preserve"> Sugiarto</t>
  </si>
  <si>
    <t xml:space="preserve"> Kerajinan Lampu Sudut</t>
  </si>
  <si>
    <t xml:space="preserve"> Darto</t>
  </si>
  <si>
    <t xml:space="preserve"> Kerajinan Bakiak Ukir</t>
  </si>
  <si>
    <t xml:space="preserve"> Ahmad Harir</t>
  </si>
  <si>
    <t>PENGUSAHA</t>
  </si>
  <si>
    <t xml:space="preserve">Arena Pari
</t>
  </si>
  <si>
    <t>Bpk.Teguh Santoso</t>
  </si>
  <si>
    <t xml:space="preserve">Mandiri Okey
</t>
  </si>
  <si>
    <t>Ibu Wiwit Kurniawati</t>
  </si>
  <si>
    <t>Ibu Asih Wijayanti</t>
  </si>
  <si>
    <t xml:space="preserve">KaiXart Studio
</t>
  </si>
  <si>
    <t>Bpk. Fathur Rozi</t>
  </si>
  <si>
    <t xml:space="preserve">Hijab QOD
</t>
  </si>
  <si>
    <t xml:space="preserve">Ibu Lusiana Setyani
</t>
  </si>
  <si>
    <t>Ibu Asmaul Husna</t>
  </si>
  <si>
    <t xml:space="preserve">Asma Batik Kroya
</t>
  </si>
  <si>
    <t xml:space="preserve">UD. KM38 
</t>
  </si>
  <si>
    <t>Ibu Sri Reri /                       Yudi Rudiono</t>
  </si>
  <si>
    <t xml:space="preserve">Sukun an Eco Fashion  Gallery  
</t>
  </si>
  <si>
    <t>Nur Lathifa Maydiana</t>
  </si>
  <si>
    <t xml:space="preserve">Yasmine Family  
</t>
  </si>
  <si>
    <t xml:space="preserve">Ibu Anisha Dian </t>
  </si>
  <si>
    <t>AW Collection</t>
  </si>
  <si>
    <t xml:space="preserve">Noor Batik Cilacap </t>
  </si>
  <si>
    <t xml:space="preserve">N2 - By Nina Fashion </t>
  </si>
  <si>
    <t>ibu Nina Sri Rahayu</t>
  </si>
  <si>
    <t xml:space="preserve">Difa Hand Made </t>
  </si>
  <si>
    <t>ibu Tuti Diana</t>
  </si>
  <si>
    <t xml:space="preserve">Zamira Griya Cantik </t>
  </si>
  <si>
    <t>ibu Erna Juliana</t>
  </si>
  <si>
    <t xml:space="preserve">Syadilla Gallery   </t>
  </si>
  <si>
    <t>ibu Yayuk Indriyani</t>
  </si>
  <si>
    <t>Leksana Batik Jaya</t>
  </si>
  <si>
    <t>Ibu Titing Budiarsih</t>
  </si>
  <si>
    <t xml:space="preserve">Mekar Seruni </t>
  </si>
  <si>
    <t>ibu Titik Winarti</t>
  </si>
  <si>
    <t>Rizki Kelipuk</t>
  </si>
  <si>
    <t>ibu Sugiarti</t>
  </si>
  <si>
    <t xml:space="preserve">KBU Kreasi Patra Bercahaya    </t>
  </si>
  <si>
    <t xml:space="preserve"> ibu sitiSuhadmi</t>
  </si>
  <si>
    <t xml:space="preserve">Raudya hijab </t>
  </si>
  <si>
    <t xml:space="preserve">ibu Dyah Nursari </t>
  </si>
  <si>
    <t xml:space="preserve">Arista Craft    </t>
  </si>
  <si>
    <t>ibu sulastri</t>
  </si>
  <si>
    <t xml:space="preserve">Inel Creatif Daur Ulang </t>
  </si>
  <si>
    <t>ibu sri lasmini</t>
  </si>
  <si>
    <t xml:space="preserve">Kawaii Handmade  </t>
  </si>
  <si>
    <t>ibu Maulidah Umi Hanik</t>
  </si>
  <si>
    <t xml:space="preserve">Alaskakiku </t>
  </si>
  <si>
    <t>Bpk. Nanang Suryana</t>
  </si>
  <si>
    <t xml:space="preserve">Batik Rajasamas Maos </t>
  </si>
  <si>
    <t>Ibu Euis Rohaini</t>
  </si>
  <si>
    <t xml:space="preserve">YAS Handmade   </t>
  </si>
  <si>
    <t>ibu Tyas Pratiwi</t>
  </si>
  <si>
    <t xml:space="preserve">Mool Leather  </t>
  </si>
  <si>
    <t>Bpk. Amil Maulana</t>
  </si>
  <si>
    <t xml:space="preserve">Iyah Komari Handycraft </t>
  </si>
  <si>
    <t>Ibu Iyah Komari</t>
  </si>
  <si>
    <t xml:space="preserve">Roemah Sha </t>
  </si>
  <si>
    <t>ibu Sri Handayani</t>
  </si>
  <si>
    <t>Zahra_s Room</t>
  </si>
  <si>
    <t xml:space="preserve">Ladellarte Craft and Furniture                              </t>
  </si>
  <si>
    <t>Bpk. Noval Khoirul Anam</t>
  </si>
  <si>
    <t xml:space="preserve">Batik Seloka Adipala </t>
  </si>
  <si>
    <t>Bpk. Wahyu H.</t>
  </si>
  <si>
    <t xml:space="preserve">Virzha  </t>
  </si>
  <si>
    <t>Ibu Hesti Ayu W.</t>
  </si>
  <si>
    <t xml:space="preserve">House Kyaaqinan_Kuw             </t>
  </si>
  <si>
    <t>ibu Ika Sari Sri S</t>
  </si>
  <si>
    <t xml:space="preserve">HPR Leather   </t>
  </si>
  <si>
    <t>Hanif Prasetyo Aji</t>
  </si>
  <si>
    <t xml:space="preserve"> http://arenapari.blanja.com</t>
  </si>
  <si>
    <t>http://MandiriOkey.blanja.com</t>
  </si>
  <si>
    <t>http://kaixartstudio.blanja.com</t>
  </si>
  <si>
    <t>http://hijabqueenofdiamond.blanja.com</t>
  </si>
  <si>
    <t>http://asmabatikkroya.blanja.com</t>
  </si>
  <si>
    <t>http://udkm38.blanja.com</t>
  </si>
  <si>
    <t>http://sukunanecofashiongallery.blanja.com</t>
  </si>
  <si>
    <t>http://yasminefamily.blanja.com</t>
  </si>
  <si>
    <t>http://ngapakleather.blanja.com</t>
  </si>
  <si>
    <t>http://NoorBatikCilacap.blanja.com</t>
  </si>
  <si>
    <t>http://n2byninafashion.blanja.com</t>
  </si>
  <si>
    <t>http://zamiragriyacantik.blanja.com</t>
  </si>
  <si>
    <t>http://syadilla.blanja.com</t>
  </si>
  <si>
    <t>http://leksanabatikjaya.blanja.com</t>
  </si>
  <si>
    <t>http://mekarseruni.blanja.com</t>
  </si>
  <si>
    <t>http://rizkiklipuk.blanja.com</t>
  </si>
  <si>
    <t>http://kbukreasipatrabercahaya.blanja.com</t>
  </si>
  <si>
    <t>http://raudyahijab.blanja.com</t>
  </si>
  <si>
    <t>http://aristacraft.blanja.com</t>
  </si>
  <si>
    <t>http://kawaiihandmade.blanja.com</t>
  </si>
  <si>
    <t>http://alaskakiku.blanja.com</t>
  </si>
  <si>
    <t>http://BatikRajasamasMaos.blanja.com</t>
  </si>
  <si>
    <t>http://yashandmade.blanja.com</t>
  </si>
  <si>
    <t>http://moolleather.blanja.com</t>
  </si>
  <si>
    <t>http://iyahkomarihandycraft.blanja.com</t>
  </si>
  <si>
    <t>http://roemahsha.blanja.com</t>
  </si>
  <si>
    <t>http://zahrasroom.blanja.com</t>
  </si>
  <si>
    <t>http://ladellartecraftandfurniture.blanja.com</t>
  </si>
  <si>
    <t>http://batikselokaadipala.blanja.com</t>
  </si>
  <si>
    <t>http://housekyaaqinankuw.blanja.com</t>
  </si>
  <si>
    <t xml:space="preserve"> http://virzha.blanja.com</t>
  </si>
  <si>
    <t>http://www. blanja.com/store/hprleather</t>
  </si>
  <si>
    <t>Khazanah by Indria A.</t>
  </si>
  <si>
    <t>Sejati Ecoprint</t>
  </si>
  <si>
    <t>Batik Sekarwaru</t>
  </si>
  <si>
    <t>Batik Praja</t>
  </si>
  <si>
    <t>Batik Kecepit</t>
  </si>
  <si>
    <t>Gubuk Kreasi</t>
  </si>
  <si>
    <t>Kube Rizki Kelipuk</t>
  </si>
  <si>
    <t>Raja Serayu</t>
  </si>
  <si>
    <t>Samijaya Silver</t>
  </si>
  <si>
    <t>Dhita Kerang</t>
  </si>
  <si>
    <t>Abazurah</t>
  </si>
  <si>
    <t>Sandal Maju Berkah</t>
  </si>
  <si>
    <t>Ngapak Leather</t>
  </si>
  <si>
    <t>http://awcollectionclp.blanja.com http://AwCollection.blanja.com</t>
  </si>
  <si>
    <t>Kerajinan Kulit Reptilia</t>
  </si>
  <si>
    <t>http://inelcreatifdaurulang.blanja.com http://innelcrafonline.blanja.com</t>
  </si>
  <si>
    <t>CRAFT &amp; FASHION</t>
  </si>
  <si>
    <t>Bejo Chocolate</t>
  </si>
  <si>
    <t>Ibu Yohana Hasman</t>
  </si>
  <si>
    <t>Bpk. Caridi</t>
  </si>
  <si>
    <t xml:space="preserve">Mina Usaha Sukses </t>
  </si>
  <si>
    <t>Bandeng Presto Bu Evi</t>
  </si>
  <si>
    <t>Ibu Evi Dwi Anggraeni</t>
  </si>
  <si>
    <t>bu Ratna Pusponingrum</t>
  </si>
  <si>
    <t xml:space="preserve">Sabiha Shop 
</t>
  </si>
  <si>
    <t>Eti Eggroll</t>
  </si>
  <si>
    <t>Ibu Ani Dalminingsih</t>
  </si>
  <si>
    <t>Padang Jembrang</t>
  </si>
  <si>
    <t xml:space="preserve">Baby Fish Athifah     </t>
  </si>
  <si>
    <t xml:space="preserve"> Bpk. Kasyono</t>
  </si>
  <si>
    <t xml:space="preserve">Sedap Rasa </t>
  </si>
  <si>
    <t>Bpk. Mugi Diharjo</t>
  </si>
  <si>
    <t>bpk. Sutarno</t>
  </si>
  <si>
    <t>Bpk. Galih Marantika</t>
  </si>
  <si>
    <t xml:space="preserve">Rumah Paralon          </t>
  </si>
  <si>
    <t>Ngadiman Wahidi -  Surya Sugar</t>
  </si>
  <si>
    <t xml:space="preserve">Nasa Store </t>
  </si>
  <si>
    <t>Ibu Tri Nur Rohmah</t>
  </si>
  <si>
    <t xml:space="preserve">Waroeng TNR        </t>
  </si>
  <si>
    <t>Ibu Mamiek Sudjatmi</t>
  </si>
  <si>
    <t xml:space="preserve">Kue Ibu Mamik </t>
  </si>
  <si>
    <t>ibu Yoshi Iska A</t>
  </si>
  <si>
    <t xml:space="preserve">Yoshi Collection   </t>
  </si>
  <si>
    <t>Ibu Irawati</t>
  </si>
  <si>
    <t xml:space="preserve">Dapur Legit        </t>
  </si>
  <si>
    <t xml:space="preserve"> http://dapurlegit.blanja.com</t>
  </si>
  <si>
    <t>http://yoshicollection.blanja.com</t>
  </si>
  <si>
    <t>http://kueibumamik.blanja.com</t>
  </si>
  <si>
    <t>http://waroengtnr.blanja.com</t>
  </si>
  <si>
    <t>http://rumahparalon.blanja.com</t>
  </si>
  <si>
    <t>http://sabilla313.blanja.com</t>
  </si>
  <si>
    <t xml:space="preserve"> http://sedaprasa.blanja.com</t>
  </si>
  <si>
    <t>http://babyfishathifah.blanja.com</t>
  </si>
  <si>
    <t>http://padangjembrang.blanja.com</t>
  </si>
  <si>
    <t>http://sabihashop.blanja.com</t>
  </si>
  <si>
    <t>http://bandengprestobuevi.blanja.com</t>
  </si>
  <si>
    <t>http://minausahasukses.blanja.com</t>
  </si>
  <si>
    <t>http://bejochocolate.blanja.com</t>
  </si>
  <si>
    <t>Piqpiko</t>
  </si>
  <si>
    <t>Rajawali</t>
  </si>
  <si>
    <t>Minarasa </t>
  </si>
  <si>
    <t>Giribasma</t>
  </si>
  <si>
    <t>Wingko “AYU”</t>
  </si>
  <si>
    <t>Nuzea</t>
  </si>
  <si>
    <t>Indolia</t>
  </si>
  <si>
    <t>Kecap M@sku</t>
  </si>
  <si>
    <t>http://etieggroll.blanja.com</t>
  </si>
  <si>
    <t>http://nasastore.blanja.com</t>
  </si>
  <si>
    <t>Sabila 313</t>
  </si>
  <si>
    <t>Jl. Gatot Subroto NO.113 Cilacap</t>
  </si>
  <si>
    <t>Jepara Wetan RT.11/RW.03 Binangun</t>
  </si>
  <si>
    <t>Jl. Srandil RT.05/RW.01 Adipala</t>
  </si>
  <si>
    <t xml:space="preserve">Jl. Lingkar Timur RT.02/RW.13 </t>
  </si>
  <si>
    <t>Bpk. A. Ari Rofiq</t>
  </si>
  <si>
    <t>ibu Marlinna Budiati</t>
  </si>
  <si>
    <t>Omzet</t>
  </si>
  <si>
    <t>Asset</t>
  </si>
  <si>
    <t>Keterangan</t>
  </si>
  <si>
    <t>FOOD &amp; DRINK</t>
  </si>
  <si>
    <t>Ibu. Nurina Siregar</t>
  </si>
  <si>
    <t>Perum Yaktapena A5/6 Donan, Cilacap Tengah</t>
  </si>
  <si>
    <t>Jl. Gedung Borang RT.01/RW.08 Dusun Tambaksari Desa Binangun</t>
  </si>
  <si>
    <t>JL. Laut 22 RT.04/RW.15</t>
  </si>
  <si>
    <t>Karangbawang RT.01/RW.05 Kawunganten</t>
  </si>
  <si>
    <t>Sarwadadi Rt.03/RW.05 Kawunganten</t>
  </si>
  <si>
    <t>Wikrama 8 Olshop</t>
  </si>
  <si>
    <t>Yeni Setiawati</t>
  </si>
  <si>
    <t>Dusun Kedungbulu RT.04 RW.05, Desa Tambakreja, Kec.Kedungreja, Kab.Cilacap</t>
  </si>
  <si>
    <t>087885974508</t>
  </si>
  <si>
    <t>Masker Kain</t>
  </si>
  <si>
    <t>Konveksi Damayanti</t>
  </si>
  <si>
    <t>Turiyah</t>
  </si>
  <si>
    <t>Pelangi Konveksi</t>
  </si>
  <si>
    <t>Nursad Julantoro</t>
  </si>
  <si>
    <t>Yulia Tailor</t>
  </si>
  <si>
    <t>Titi Haryanti</t>
  </si>
  <si>
    <t>Mi collection</t>
  </si>
  <si>
    <t>Supadmi</t>
  </si>
  <si>
    <t>Yuri Souvenir</t>
  </si>
  <si>
    <t>Riana Maksullah</t>
  </si>
  <si>
    <t>Aqila Olshop</t>
  </si>
  <si>
    <t>Uzilah Rahmah</t>
  </si>
  <si>
    <t>Kiblat Hijab</t>
  </si>
  <si>
    <t>Suminah</t>
  </si>
  <si>
    <t>Konveksi Sasa</t>
  </si>
  <si>
    <t>Suparyo</t>
  </si>
  <si>
    <t>Deddy Supriyadi</t>
  </si>
  <si>
    <t>Bambang Setiaji</t>
  </si>
  <si>
    <t>ENS Taylor</t>
  </si>
  <si>
    <t>Eko Nur Siwi</t>
  </si>
  <si>
    <t>Umah Jilbab</t>
  </si>
  <si>
    <t>Siti Masroah</t>
  </si>
  <si>
    <t>Kiswah Modesa &amp; Konveksi</t>
  </si>
  <si>
    <t>Sujiati</t>
  </si>
  <si>
    <t>Jl. Nusantara No.15 RT 03 RW 01 , Karangtalun - Cilacap Utara, Kab.Cilacap</t>
  </si>
  <si>
    <t>Jl. Pudang 238 Menganti Cilacap</t>
  </si>
  <si>
    <t>Jl. Gerilya RT. 02 /09 Kuripan Kidul, Kesugihan, Cilacap</t>
  </si>
  <si>
    <t>jln Garuda RT.05/01 Karangrena Maos, Kab.Cilacap</t>
  </si>
  <si>
    <t>Jl. Mekar Wangi RT.04/09 Tritih Lor Jeruk Legi Kab. Cilacap</t>
  </si>
  <si>
    <t>Jl. Pemuda RT 01 RW 04 Dondong Kesugihan Cilacap</t>
  </si>
  <si>
    <t>Jl. Raya Gandrungmangu, RT.06/03 Gandrungmangu, Cilacap</t>
  </si>
  <si>
    <t>Bulusari RT.04/02 Gandrung Mangu, Kab. Cilacap</t>
  </si>
  <si>
    <t>Dusun Karangsari RT.04/02, Desa Bojongsari, Kec.Kedungreja, Kab.Cilacap</t>
  </si>
  <si>
    <t xml:space="preserve">Jl. Seratu RT.01/01 Karangmangu, Kroya, Kab.Cilacap </t>
  </si>
  <si>
    <t>Perum Bromo Indah Cluster No.18 JL. Bromo Kec. Cilacap Selatan</t>
  </si>
  <si>
    <t>Jl. Gatot subroto 229 RT.13/06 Pucung Kidul Kroya Cilacap 53282</t>
  </si>
  <si>
    <t>Jl. Sadewa II no.75 Kebonmanis, Cilacap Utara, Kab. Cilacap</t>
  </si>
  <si>
    <t>087750608830</t>
  </si>
  <si>
    <t>081393737008</t>
  </si>
  <si>
    <t>085700778264</t>
  </si>
  <si>
    <t>082325027913</t>
  </si>
  <si>
    <t>085647906440</t>
  </si>
  <si>
    <t>081578405388</t>
  </si>
  <si>
    <t>081327604274</t>
  </si>
  <si>
    <t>081321367910</t>
  </si>
  <si>
    <t>082234498740</t>
  </si>
  <si>
    <t>085291560925</t>
  </si>
  <si>
    <t>08121566874</t>
  </si>
  <si>
    <t>082265006173</t>
  </si>
  <si>
    <t>081225946639</t>
  </si>
  <si>
    <t>Berlian Konveksi</t>
  </si>
  <si>
    <t>Kalim Budhi S.</t>
  </si>
  <si>
    <t>Villa Tas Jaya</t>
  </si>
  <si>
    <t>081327000288</t>
  </si>
  <si>
    <t>Tumiyo</t>
  </si>
  <si>
    <t xml:space="preserve"> Fifi &amp; Hakim</t>
  </si>
  <si>
    <t>Siswanto</t>
  </si>
  <si>
    <t>Nurrochman </t>
  </si>
  <si>
    <t>Kardi</t>
  </si>
  <si>
    <t>Karma SAD</t>
  </si>
  <si>
    <t>K.H. Muadibussibyan</t>
  </si>
  <si>
    <t>Ratiman</t>
  </si>
  <si>
    <t>Solihah</t>
  </si>
  <si>
    <t>Sutarman</t>
  </si>
  <si>
    <t>Sarimurni</t>
  </si>
  <si>
    <t>Saiman Saifullah</t>
  </si>
  <si>
    <t>Ciepoer</t>
  </si>
  <si>
    <t>King Palm Sugar</t>
  </si>
  <si>
    <t>Laeli Qodariyah</t>
  </si>
  <si>
    <t>Reffa Snack</t>
  </si>
  <si>
    <t>Utari</t>
  </si>
  <si>
    <t>Agura</t>
  </si>
  <si>
    <t>Markis</t>
  </si>
  <si>
    <t>Dinaryanto</t>
  </si>
  <si>
    <t>Jl. Arjuna No.68 Gumilir</t>
  </si>
  <si>
    <t>08122998511</t>
  </si>
  <si>
    <t>Sablon Kaos</t>
  </si>
  <si>
    <t>Konveksi</t>
  </si>
  <si>
    <t>Desa Banjarwaru No.511</t>
  </si>
  <si>
    <t>Tas Sport</t>
  </si>
  <si>
    <t>Diana Shop</t>
  </si>
  <si>
    <t>Diana</t>
  </si>
  <si>
    <t>Jl. Rinjani 15 RT.03/RW.21</t>
  </si>
  <si>
    <t>085867063264</t>
  </si>
  <si>
    <t>Nusawungu Kulon RT.03/07 Klumprit</t>
  </si>
  <si>
    <t>Dedy Art</t>
  </si>
  <si>
    <t>Dedy Hartanto</t>
  </si>
  <si>
    <t>JL. Kluwih, Cilacap</t>
  </si>
  <si>
    <t>085743042084</t>
  </si>
  <si>
    <t>AW Bambu Art</t>
  </si>
  <si>
    <t>M. Farichin</t>
  </si>
  <si>
    <t>Jl. Kepodang RT.01/RW.05 Bajing Kulon, Kroya</t>
  </si>
  <si>
    <t>085750111235</t>
  </si>
  <si>
    <t>Nano Eco Print</t>
  </si>
  <si>
    <t>R. Nano Wahyu Parindriyo</t>
  </si>
  <si>
    <t>Jl. Dr Wahidin No.24 Cilacap</t>
  </si>
  <si>
    <t>085647647222</t>
  </si>
  <si>
    <t>Usaha Karya</t>
  </si>
  <si>
    <t>Tuslam Hadi</t>
  </si>
  <si>
    <t>Dusun Bokol Kulon Rt.02/RW.04 Banjarwaru, Nusawungu</t>
  </si>
  <si>
    <t>080228406077</t>
  </si>
  <si>
    <t>Nuri's Busana</t>
  </si>
  <si>
    <t>Muhammad Taufiek</t>
  </si>
  <si>
    <t>JL. Gatot Subroto 45 Cilacap</t>
  </si>
  <si>
    <t>08112601372</t>
  </si>
  <si>
    <t>Rumah Karya Mandiri</t>
  </si>
  <si>
    <t>Lidya Dwi Feronika</t>
  </si>
  <si>
    <t>JL. Delima RT 03 RW 02 Jeruklegi wetan, Jeruklegi</t>
  </si>
  <si>
    <t>085842810699</t>
  </si>
  <si>
    <t>Gallery Asmat</t>
  </si>
  <si>
    <t>Mardi Rahayu</t>
  </si>
  <si>
    <t>081542801832</t>
  </si>
  <si>
    <t>Abata Craft</t>
  </si>
  <si>
    <t>Lina Floryda</t>
  </si>
  <si>
    <t>Jl. Mataran 2 Blok A-92</t>
  </si>
  <si>
    <t>085870577102</t>
  </si>
  <si>
    <t xml:space="preserve">Jeruk Lewgi Wetan RT0.4/02 </t>
  </si>
  <si>
    <t>Agus Salim</t>
  </si>
  <si>
    <t>Batik Pandjatanmas &amp; Kerajinan Cangkang Telur</t>
  </si>
  <si>
    <t>Jl. Belakang balai, RT 03/RW 02</t>
  </si>
  <si>
    <t>089639008617</t>
  </si>
  <si>
    <t>Has Craft</t>
  </si>
  <si>
    <t>Nanik Nur Khasanah</t>
  </si>
  <si>
    <t>Perum Taman Gading JL. Mataram 2 blok A 96</t>
  </si>
  <si>
    <t>089520697632</t>
  </si>
  <si>
    <t>Bojong  RT.05/RW.08 Kecamatan Kawunganten Kabupaten Cilacap</t>
  </si>
  <si>
    <t>Bayeman Lor RT.003/RW.004 Gentasari Kroya</t>
  </si>
  <si>
    <t>JL. Bakung RT 02 RW 11 Sidakaya Cilacap Selatan</t>
  </si>
  <si>
    <t>Dusun Cilumping RT.02/RW.01 Dayeuhluhur</t>
  </si>
  <si>
    <t>JL. Sembodro RT.01/RW.16</t>
  </si>
  <si>
    <t>Desa Cinyawang RT.04/RW.07 Dusun Mekarsari, Patimuan</t>
  </si>
  <si>
    <t>Jl. Gerilya 214 RT.01/RW.09 Kuripan Kidul</t>
  </si>
  <si>
    <t>Jl. Banyu Panas RT.04/RW.02 Cipari</t>
  </si>
  <si>
    <t>JL. Brigjen Katamso No. 28 Mulyadadi, Kec. Cipari</t>
  </si>
  <si>
    <t>Jl. Raya Kedungreja KM 1.5 Kedungreja</t>
  </si>
  <si>
    <t>Dusun Sitara Wetan No. 92, Desa Jetis, Nusawungu</t>
  </si>
  <si>
    <t>Perum BKD blok 42 RT 04 RW 11 Kebonmanis, Cilacap Utara</t>
  </si>
  <si>
    <t>085647902206</t>
  </si>
  <si>
    <t>085641756836</t>
  </si>
  <si>
    <t>081391188196</t>
  </si>
  <si>
    <t>08122705342</t>
  </si>
  <si>
    <t>085725290815</t>
  </si>
  <si>
    <t>Gula Semut</t>
  </si>
  <si>
    <t>Kerupuk Ikan</t>
  </si>
  <si>
    <t>Makanan Ringan</t>
  </si>
  <si>
    <t>Kerajinan Bambu</t>
  </si>
  <si>
    <t>Kain Ekoprin</t>
  </si>
  <si>
    <t>Kerajinan Tanah Liat</t>
  </si>
  <si>
    <t>Kerainan Tangan</t>
  </si>
  <si>
    <t>Lukisan Cangkang Telur</t>
  </si>
  <si>
    <t>Kerajinan Tangan</t>
  </si>
  <si>
    <t>Kain Batik Tulis / Cap</t>
  </si>
  <si>
    <t xml:space="preserve">Akar Kelapa </t>
  </si>
  <si>
    <t>Tisngatun Khasanah</t>
  </si>
  <si>
    <t>JL. Swadaya RT.07/04 Tambakreja, Cilacap Selatan</t>
  </si>
  <si>
    <t>JL. Manyar 30 Donan Kec. Cilacap Tengah</t>
  </si>
  <si>
    <t>085879985220</t>
  </si>
  <si>
    <t>Abasy</t>
  </si>
  <si>
    <t>Yuni Isnaeni</t>
  </si>
  <si>
    <t>Perum Rinenggo Asri V blok C2/10 Gumilir Cilacap Utara</t>
  </si>
  <si>
    <t>082138964545</t>
  </si>
  <si>
    <t>Liber Sari Rejeki</t>
  </si>
  <si>
    <t>Sri Ujiati</t>
  </si>
  <si>
    <t>JL. Rambutan No. 39 RT 05 RW 13 Tambakreja</t>
  </si>
  <si>
    <t>081391226088</t>
  </si>
  <si>
    <t>Mino Arto</t>
  </si>
  <si>
    <t>Puji Lestari</t>
  </si>
  <si>
    <t>Sindangbarang RT 01 RW 01 Kec. Karangpucung</t>
  </si>
  <si>
    <t>082137710200</t>
  </si>
  <si>
    <t>Risqi Rasa</t>
  </si>
  <si>
    <t>Ade Felani</t>
  </si>
  <si>
    <t>JL. Sentolokawat No. 12 RT 01 RW 01 Cilacap</t>
  </si>
  <si>
    <t>081327090989</t>
  </si>
  <si>
    <t>Sari Legen</t>
  </si>
  <si>
    <t>Basiran Esa Haryanto</t>
  </si>
  <si>
    <t>Sirendeng RT 05 RW 06 Jetis, Kec. Nusawungu</t>
  </si>
  <si>
    <t>085291635210</t>
  </si>
  <si>
    <t>Rose Snack</t>
  </si>
  <si>
    <t>Rahmad</t>
  </si>
  <si>
    <t>Perum taman gading, JL. Majapahit A19 Tegalkamulyan</t>
  </si>
  <si>
    <t>081328483882</t>
  </si>
  <si>
    <t>Rodian Snack</t>
  </si>
  <si>
    <t>Musrikhatun</t>
  </si>
  <si>
    <t>JL. Protokol RT 06 RW 02 Kalisabuk, Kec. Kesugihan</t>
  </si>
  <si>
    <t>08562619573</t>
  </si>
  <si>
    <t>Suhendri</t>
  </si>
  <si>
    <t>Keripik Qu</t>
  </si>
  <si>
    <t>Rosita Trisiani</t>
  </si>
  <si>
    <t>Dusun Nusawaru Kulon RT.03/RW.07 Klumprit, Nusawungu</t>
  </si>
  <si>
    <t>085647621806</t>
  </si>
  <si>
    <t>Farah Cookies</t>
  </si>
  <si>
    <t>Erna Nusawati</t>
  </si>
  <si>
    <t>Jl. Nyamplung Rt.06/RW.07 Tritih Kulon</t>
  </si>
  <si>
    <t>085643300067</t>
  </si>
  <si>
    <t>Alifa Food</t>
  </si>
  <si>
    <t>Isnawan</t>
  </si>
  <si>
    <t>Jl. Kalimas No.26 C Donan</t>
  </si>
  <si>
    <t>085713104115</t>
  </si>
  <si>
    <t>Spesial Munthul Pedas (SMP)</t>
  </si>
  <si>
    <t>Wahyuti</t>
  </si>
  <si>
    <t>Jl. Menteng No.12 RT.03/RW.VIII Tambakreja</t>
  </si>
  <si>
    <t>087734873736</t>
  </si>
  <si>
    <t>Yoshi Cake &amp; Cookies</t>
  </si>
  <si>
    <t>Yosi Iska Anggraeni</t>
  </si>
  <si>
    <t>Sale Pisang Gulung</t>
  </si>
  <si>
    <t>Amin Budiono</t>
  </si>
  <si>
    <t>Padangsari RT 04 RW 06 Majenang</t>
  </si>
  <si>
    <t>082226768674</t>
  </si>
  <si>
    <t>Tepung Krispi</t>
  </si>
  <si>
    <t>Keripik Ubi</t>
  </si>
  <si>
    <t>Cipta Rasa</t>
  </si>
  <si>
    <t>Harjito</t>
  </si>
  <si>
    <t>Kroya RT.26/RW.02</t>
  </si>
  <si>
    <t>085842610164</t>
  </si>
  <si>
    <t>Sale</t>
  </si>
  <si>
    <t>Sale Pisang</t>
  </si>
  <si>
    <t>Lia</t>
  </si>
  <si>
    <t>Jl. Raya Padang Jaya Rt.03/RW.11</t>
  </si>
  <si>
    <t>087736552977</t>
  </si>
  <si>
    <t>Afiano Sari</t>
  </si>
  <si>
    <t>Ahmad Fathoni</t>
  </si>
  <si>
    <t>Jl. Pisang RT.01/RW.08 Desa Jenang Majenang</t>
  </si>
  <si>
    <t>087736929433</t>
  </si>
  <si>
    <t>Sale Pisang Agung Sari</t>
  </si>
  <si>
    <t>Maryati</t>
  </si>
  <si>
    <t>087802902272</t>
  </si>
  <si>
    <t>Harum Sari Manis</t>
  </si>
  <si>
    <t>H. Kustoyo</t>
  </si>
  <si>
    <t>Jl. Dr Wahidin No.02 RT.6/RW.3 Sindangsari Majenang</t>
  </si>
  <si>
    <t>0280621967</t>
  </si>
  <si>
    <t>Mina Abadi</t>
  </si>
  <si>
    <t>Siti Kasilah</t>
  </si>
  <si>
    <t>JL. MT. Haryono No. 92 Cilacap</t>
  </si>
  <si>
    <t>085743774645</t>
  </si>
  <si>
    <t>Eka Tunggal Mandiri</t>
  </si>
  <si>
    <t>Sri Daryanti</t>
  </si>
  <si>
    <t>Kilahar Jl Kliling RT.04/RW.04</t>
  </si>
  <si>
    <t>085702357467</t>
  </si>
  <si>
    <t>Sami Rasa</t>
  </si>
  <si>
    <t>Tatun Ruchamat</t>
  </si>
  <si>
    <t>Jl. Kendeng 57 RT.02/RW.14 Sidanegara, Cilacap Tengah</t>
  </si>
  <si>
    <t>02825070304</t>
  </si>
  <si>
    <t>Utami Rasa Aduhai</t>
  </si>
  <si>
    <t>Wahyuningsih</t>
  </si>
  <si>
    <t>Jl. Pisang, Desa Jenang, Majenang</t>
  </si>
  <si>
    <t>087837449778</t>
  </si>
  <si>
    <t>Saleh Pisang Suryan</t>
  </si>
  <si>
    <t>Suryan</t>
  </si>
  <si>
    <t>Karangpucung RT.02/RW.08</t>
  </si>
  <si>
    <t>085328422003</t>
  </si>
  <si>
    <t>Sale Pisang Madu Rasa</t>
  </si>
  <si>
    <t>Sulidah</t>
  </si>
  <si>
    <t>Sale Pisang Sari Madu</t>
  </si>
  <si>
    <t>Rotijah</t>
  </si>
  <si>
    <t>Sindangbarang RT.01/RW.03</t>
  </si>
  <si>
    <t>Tayem Timur Karangpucung</t>
  </si>
  <si>
    <t>087736530347</t>
  </si>
  <si>
    <t>Cita Rasa Nikmat</t>
  </si>
  <si>
    <t>Sukhem</t>
  </si>
  <si>
    <t>Jl. Kuil No.7 RT.04/RW.05 Kedungreja</t>
  </si>
  <si>
    <t>082138025557</t>
  </si>
  <si>
    <t>Sale Pisang Lingga Sari</t>
  </si>
  <si>
    <t>Dursini</t>
  </si>
  <si>
    <t>Gunungtelu RT.04/RW.03 Karangpucung</t>
  </si>
  <si>
    <t>087736758553</t>
  </si>
  <si>
    <t>Tasmo</t>
  </si>
  <si>
    <t>Penanggapan RT.03/RW.08 Surusunda Karangpucung</t>
  </si>
  <si>
    <t>085875106149</t>
  </si>
  <si>
    <t>Sari Mandiri</t>
  </si>
  <si>
    <t>Aan Ade Saputro</t>
  </si>
  <si>
    <t>Jl. M Jamil No.35 RT.06/RW.02 Ketanggung</t>
  </si>
  <si>
    <t>089503889383</t>
  </si>
  <si>
    <t>Lamudin</t>
  </si>
  <si>
    <t>JL. Casemita RT.05/RW.02 Ketanggung</t>
  </si>
  <si>
    <t>085291759668</t>
  </si>
  <si>
    <t>Kripik Sale "SALE ASLI"</t>
  </si>
  <si>
    <t>Wijaya Snack</t>
  </si>
  <si>
    <t>Arif Wijayanto</t>
  </si>
  <si>
    <t>Ciwuni RT.03/RW.03 Kesugihan</t>
  </si>
  <si>
    <t>083844282192</t>
  </si>
  <si>
    <t>Pisang Jaya</t>
  </si>
  <si>
    <t>Surati</t>
  </si>
  <si>
    <t>Bantarsari RT.8/RW.3 Batarsari</t>
  </si>
  <si>
    <t>081391032315</t>
  </si>
  <si>
    <t>Sari Manis Ada</t>
  </si>
  <si>
    <t>Ana Septiani</t>
  </si>
  <si>
    <t>JL. Ahmad Yani Gandrungmangu</t>
  </si>
  <si>
    <t>087738690927</t>
  </si>
  <si>
    <t>Sunasri</t>
  </si>
  <si>
    <t>Kedungreja RT.02/RW.04 Tegalanak</t>
  </si>
  <si>
    <t>081327239369</t>
  </si>
  <si>
    <t>Agung Sari</t>
  </si>
  <si>
    <t>HM. Aci Wardoyo</t>
  </si>
  <si>
    <t>JL. Diponegoro No.46 Sindangsuri, Majenang</t>
  </si>
  <si>
    <t>081327520935</t>
  </si>
  <si>
    <t>Nur Aini</t>
  </si>
  <si>
    <t>Citra Rasa Nikmat (CRN)</t>
  </si>
  <si>
    <t>Dusun Tegalanak No.7 RT.04/RW.5 Kedungreja</t>
  </si>
  <si>
    <t>Alfiano Sari</t>
  </si>
  <si>
    <t>JL. Pisang RT.i/RW.8 Jenang, Majenang</t>
  </si>
  <si>
    <t>Elis Jaya</t>
  </si>
  <si>
    <t>Tri Sulastri</t>
  </si>
  <si>
    <t>Desa Gandrungmanis RT.04/RW.06 Gandrungmangu</t>
  </si>
  <si>
    <t>081327567944</t>
  </si>
  <si>
    <t>Yanjaya Sale Goreng</t>
  </si>
  <si>
    <t>Nurul Hudiyanto/Partini Bangun Lestari</t>
  </si>
  <si>
    <t>Gandrungmanis RT.03/RW.03 Gandrungmangu</t>
  </si>
  <si>
    <t>081327580002</t>
  </si>
  <si>
    <t>Makaroni Ngapak</t>
  </si>
  <si>
    <t>Dimas Agung Pratama</t>
  </si>
  <si>
    <t>JL. Dr Cipto No.129/51A Kebon Manis</t>
  </si>
  <si>
    <t>085700006256</t>
  </si>
  <si>
    <t>Snacky Snack</t>
  </si>
  <si>
    <t>Elly Cahyani</t>
  </si>
  <si>
    <t>JL. Damar 139 RT.06/RW.09 Cilacap Utara</t>
  </si>
  <si>
    <t>081228402828</t>
  </si>
  <si>
    <t>Vicka Snack</t>
  </si>
  <si>
    <t>Diah Prihatin</t>
  </si>
  <si>
    <t>Jl. Kakap RT.5/RW.X Cilacap</t>
  </si>
  <si>
    <t>085726402783</t>
  </si>
  <si>
    <t>Aneka Sriping Mira</t>
  </si>
  <si>
    <t>Hendra Yulsa</t>
  </si>
  <si>
    <t>Jl. Madukara RT.001/RW.01 Tritih Wetan, Jeruklegi</t>
  </si>
  <si>
    <t>08127652152</t>
  </si>
  <si>
    <t>Lestari Homemade</t>
  </si>
  <si>
    <t>Ajiyanti Septiana</t>
  </si>
  <si>
    <t>Perum Griya Rinjani Prima 1/18</t>
  </si>
  <si>
    <t>081542976633</t>
  </si>
  <si>
    <t>Kacang atom &amp; Pang-pang</t>
  </si>
  <si>
    <t>KEBUTUHAN PARAMETER DATA UMKM BIDANG PARIWISATA DAN EKONOMI KREATIF</t>
  </si>
  <si>
    <t>NAMA PEMILIK</t>
  </si>
  <si>
    <t>NIK</t>
  </si>
  <si>
    <t>NOMOR INDUK BERUSAHA</t>
  </si>
  <si>
    <t>NAMA USAHA / UMKM</t>
  </si>
  <si>
    <t>JENIS KBLI</t>
  </si>
  <si>
    <t>SEKTOR USAHA</t>
  </si>
  <si>
    <t>KEGIATAN USAHA</t>
  </si>
  <si>
    <t>NOMOR TELP. / HP</t>
  </si>
  <si>
    <t>JUMLAH TENAGA KERJA</t>
  </si>
  <si>
    <t>L</t>
  </si>
  <si>
    <t>P</t>
  </si>
  <si>
    <t>HASIL PENJUALAN (OMZET PERTAHUN)</t>
  </si>
  <si>
    <t>ALAMAT USAHA/ KECAMATAN/ KAB/KOTA</t>
  </si>
  <si>
    <t>MODAL USAHA</t>
  </si>
  <si>
    <t>KEKAYAAN BERSIH</t>
  </si>
  <si>
    <t>Drs. HEROE HARJANTO, M.M.</t>
  </si>
  <si>
    <t>Pembina Utama Muda</t>
  </si>
  <si>
    <t>NIP. 19620307 198503 1 015</t>
  </si>
  <si>
    <t>KEPALA DINAS PEMUDA, OLAHRAGA DAN PARIWISATA</t>
  </si>
  <si>
    <t>KABUPATEN CILACAP</t>
  </si>
  <si>
    <t>Craf</t>
  </si>
  <si>
    <t>Food</t>
  </si>
  <si>
    <t>Kerajinan Bambu Batik</t>
  </si>
  <si>
    <t>Souvenir / Kerajinan Flanel</t>
  </si>
  <si>
    <t>Kain Ecoprint</t>
  </si>
  <si>
    <t>Drink</t>
  </si>
  <si>
    <t>Food &amp; Craf</t>
  </si>
  <si>
    <t>Kerajinan Kayu</t>
  </si>
  <si>
    <t>Tenun, fashion &amp; craft</t>
  </si>
  <si>
    <t>Kerajinan Cangkang Kerang</t>
  </si>
  <si>
    <t>Olahan ikan krispy</t>
  </si>
  <si>
    <t>Olahan pisang dan Singkong</t>
  </si>
  <si>
    <t xml:space="preserve">Kopi Robusta </t>
  </si>
  <si>
    <t>Olahan Kelapa</t>
  </si>
  <si>
    <t>Olahan Jagung</t>
  </si>
  <si>
    <t>Olahan Pisang</t>
  </si>
  <si>
    <t>Cilacap,     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</si>
</sst>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name val="Calibri"/>
      <family val="2"/>
      <charset val="1"/>
    </font>
    <font>
      <sz val="11"/>
      <color theme="1"/>
      <name val="Arial"/>
      <family val="2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3" fillId="0" borderId="0" xfId="0" applyFont="1"/>
    <xf numFmtId="41" fontId="10" fillId="0" borderId="1" xfId="2" applyNumberFormat="1" applyFont="1" applyBorder="1" applyAlignment="1">
      <alignment horizontal="center" vertical="center"/>
    </xf>
    <xf numFmtId="41" fontId="10" fillId="0" borderId="1" xfId="2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quotePrefix="1" applyFont="1" applyBorder="1" applyAlignment="1">
      <alignment horizontal="center" vertical="center"/>
    </xf>
    <xf numFmtId="41" fontId="5" fillId="0" borderId="1" xfId="2" applyNumberFormat="1" applyFont="1" applyFill="1" applyBorder="1" applyAlignment="1">
      <alignment vertical="center"/>
    </xf>
    <xf numFmtId="41" fontId="5" fillId="0" borderId="1" xfId="2" applyNumberFormat="1" applyFont="1" applyFill="1" applyBorder="1" applyAlignment="1">
      <alignment vertical="center" wrapText="1"/>
    </xf>
    <xf numFmtId="166" fontId="5" fillId="0" borderId="1" xfId="1" applyNumberFormat="1" applyFont="1" applyFill="1" applyBorder="1" applyAlignment="1">
      <alignment vertical="center" wrapText="1"/>
    </xf>
    <xf numFmtId="41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66" fontId="5" fillId="0" borderId="1" xfId="1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166" fontId="5" fillId="0" borderId="3" xfId="1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9" fillId="0" borderId="0" xfId="3" applyFont="1" applyFill="1" applyBorder="1" applyAlignment="1" applyProtection="1">
      <alignment vertical="top" wrapText="1"/>
    </xf>
    <xf numFmtId="0" fontId="7" fillId="0" borderId="0" xfId="0" applyFont="1" applyFill="1" applyBorder="1"/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/>
    <xf numFmtId="0" fontId="3" fillId="0" borderId="0" xfId="0" applyFont="1" applyFill="1" applyBorder="1"/>
    <xf numFmtId="0" fontId="5" fillId="0" borderId="3" xfId="0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quotePrefix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horizontal="center" vertical="top"/>
    </xf>
    <xf numFmtId="0" fontId="17" fillId="0" borderId="0" xfId="0" applyFont="1" applyAlignment="1">
      <alignment vertical="top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Alignment="1">
      <alignment horizontal="center" vertical="top"/>
    </xf>
    <xf numFmtId="0" fontId="19" fillId="0" borderId="6" xfId="0" applyFont="1" applyFill="1" applyBorder="1" applyAlignment="1">
      <alignment vertical="top" wrapText="1"/>
    </xf>
    <xf numFmtId="0" fontId="19" fillId="0" borderId="6" xfId="0" quotePrefix="1" applyFont="1" applyFill="1" applyBorder="1" applyAlignment="1">
      <alignment vertical="top" wrapText="1"/>
    </xf>
    <xf numFmtId="0" fontId="19" fillId="0" borderId="6" xfId="0" quotePrefix="1" applyFont="1" applyFill="1" applyBorder="1" applyAlignment="1">
      <alignment horizontal="center" vertical="top" wrapText="1"/>
    </xf>
    <xf numFmtId="41" fontId="19" fillId="0" borderId="6" xfId="2" applyNumberFormat="1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quotePrefix="1" applyFont="1" applyFill="1" applyBorder="1" applyAlignment="1">
      <alignment vertical="top" wrapText="1"/>
    </xf>
    <xf numFmtId="41" fontId="19" fillId="0" borderId="1" xfId="2" applyNumberFormat="1" applyFont="1" applyFill="1" applyBorder="1" applyAlignment="1">
      <alignment vertical="top" wrapText="1"/>
    </xf>
    <xf numFmtId="0" fontId="21" fillId="0" borderId="0" xfId="3" applyFont="1" applyFill="1" applyBorder="1" applyAlignment="1" applyProtection="1">
      <alignment vertical="top" wrapText="1"/>
    </xf>
    <xf numFmtId="0" fontId="19" fillId="0" borderId="1" xfId="0" quotePrefix="1" applyFont="1" applyFill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166" fontId="19" fillId="0" borderId="1" xfId="1" applyNumberFormat="1" applyFont="1" applyFill="1" applyBorder="1" applyAlignment="1">
      <alignment vertical="top" wrapText="1"/>
    </xf>
    <xf numFmtId="164" fontId="19" fillId="0" borderId="1" xfId="0" applyNumberFormat="1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left" vertical="top" wrapText="1"/>
    </xf>
    <xf numFmtId="166" fontId="19" fillId="0" borderId="1" xfId="1" applyNumberFormat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 wrapText="1"/>
    </xf>
    <xf numFmtId="0" fontId="19" fillId="0" borderId="3" xfId="0" applyFont="1" applyFill="1" applyBorder="1" applyAlignment="1">
      <alignment vertical="top" wrapText="1"/>
    </xf>
    <xf numFmtId="0" fontId="19" fillId="0" borderId="3" xfId="0" quotePrefix="1" applyFont="1" applyFill="1" applyBorder="1" applyAlignment="1">
      <alignment horizontal="center" vertical="top" wrapText="1"/>
    </xf>
    <xf numFmtId="166" fontId="19" fillId="0" borderId="3" xfId="1" applyNumberFormat="1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17" fillId="0" borderId="0" xfId="0" applyFont="1" applyFill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9" fillId="0" borderId="0" xfId="0" applyFont="1" applyFill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top" wrapText="1"/>
    </xf>
    <xf numFmtId="41" fontId="19" fillId="0" borderId="6" xfId="2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41" fontId="19" fillId="0" borderId="1" xfId="2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0" fontId="22" fillId="0" borderId="1" xfId="0" quotePrefix="1" applyFont="1" applyBorder="1" applyAlignment="1">
      <alignment horizontal="center" vertical="top" wrapText="1"/>
    </xf>
    <xf numFmtId="41" fontId="22" fillId="0" borderId="1" xfId="2" applyNumberFormat="1" applyFont="1" applyBorder="1" applyAlignment="1">
      <alignment vertical="top" wrapText="1"/>
    </xf>
    <xf numFmtId="41" fontId="22" fillId="0" borderId="1" xfId="2" applyNumberFormat="1" applyFont="1" applyBorder="1" applyAlignment="1">
      <alignment horizontal="center" vertical="top" wrapText="1"/>
    </xf>
    <xf numFmtId="3" fontId="19" fillId="0" borderId="1" xfId="0" applyNumberFormat="1" applyFont="1" applyFill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6" fillId="0" borderId="0" xfId="0" applyFont="1" applyFill="1" applyAlignment="1">
      <alignment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gapakleather.blanja.com/" TargetMode="External"/><Relationship Id="rId13" Type="http://schemas.openxmlformats.org/officeDocument/2006/relationships/hyperlink" Target="http://syadilla.blanja.com/" TargetMode="External"/><Relationship Id="rId18" Type="http://schemas.openxmlformats.org/officeDocument/2006/relationships/hyperlink" Target="http://raudyahijab.blanja.com/" TargetMode="External"/><Relationship Id="rId26" Type="http://schemas.openxmlformats.org/officeDocument/2006/relationships/hyperlink" Target="http://iyahkomarihandycraft.blanja.com/" TargetMode="External"/><Relationship Id="rId39" Type="http://schemas.openxmlformats.org/officeDocument/2006/relationships/hyperlink" Target="http://sabihashop.blanja.com/" TargetMode="External"/><Relationship Id="rId3" Type="http://schemas.openxmlformats.org/officeDocument/2006/relationships/hyperlink" Target="http://hijabqueenofdiamond.blanja.com/" TargetMode="External"/><Relationship Id="rId21" Type="http://schemas.openxmlformats.org/officeDocument/2006/relationships/hyperlink" Target="http://kawaiihandmade.blanja.com/" TargetMode="External"/><Relationship Id="rId34" Type="http://schemas.openxmlformats.org/officeDocument/2006/relationships/hyperlink" Target="http://waroengtnr.blanja.com/" TargetMode="External"/><Relationship Id="rId42" Type="http://schemas.openxmlformats.org/officeDocument/2006/relationships/hyperlink" Target="http://bejochocolate.blanja.com/" TargetMode="External"/><Relationship Id="rId7" Type="http://schemas.openxmlformats.org/officeDocument/2006/relationships/hyperlink" Target="http://yasminefamily.blanja.com/" TargetMode="External"/><Relationship Id="rId12" Type="http://schemas.openxmlformats.org/officeDocument/2006/relationships/hyperlink" Target="http://zamiragriyacantik.blanja.com/" TargetMode="External"/><Relationship Id="rId17" Type="http://schemas.openxmlformats.org/officeDocument/2006/relationships/hyperlink" Target="http://kbukreasipatrabercahaya.blanja.com/" TargetMode="External"/><Relationship Id="rId25" Type="http://schemas.openxmlformats.org/officeDocument/2006/relationships/hyperlink" Target="http://moolleather.blanja.com/" TargetMode="External"/><Relationship Id="rId33" Type="http://schemas.openxmlformats.org/officeDocument/2006/relationships/hyperlink" Target="http://kueibumamik.blanja.com/" TargetMode="External"/><Relationship Id="rId38" Type="http://schemas.openxmlformats.org/officeDocument/2006/relationships/hyperlink" Target="http://padangjembrang.blanja.com/" TargetMode="External"/><Relationship Id="rId2" Type="http://schemas.openxmlformats.org/officeDocument/2006/relationships/hyperlink" Target="http://kaixartstudio.blanja.com/" TargetMode="External"/><Relationship Id="rId16" Type="http://schemas.openxmlformats.org/officeDocument/2006/relationships/hyperlink" Target="http://rizkiklipuk.blanja.com/" TargetMode="External"/><Relationship Id="rId20" Type="http://schemas.openxmlformats.org/officeDocument/2006/relationships/hyperlink" Target="http://inelcreatifdaurulang.blanja.com/" TargetMode="External"/><Relationship Id="rId29" Type="http://schemas.openxmlformats.org/officeDocument/2006/relationships/hyperlink" Target="http://ladellartecraftandfurniture.blanja.com/" TargetMode="External"/><Relationship Id="rId41" Type="http://schemas.openxmlformats.org/officeDocument/2006/relationships/hyperlink" Target="http://minausahasukses.blanja.com/" TargetMode="External"/><Relationship Id="rId1" Type="http://schemas.openxmlformats.org/officeDocument/2006/relationships/hyperlink" Target="http://mandiriokey.blanja.com/" TargetMode="External"/><Relationship Id="rId6" Type="http://schemas.openxmlformats.org/officeDocument/2006/relationships/hyperlink" Target="http://sukunanecofashiongallery.blanja.com/" TargetMode="External"/><Relationship Id="rId11" Type="http://schemas.openxmlformats.org/officeDocument/2006/relationships/hyperlink" Target="http://n2byninafashion.blanja.com/" TargetMode="External"/><Relationship Id="rId24" Type="http://schemas.openxmlformats.org/officeDocument/2006/relationships/hyperlink" Target="http://yashandmade.blanja.com/" TargetMode="External"/><Relationship Id="rId32" Type="http://schemas.openxmlformats.org/officeDocument/2006/relationships/hyperlink" Target="http://yoshicollection.blanja.com/" TargetMode="External"/><Relationship Id="rId37" Type="http://schemas.openxmlformats.org/officeDocument/2006/relationships/hyperlink" Target="http://babyfishathifah.blanja.com/" TargetMode="External"/><Relationship Id="rId40" Type="http://schemas.openxmlformats.org/officeDocument/2006/relationships/hyperlink" Target="http://bandengprestobuevi.blanja.com/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udkm38.blanja.com/" TargetMode="External"/><Relationship Id="rId15" Type="http://schemas.openxmlformats.org/officeDocument/2006/relationships/hyperlink" Target="http://mekarseruni.blanja.com/" TargetMode="External"/><Relationship Id="rId23" Type="http://schemas.openxmlformats.org/officeDocument/2006/relationships/hyperlink" Target="http://batikrajasamasmaos.blanja.com/" TargetMode="External"/><Relationship Id="rId28" Type="http://schemas.openxmlformats.org/officeDocument/2006/relationships/hyperlink" Target="http://zahrasroom.blanja.com/" TargetMode="External"/><Relationship Id="rId36" Type="http://schemas.openxmlformats.org/officeDocument/2006/relationships/hyperlink" Target="http://sabilla313.blanja.com/" TargetMode="External"/><Relationship Id="rId10" Type="http://schemas.openxmlformats.org/officeDocument/2006/relationships/hyperlink" Target="http://noorbatikcilacap.blanja.com/" TargetMode="External"/><Relationship Id="rId19" Type="http://schemas.openxmlformats.org/officeDocument/2006/relationships/hyperlink" Target="http://aristacraft.blanja.com/" TargetMode="External"/><Relationship Id="rId31" Type="http://schemas.openxmlformats.org/officeDocument/2006/relationships/hyperlink" Target="http://housekyaaqinankuw.blanja.com/" TargetMode="External"/><Relationship Id="rId44" Type="http://schemas.openxmlformats.org/officeDocument/2006/relationships/hyperlink" Target="http://nasastore.blanja.com/" TargetMode="External"/><Relationship Id="rId4" Type="http://schemas.openxmlformats.org/officeDocument/2006/relationships/hyperlink" Target="http://asmabatikkroya.blanja.com/" TargetMode="External"/><Relationship Id="rId9" Type="http://schemas.openxmlformats.org/officeDocument/2006/relationships/hyperlink" Target="http://awcollectionclp.blanja.com/" TargetMode="External"/><Relationship Id="rId14" Type="http://schemas.openxmlformats.org/officeDocument/2006/relationships/hyperlink" Target="http://leksanabatikjaya.blanja.com/" TargetMode="External"/><Relationship Id="rId22" Type="http://schemas.openxmlformats.org/officeDocument/2006/relationships/hyperlink" Target="http://alaskakiku.blanja.com/" TargetMode="External"/><Relationship Id="rId27" Type="http://schemas.openxmlformats.org/officeDocument/2006/relationships/hyperlink" Target="http://roemahsha.blanja.com/" TargetMode="External"/><Relationship Id="rId30" Type="http://schemas.openxmlformats.org/officeDocument/2006/relationships/hyperlink" Target="http://batikselokaadipala.blanja.com/" TargetMode="External"/><Relationship Id="rId35" Type="http://schemas.openxmlformats.org/officeDocument/2006/relationships/hyperlink" Target="http://rumahparalon.blanja.com/" TargetMode="External"/><Relationship Id="rId43" Type="http://schemas.openxmlformats.org/officeDocument/2006/relationships/hyperlink" Target="http://etieggroll.blanja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ngapakleather.blanja.com/" TargetMode="External"/><Relationship Id="rId13" Type="http://schemas.openxmlformats.org/officeDocument/2006/relationships/hyperlink" Target="http://syadilla.blanja.com/" TargetMode="External"/><Relationship Id="rId18" Type="http://schemas.openxmlformats.org/officeDocument/2006/relationships/hyperlink" Target="http://raudyahijab.blanja.com/" TargetMode="External"/><Relationship Id="rId26" Type="http://schemas.openxmlformats.org/officeDocument/2006/relationships/hyperlink" Target="http://iyahkomarihandycraft.blanja.com/" TargetMode="External"/><Relationship Id="rId3" Type="http://schemas.openxmlformats.org/officeDocument/2006/relationships/hyperlink" Target="http://hijabqueenofdiamond.blanja.com/" TargetMode="External"/><Relationship Id="rId21" Type="http://schemas.openxmlformats.org/officeDocument/2006/relationships/hyperlink" Target="http://kawaiihandmade.blanja.com/" TargetMode="External"/><Relationship Id="rId7" Type="http://schemas.openxmlformats.org/officeDocument/2006/relationships/hyperlink" Target="http://yasminefamily.blanja.com/" TargetMode="External"/><Relationship Id="rId12" Type="http://schemas.openxmlformats.org/officeDocument/2006/relationships/hyperlink" Target="http://zamiragriyacantik.blanja.com/" TargetMode="External"/><Relationship Id="rId17" Type="http://schemas.openxmlformats.org/officeDocument/2006/relationships/hyperlink" Target="http://kbukreasipatrabercahaya.blanja.com/" TargetMode="External"/><Relationship Id="rId25" Type="http://schemas.openxmlformats.org/officeDocument/2006/relationships/hyperlink" Target="http://moolleather.blanja.com/" TargetMode="External"/><Relationship Id="rId2" Type="http://schemas.openxmlformats.org/officeDocument/2006/relationships/hyperlink" Target="http://kaixartstudio.blanja.com/" TargetMode="External"/><Relationship Id="rId16" Type="http://schemas.openxmlformats.org/officeDocument/2006/relationships/hyperlink" Target="http://rizkiklipuk.blanja.com/" TargetMode="External"/><Relationship Id="rId20" Type="http://schemas.openxmlformats.org/officeDocument/2006/relationships/hyperlink" Target="http://inelcreatifdaurulang.blanja.com/" TargetMode="External"/><Relationship Id="rId29" Type="http://schemas.openxmlformats.org/officeDocument/2006/relationships/hyperlink" Target="http://ladellartecraftandfurniture.blanja.com/" TargetMode="External"/><Relationship Id="rId1" Type="http://schemas.openxmlformats.org/officeDocument/2006/relationships/hyperlink" Target="http://mandiriokey.blanja.com/" TargetMode="External"/><Relationship Id="rId6" Type="http://schemas.openxmlformats.org/officeDocument/2006/relationships/hyperlink" Target="http://sukunanecofashiongallery.blanja.com/" TargetMode="External"/><Relationship Id="rId11" Type="http://schemas.openxmlformats.org/officeDocument/2006/relationships/hyperlink" Target="http://n2byninafashion.blanja.com/" TargetMode="External"/><Relationship Id="rId24" Type="http://schemas.openxmlformats.org/officeDocument/2006/relationships/hyperlink" Target="http://yashandmade.blanja.com/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://udkm38.blanja.com/" TargetMode="External"/><Relationship Id="rId15" Type="http://schemas.openxmlformats.org/officeDocument/2006/relationships/hyperlink" Target="http://mekarseruni.blanja.com/" TargetMode="External"/><Relationship Id="rId23" Type="http://schemas.openxmlformats.org/officeDocument/2006/relationships/hyperlink" Target="http://batikrajasamasmaos.blanja.com/" TargetMode="External"/><Relationship Id="rId28" Type="http://schemas.openxmlformats.org/officeDocument/2006/relationships/hyperlink" Target="http://zahrasroom.blanja.com/" TargetMode="External"/><Relationship Id="rId10" Type="http://schemas.openxmlformats.org/officeDocument/2006/relationships/hyperlink" Target="http://noorbatikcilacap.blanja.com/" TargetMode="External"/><Relationship Id="rId19" Type="http://schemas.openxmlformats.org/officeDocument/2006/relationships/hyperlink" Target="http://aristacraft.blanja.com/" TargetMode="External"/><Relationship Id="rId31" Type="http://schemas.openxmlformats.org/officeDocument/2006/relationships/hyperlink" Target="http://housekyaaqinankuw.blanja.com/" TargetMode="External"/><Relationship Id="rId4" Type="http://schemas.openxmlformats.org/officeDocument/2006/relationships/hyperlink" Target="http://asmabatikkroya.blanja.com/" TargetMode="External"/><Relationship Id="rId9" Type="http://schemas.openxmlformats.org/officeDocument/2006/relationships/hyperlink" Target="http://awcollectionclp.blanja.com/" TargetMode="External"/><Relationship Id="rId14" Type="http://schemas.openxmlformats.org/officeDocument/2006/relationships/hyperlink" Target="http://leksanabatikjaya.blanja.com/" TargetMode="External"/><Relationship Id="rId22" Type="http://schemas.openxmlformats.org/officeDocument/2006/relationships/hyperlink" Target="http://alaskakiku.blanja.com/" TargetMode="External"/><Relationship Id="rId27" Type="http://schemas.openxmlformats.org/officeDocument/2006/relationships/hyperlink" Target="http://roemahsha.blanja.com/" TargetMode="External"/><Relationship Id="rId30" Type="http://schemas.openxmlformats.org/officeDocument/2006/relationships/hyperlink" Target="http://batikselokaadipala.blanja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sabihashop.blanja.com/" TargetMode="External"/><Relationship Id="rId13" Type="http://schemas.openxmlformats.org/officeDocument/2006/relationships/hyperlink" Target="http://nasastore.blanja.com/" TargetMode="External"/><Relationship Id="rId3" Type="http://schemas.openxmlformats.org/officeDocument/2006/relationships/hyperlink" Target="http://waroengtnr.blanja.com/" TargetMode="External"/><Relationship Id="rId7" Type="http://schemas.openxmlformats.org/officeDocument/2006/relationships/hyperlink" Target="http://padangjembrang.blanja.com/" TargetMode="External"/><Relationship Id="rId12" Type="http://schemas.openxmlformats.org/officeDocument/2006/relationships/hyperlink" Target="http://etieggroll.blanja.com/" TargetMode="External"/><Relationship Id="rId2" Type="http://schemas.openxmlformats.org/officeDocument/2006/relationships/hyperlink" Target="http://kueibumamik.blanja.com/" TargetMode="External"/><Relationship Id="rId1" Type="http://schemas.openxmlformats.org/officeDocument/2006/relationships/hyperlink" Target="http://yoshicollection.blanja.com/" TargetMode="External"/><Relationship Id="rId6" Type="http://schemas.openxmlformats.org/officeDocument/2006/relationships/hyperlink" Target="http://babyfishathifah.blanja.com/" TargetMode="External"/><Relationship Id="rId11" Type="http://schemas.openxmlformats.org/officeDocument/2006/relationships/hyperlink" Target="http://bejochocolate.blanja.com/" TargetMode="External"/><Relationship Id="rId5" Type="http://schemas.openxmlformats.org/officeDocument/2006/relationships/hyperlink" Target="http://sabilla313.blanja.com/" TargetMode="External"/><Relationship Id="rId10" Type="http://schemas.openxmlformats.org/officeDocument/2006/relationships/hyperlink" Target="http://minausahasukses.blanja.com/" TargetMode="External"/><Relationship Id="rId4" Type="http://schemas.openxmlformats.org/officeDocument/2006/relationships/hyperlink" Target="http://rumahparalon.blanja.com/" TargetMode="External"/><Relationship Id="rId9" Type="http://schemas.openxmlformats.org/officeDocument/2006/relationships/hyperlink" Target="http://bandengprestobuevi.blanja.com/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ngapakleather.blanja.com/" TargetMode="External"/><Relationship Id="rId13" Type="http://schemas.openxmlformats.org/officeDocument/2006/relationships/hyperlink" Target="http://syadilla.blanja.com/" TargetMode="External"/><Relationship Id="rId18" Type="http://schemas.openxmlformats.org/officeDocument/2006/relationships/hyperlink" Target="http://raudyahijab.blanja.com/" TargetMode="External"/><Relationship Id="rId26" Type="http://schemas.openxmlformats.org/officeDocument/2006/relationships/hyperlink" Target="http://iyahkomarihandycraft.blanja.com/" TargetMode="External"/><Relationship Id="rId39" Type="http://schemas.openxmlformats.org/officeDocument/2006/relationships/hyperlink" Target="http://sabihashop.blanja.com/" TargetMode="External"/><Relationship Id="rId3" Type="http://schemas.openxmlformats.org/officeDocument/2006/relationships/hyperlink" Target="http://hijabqueenofdiamond.blanja.com/" TargetMode="External"/><Relationship Id="rId21" Type="http://schemas.openxmlformats.org/officeDocument/2006/relationships/hyperlink" Target="http://kawaiihandmade.blanja.com/" TargetMode="External"/><Relationship Id="rId34" Type="http://schemas.openxmlformats.org/officeDocument/2006/relationships/hyperlink" Target="http://waroengtnr.blanja.com/" TargetMode="External"/><Relationship Id="rId42" Type="http://schemas.openxmlformats.org/officeDocument/2006/relationships/hyperlink" Target="http://bejochocolate.blanja.com/" TargetMode="External"/><Relationship Id="rId7" Type="http://schemas.openxmlformats.org/officeDocument/2006/relationships/hyperlink" Target="http://yasminefamily.blanja.com/" TargetMode="External"/><Relationship Id="rId12" Type="http://schemas.openxmlformats.org/officeDocument/2006/relationships/hyperlink" Target="http://zamiragriyacantik.blanja.com/" TargetMode="External"/><Relationship Id="rId17" Type="http://schemas.openxmlformats.org/officeDocument/2006/relationships/hyperlink" Target="http://kbukreasipatrabercahaya.blanja.com/" TargetMode="External"/><Relationship Id="rId25" Type="http://schemas.openxmlformats.org/officeDocument/2006/relationships/hyperlink" Target="http://moolleather.blanja.com/" TargetMode="External"/><Relationship Id="rId33" Type="http://schemas.openxmlformats.org/officeDocument/2006/relationships/hyperlink" Target="http://kueibumamik.blanja.com/" TargetMode="External"/><Relationship Id="rId38" Type="http://schemas.openxmlformats.org/officeDocument/2006/relationships/hyperlink" Target="http://padangjembrang.blanja.com/" TargetMode="External"/><Relationship Id="rId2" Type="http://schemas.openxmlformats.org/officeDocument/2006/relationships/hyperlink" Target="http://kaixartstudio.blanja.com/" TargetMode="External"/><Relationship Id="rId16" Type="http://schemas.openxmlformats.org/officeDocument/2006/relationships/hyperlink" Target="http://rizkiklipuk.blanja.com/" TargetMode="External"/><Relationship Id="rId20" Type="http://schemas.openxmlformats.org/officeDocument/2006/relationships/hyperlink" Target="http://inelcreatifdaurulang.blanja.com/" TargetMode="External"/><Relationship Id="rId29" Type="http://schemas.openxmlformats.org/officeDocument/2006/relationships/hyperlink" Target="http://ladellartecraftandfurniture.blanja.com/" TargetMode="External"/><Relationship Id="rId41" Type="http://schemas.openxmlformats.org/officeDocument/2006/relationships/hyperlink" Target="http://minausahasukses.blanja.com/" TargetMode="External"/><Relationship Id="rId1" Type="http://schemas.openxmlformats.org/officeDocument/2006/relationships/hyperlink" Target="http://mandiriokey.blanja.com/" TargetMode="External"/><Relationship Id="rId6" Type="http://schemas.openxmlformats.org/officeDocument/2006/relationships/hyperlink" Target="http://sukunanecofashiongallery.blanja.com/" TargetMode="External"/><Relationship Id="rId11" Type="http://schemas.openxmlformats.org/officeDocument/2006/relationships/hyperlink" Target="http://n2byninafashion.blanja.com/" TargetMode="External"/><Relationship Id="rId24" Type="http://schemas.openxmlformats.org/officeDocument/2006/relationships/hyperlink" Target="http://yashandmade.blanja.com/" TargetMode="External"/><Relationship Id="rId32" Type="http://schemas.openxmlformats.org/officeDocument/2006/relationships/hyperlink" Target="http://yoshicollection.blanja.com/" TargetMode="External"/><Relationship Id="rId37" Type="http://schemas.openxmlformats.org/officeDocument/2006/relationships/hyperlink" Target="http://babyfishathifah.blanja.com/" TargetMode="External"/><Relationship Id="rId40" Type="http://schemas.openxmlformats.org/officeDocument/2006/relationships/hyperlink" Target="http://bandengprestobuevi.blanja.com/" TargetMode="External"/><Relationship Id="rId5" Type="http://schemas.openxmlformats.org/officeDocument/2006/relationships/hyperlink" Target="http://udkm38.blanja.com/" TargetMode="External"/><Relationship Id="rId15" Type="http://schemas.openxmlformats.org/officeDocument/2006/relationships/hyperlink" Target="http://mekarseruni.blanja.com/" TargetMode="External"/><Relationship Id="rId23" Type="http://schemas.openxmlformats.org/officeDocument/2006/relationships/hyperlink" Target="http://batikrajasamasmaos.blanja.com/" TargetMode="External"/><Relationship Id="rId28" Type="http://schemas.openxmlformats.org/officeDocument/2006/relationships/hyperlink" Target="http://zahrasroom.blanja.com/" TargetMode="External"/><Relationship Id="rId36" Type="http://schemas.openxmlformats.org/officeDocument/2006/relationships/hyperlink" Target="http://sabilla313.blanja.com/" TargetMode="External"/><Relationship Id="rId10" Type="http://schemas.openxmlformats.org/officeDocument/2006/relationships/hyperlink" Target="http://noorbatikcilacap.blanja.com/" TargetMode="External"/><Relationship Id="rId19" Type="http://schemas.openxmlformats.org/officeDocument/2006/relationships/hyperlink" Target="http://aristacraft.blanja.com/" TargetMode="External"/><Relationship Id="rId31" Type="http://schemas.openxmlformats.org/officeDocument/2006/relationships/hyperlink" Target="http://housekyaaqinankuw.blanja.com/" TargetMode="External"/><Relationship Id="rId44" Type="http://schemas.openxmlformats.org/officeDocument/2006/relationships/hyperlink" Target="http://nasastore.blanja.com/" TargetMode="External"/><Relationship Id="rId4" Type="http://schemas.openxmlformats.org/officeDocument/2006/relationships/hyperlink" Target="http://asmabatikkroya.blanja.com/" TargetMode="External"/><Relationship Id="rId9" Type="http://schemas.openxmlformats.org/officeDocument/2006/relationships/hyperlink" Target="http://awcollectionclp.blanja.com/" TargetMode="External"/><Relationship Id="rId14" Type="http://schemas.openxmlformats.org/officeDocument/2006/relationships/hyperlink" Target="http://leksanabatikjaya.blanja.com/" TargetMode="External"/><Relationship Id="rId22" Type="http://schemas.openxmlformats.org/officeDocument/2006/relationships/hyperlink" Target="http://alaskakiku.blanja.com/" TargetMode="External"/><Relationship Id="rId27" Type="http://schemas.openxmlformats.org/officeDocument/2006/relationships/hyperlink" Target="http://roemahsha.blanja.com/" TargetMode="External"/><Relationship Id="rId30" Type="http://schemas.openxmlformats.org/officeDocument/2006/relationships/hyperlink" Target="http://batikselokaadipala.blanja.com/" TargetMode="External"/><Relationship Id="rId35" Type="http://schemas.openxmlformats.org/officeDocument/2006/relationships/hyperlink" Target="http://rumahparalon.blanja.com/" TargetMode="External"/><Relationship Id="rId43" Type="http://schemas.openxmlformats.org/officeDocument/2006/relationships/hyperlink" Target="http://etieggroll.blanj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tabSelected="1" view="pageBreakPreview" topLeftCell="A149" zoomScale="85" zoomScaleNormal="100" zoomScaleSheetLayoutView="85" workbookViewId="0">
      <selection activeCell="E161" sqref="E161"/>
    </sheetView>
  </sheetViews>
  <sheetFormatPr defaultRowHeight="12.75" x14ac:dyDescent="0.25"/>
  <cols>
    <col min="1" max="1" width="4.7109375" style="79" customWidth="1"/>
    <col min="2" max="2" width="13.7109375" style="77" customWidth="1"/>
    <col min="3" max="3" width="5.7109375" style="77" customWidth="1"/>
    <col min="4" max="4" width="9.5703125" style="77" customWidth="1"/>
    <col min="5" max="5" width="14" style="77" customWidth="1"/>
    <col min="6" max="6" width="5.5703125" style="77" customWidth="1"/>
    <col min="7" max="7" width="7.7109375" style="77" customWidth="1"/>
    <col min="8" max="8" width="13" style="77" customWidth="1"/>
    <col min="9" max="9" width="24.42578125" style="77" customWidth="1"/>
    <col min="10" max="10" width="15" style="78" customWidth="1"/>
    <col min="11" max="12" width="4.42578125" style="78" customWidth="1"/>
    <col min="13" max="13" width="12" style="79" customWidth="1"/>
    <col min="14" max="14" width="12.5703125" style="79" customWidth="1"/>
    <col min="15" max="15" width="9.85546875" style="79" customWidth="1"/>
    <col min="16" max="16" width="9.140625" style="79"/>
    <col min="17" max="17" width="37.140625" style="57" customWidth="1"/>
    <col min="18" max="16384" width="9.140625" style="79"/>
  </cols>
  <sheetData>
    <row r="1" spans="1:17" s="93" customFormat="1" ht="17.25" customHeight="1" x14ac:dyDescent="0.25">
      <c r="A1" s="102" t="s">
        <v>690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Q1" s="94"/>
    </row>
    <row r="2" spans="1:17" ht="17.25" customHeight="1" x14ac:dyDescent="0.25">
      <c r="A2" s="76"/>
    </row>
    <row r="3" spans="1:17" s="95" customFormat="1" ht="15" customHeight="1" x14ac:dyDescent="0.25">
      <c r="A3" s="99" t="s">
        <v>1</v>
      </c>
      <c r="B3" s="99" t="s">
        <v>691</v>
      </c>
      <c r="C3" s="99" t="s">
        <v>692</v>
      </c>
      <c r="D3" s="99" t="s">
        <v>693</v>
      </c>
      <c r="E3" s="99" t="s">
        <v>694</v>
      </c>
      <c r="F3" s="99" t="s">
        <v>695</v>
      </c>
      <c r="G3" s="99" t="s">
        <v>696</v>
      </c>
      <c r="H3" s="99" t="s">
        <v>697</v>
      </c>
      <c r="I3" s="99" t="s">
        <v>703</v>
      </c>
      <c r="J3" s="99" t="s">
        <v>698</v>
      </c>
      <c r="K3" s="104" t="s">
        <v>699</v>
      </c>
      <c r="L3" s="105"/>
      <c r="M3" s="99" t="s">
        <v>702</v>
      </c>
      <c r="N3" s="99" t="s">
        <v>704</v>
      </c>
      <c r="O3" s="99" t="s">
        <v>705</v>
      </c>
      <c r="Q3" s="81" t="s">
        <v>348</v>
      </c>
    </row>
    <row r="4" spans="1:17" s="95" customFormat="1" ht="15" customHeight="1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6"/>
      <c r="L4" s="107"/>
      <c r="M4" s="100"/>
      <c r="N4" s="100"/>
      <c r="O4" s="100"/>
      <c r="Q4" s="81"/>
    </row>
    <row r="5" spans="1:17" s="95" customFormat="1" ht="15" customHeigh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8"/>
      <c r="L5" s="109"/>
      <c r="M5" s="100"/>
      <c r="N5" s="100"/>
      <c r="O5" s="100"/>
      <c r="Q5" s="81"/>
    </row>
    <row r="6" spans="1:17" s="95" customFormat="1" ht="15" customHeight="1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3" t="s">
        <v>700</v>
      </c>
      <c r="L6" s="103" t="s">
        <v>701</v>
      </c>
      <c r="M6" s="100"/>
      <c r="N6" s="100"/>
      <c r="O6" s="100"/>
      <c r="Q6" s="81"/>
    </row>
    <row r="7" spans="1:17" s="95" customFormat="1" ht="1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3"/>
      <c r="L7" s="103"/>
      <c r="M7" s="101"/>
      <c r="N7" s="101"/>
      <c r="O7" s="101"/>
      <c r="Q7" s="81"/>
    </row>
    <row r="8" spans="1:17" s="97" customFormat="1" ht="15" customHeight="1" thickBot="1" x14ac:dyDescent="0.3">
      <c r="A8" s="96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Q8" s="98"/>
    </row>
    <row r="9" spans="1:17" ht="26.25" thickTop="1" x14ac:dyDescent="0.25">
      <c r="A9" s="82">
        <v>1</v>
      </c>
      <c r="B9" s="53" t="s">
        <v>174</v>
      </c>
      <c r="C9" s="53"/>
      <c r="D9" s="53"/>
      <c r="E9" s="53" t="s">
        <v>173</v>
      </c>
      <c r="F9" s="53"/>
      <c r="G9" s="53" t="s">
        <v>711</v>
      </c>
      <c r="H9" s="54" t="s">
        <v>10</v>
      </c>
      <c r="I9" s="53" t="s">
        <v>6</v>
      </c>
      <c r="J9" s="55" t="s">
        <v>9</v>
      </c>
      <c r="K9" s="55"/>
      <c r="L9" s="55"/>
      <c r="M9" s="56">
        <v>1675000</v>
      </c>
      <c r="N9" s="83">
        <v>40000000</v>
      </c>
      <c r="O9" s="83"/>
      <c r="Q9" s="57" t="s">
        <v>239</v>
      </c>
    </row>
    <row r="10" spans="1:17" ht="38.25" x14ac:dyDescent="0.25">
      <c r="A10" s="84">
        <v>2</v>
      </c>
      <c r="B10" s="58" t="s">
        <v>176</v>
      </c>
      <c r="C10" s="58"/>
      <c r="D10" s="58"/>
      <c r="E10" s="58" t="s">
        <v>175</v>
      </c>
      <c r="F10" s="58"/>
      <c r="G10" s="58" t="s">
        <v>712</v>
      </c>
      <c r="H10" s="59" t="s">
        <v>11</v>
      </c>
      <c r="I10" s="58" t="s">
        <v>7</v>
      </c>
      <c r="J10" s="62" t="s">
        <v>8</v>
      </c>
      <c r="K10" s="62"/>
      <c r="L10" s="62"/>
      <c r="M10" s="60">
        <v>30000000</v>
      </c>
      <c r="N10" s="85">
        <v>150000000</v>
      </c>
      <c r="O10" s="85"/>
      <c r="Q10" s="61" t="s">
        <v>240</v>
      </c>
    </row>
    <row r="11" spans="1:17" ht="26.25" customHeight="1" x14ac:dyDescent="0.25">
      <c r="A11" s="84">
        <v>3</v>
      </c>
      <c r="B11" s="58" t="s">
        <v>182</v>
      </c>
      <c r="C11" s="58"/>
      <c r="D11" s="58"/>
      <c r="E11" s="58" t="s">
        <v>183</v>
      </c>
      <c r="F11" s="58"/>
      <c r="G11" s="58" t="s">
        <v>43</v>
      </c>
      <c r="H11" s="59" t="s">
        <v>68</v>
      </c>
      <c r="I11" s="58" t="s">
        <v>27</v>
      </c>
      <c r="J11" s="62" t="s">
        <v>28</v>
      </c>
      <c r="K11" s="62"/>
      <c r="L11" s="62"/>
      <c r="M11" s="60">
        <v>15000000</v>
      </c>
      <c r="N11" s="85">
        <v>20000000</v>
      </c>
      <c r="O11" s="85"/>
      <c r="Q11" s="61" t="s">
        <v>243</v>
      </c>
    </row>
    <row r="12" spans="1:17" ht="25.5" x14ac:dyDescent="0.25">
      <c r="A12" s="84">
        <v>4</v>
      </c>
      <c r="B12" s="58" t="s">
        <v>179</v>
      </c>
      <c r="C12" s="58"/>
      <c r="D12" s="58"/>
      <c r="E12" s="58" t="s">
        <v>178</v>
      </c>
      <c r="F12" s="58"/>
      <c r="G12" s="58" t="s">
        <v>712</v>
      </c>
      <c r="H12" s="59" t="s">
        <v>17</v>
      </c>
      <c r="I12" s="58" t="s">
        <v>15</v>
      </c>
      <c r="J12" s="62" t="s">
        <v>16</v>
      </c>
      <c r="K12" s="62"/>
      <c r="L12" s="62"/>
      <c r="M12" s="60">
        <v>200000</v>
      </c>
      <c r="N12" s="85">
        <v>5000000</v>
      </c>
      <c r="O12" s="85"/>
      <c r="Q12" s="61" t="s">
        <v>241</v>
      </c>
    </row>
    <row r="13" spans="1:17" ht="38.25" x14ac:dyDescent="0.25">
      <c r="A13" s="84">
        <v>5</v>
      </c>
      <c r="B13" s="58" t="s">
        <v>181</v>
      </c>
      <c r="C13" s="58"/>
      <c r="D13" s="58"/>
      <c r="E13" s="58" t="s">
        <v>180</v>
      </c>
      <c r="F13" s="58"/>
      <c r="G13" s="58" t="s">
        <v>43</v>
      </c>
      <c r="H13" s="59" t="s">
        <v>20</v>
      </c>
      <c r="I13" s="58" t="s">
        <v>18</v>
      </c>
      <c r="J13" s="62" t="s">
        <v>19</v>
      </c>
      <c r="K13" s="62"/>
      <c r="L13" s="62"/>
      <c r="M13" s="60">
        <v>7500000</v>
      </c>
      <c r="N13" s="85">
        <v>10000000</v>
      </c>
      <c r="O13" s="85"/>
      <c r="Q13" s="61" t="s">
        <v>242</v>
      </c>
    </row>
    <row r="14" spans="1:17" ht="25.5" x14ac:dyDescent="0.25">
      <c r="A14" s="84">
        <v>6</v>
      </c>
      <c r="B14" s="58" t="s">
        <v>185</v>
      </c>
      <c r="C14" s="58"/>
      <c r="D14" s="58"/>
      <c r="E14" s="58" t="s">
        <v>184</v>
      </c>
      <c r="F14" s="58"/>
      <c r="G14" s="58" t="s">
        <v>711</v>
      </c>
      <c r="H14" s="59" t="s">
        <v>37</v>
      </c>
      <c r="I14" s="58" t="s">
        <v>35</v>
      </c>
      <c r="J14" s="62" t="s">
        <v>36</v>
      </c>
      <c r="K14" s="62"/>
      <c r="L14" s="62"/>
      <c r="M14" s="60">
        <v>1500000</v>
      </c>
      <c r="N14" s="85">
        <v>2000000</v>
      </c>
      <c r="O14" s="85"/>
      <c r="Q14" s="61" t="s">
        <v>244</v>
      </c>
    </row>
    <row r="15" spans="1:17" ht="25.5" x14ac:dyDescent="0.25">
      <c r="A15" s="84">
        <v>7</v>
      </c>
      <c r="B15" s="63" t="s">
        <v>519</v>
      </c>
      <c r="C15" s="63"/>
      <c r="D15" s="63"/>
      <c r="E15" s="86" t="s">
        <v>518</v>
      </c>
      <c r="F15" s="86"/>
      <c r="G15" s="86" t="s">
        <v>43</v>
      </c>
      <c r="H15" s="77" t="s">
        <v>43</v>
      </c>
      <c r="I15" s="63" t="s">
        <v>520</v>
      </c>
      <c r="J15" s="87" t="s">
        <v>521</v>
      </c>
      <c r="K15" s="87"/>
      <c r="L15" s="87"/>
      <c r="M15" s="88">
        <v>10000000</v>
      </c>
      <c r="N15" s="89">
        <v>60000000</v>
      </c>
      <c r="O15" s="89"/>
    </row>
    <row r="16" spans="1:17" ht="25.5" x14ac:dyDescent="0.25">
      <c r="A16" s="84">
        <v>8</v>
      </c>
      <c r="B16" s="58" t="s">
        <v>189</v>
      </c>
      <c r="C16" s="58"/>
      <c r="D16" s="58"/>
      <c r="E16" s="58" t="s">
        <v>188</v>
      </c>
      <c r="F16" s="58"/>
      <c r="G16" s="58" t="s">
        <v>43</v>
      </c>
      <c r="H16" s="59" t="s">
        <v>43</v>
      </c>
      <c r="I16" s="58" t="s">
        <v>41</v>
      </c>
      <c r="J16" s="62" t="s">
        <v>42</v>
      </c>
      <c r="K16" s="62"/>
      <c r="L16" s="62"/>
      <c r="M16" s="60">
        <v>25000000</v>
      </c>
      <c r="N16" s="85">
        <v>250000000</v>
      </c>
      <c r="O16" s="85"/>
      <c r="Q16" s="61" t="s">
        <v>246</v>
      </c>
    </row>
    <row r="17" spans="1:17" ht="25.5" x14ac:dyDescent="0.25">
      <c r="A17" s="84">
        <v>9</v>
      </c>
      <c r="B17" s="58" t="s">
        <v>174</v>
      </c>
      <c r="C17" s="58"/>
      <c r="D17" s="58"/>
      <c r="E17" s="58" t="s">
        <v>283</v>
      </c>
      <c r="F17" s="58"/>
      <c r="G17" s="58" t="s">
        <v>711</v>
      </c>
      <c r="H17" s="59" t="s">
        <v>10</v>
      </c>
      <c r="I17" s="58" t="s">
        <v>6</v>
      </c>
      <c r="J17" s="62" t="s">
        <v>9</v>
      </c>
      <c r="K17" s="62"/>
      <c r="L17" s="62"/>
      <c r="M17" s="60">
        <v>1675000</v>
      </c>
      <c r="N17" s="85">
        <v>40000000</v>
      </c>
      <c r="O17" s="85"/>
      <c r="Q17" s="61" t="s">
        <v>247</v>
      </c>
    </row>
    <row r="18" spans="1:17" ht="25.5" x14ac:dyDescent="0.25">
      <c r="A18" s="84">
        <f>+A17+1</f>
        <v>10</v>
      </c>
      <c r="B18" s="58" t="s">
        <v>366</v>
      </c>
      <c r="C18" s="58"/>
      <c r="D18" s="58"/>
      <c r="E18" s="58" t="s">
        <v>365</v>
      </c>
      <c r="F18" s="58"/>
      <c r="G18" s="58" t="s">
        <v>711</v>
      </c>
      <c r="H18" s="64" t="s">
        <v>360</v>
      </c>
      <c r="I18" s="58" t="s">
        <v>387</v>
      </c>
      <c r="J18" s="62" t="s">
        <v>400</v>
      </c>
      <c r="K18" s="62"/>
      <c r="L18" s="62"/>
      <c r="M18" s="60">
        <v>1000000</v>
      </c>
      <c r="N18" s="60">
        <v>3000000</v>
      </c>
      <c r="O18" s="60"/>
      <c r="Q18" s="61" t="s">
        <v>284</v>
      </c>
    </row>
    <row r="19" spans="1:17" ht="38.25" x14ac:dyDescent="0.25">
      <c r="A19" s="84">
        <v>11</v>
      </c>
      <c r="B19" s="58" t="s">
        <v>177</v>
      </c>
      <c r="C19" s="58"/>
      <c r="D19" s="58"/>
      <c r="E19" s="58" t="s">
        <v>190</v>
      </c>
      <c r="F19" s="58"/>
      <c r="G19" s="58" t="s">
        <v>711</v>
      </c>
      <c r="H19" s="59" t="s">
        <v>14</v>
      </c>
      <c r="I19" s="58" t="s">
        <v>12</v>
      </c>
      <c r="J19" s="62" t="s">
        <v>13</v>
      </c>
      <c r="K19" s="62"/>
      <c r="L19" s="62"/>
      <c r="M19" s="60">
        <v>110000000</v>
      </c>
      <c r="N19" s="85">
        <v>800000000</v>
      </c>
      <c r="O19" s="85"/>
      <c r="Q19" s="61" t="s">
        <v>249</v>
      </c>
    </row>
    <row r="20" spans="1:17" ht="25.5" x14ac:dyDescent="0.25">
      <c r="A20" s="84">
        <v>12</v>
      </c>
      <c r="B20" s="58" t="s">
        <v>193</v>
      </c>
      <c r="C20" s="58"/>
      <c r="D20" s="58"/>
      <c r="E20" s="58" t="s">
        <v>192</v>
      </c>
      <c r="F20" s="58"/>
      <c r="G20" s="58" t="s">
        <v>43</v>
      </c>
      <c r="H20" s="59" t="s">
        <v>43</v>
      </c>
      <c r="I20" s="58" t="s">
        <v>71</v>
      </c>
      <c r="J20" s="62" t="s">
        <v>72</v>
      </c>
      <c r="K20" s="62"/>
      <c r="L20" s="62"/>
      <c r="M20" s="60">
        <v>40000000</v>
      </c>
      <c r="N20" s="85">
        <v>50000000</v>
      </c>
      <c r="O20" s="85"/>
      <c r="Q20" s="57" t="s">
        <v>0</v>
      </c>
    </row>
    <row r="21" spans="1:17" ht="25.5" x14ac:dyDescent="0.25">
      <c r="A21" s="84">
        <v>13</v>
      </c>
      <c r="B21" s="58" t="s">
        <v>195</v>
      </c>
      <c r="C21" s="58"/>
      <c r="D21" s="58"/>
      <c r="E21" s="58" t="s">
        <v>194</v>
      </c>
      <c r="F21" s="58"/>
      <c r="G21" s="58" t="s">
        <v>711</v>
      </c>
      <c r="H21" s="59" t="s">
        <v>75</v>
      </c>
      <c r="I21" s="58" t="s">
        <v>73</v>
      </c>
      <c r="J21" s="62" t="s">
        <v>74</v>
      </c>
      <c r="K21" s="62"/>
      <c r="L21" s="62"/>
      <c r="M21" s="60">
        <v>168000</v>
      </c>
      <c r="N21" s="85">
        <v>300000</v>
      </c>
      <c r="O21" s="85"/>
      <c r="Q21" s="61" t="s">
        <v>248</v>
      </c>
    </row>
    <row r="22" spans="1:17" ht="25.5" x14ac:dyDescent="0.25">
      <c r="A22" s="84">
        <v>14</v>
      </c>
      <c r="B22" s="58" t="s">
        <v>344</v>
      </c>
      <c r="C22" s="58"/>
      <c r="D22" s="58"/>
      <c r="E22" s="58" t="s">
        <v>191</v>
      </c>
      <c r="F22" s="58"/>
      <c r="G22" s="58" t="s">
        <v>43</v>
      </c>
      <c r="H22" s="59" t="s">
        <v>68</v>
      </c>
      <c r="I22" s="58" t="s">
        <v>69</v>
      </c>
      <c r="J22" s="62" t="s">
        <v>70</v>
      </c>
      <c r="K22" s="62"/>
      <c r="L22" s="62"/>
      <c r="M22" s="60">
        <v>15000000</v>
      </c>
      <c r="N22" s="85">
        <v>150000000</v>
      </c>
      <c r="O22" s="85"/>
      <c r="Q22" s="61" t="s">
        <v>250</v>
      </c>
    </row>
    <row r="23" spans="1:17" ht="25.5" x14ac:dyDescent="0.25">
      <c r="A23" s="84">
        <v>15</v>
      </c>
      <c r="B23" s="58" t="s">
        <v>197</v>
      </c>
      <c r="C23" s="58"/>
      <c r="D23" s="58"/>
      <c r="E23" s="58" t="s">
        <v>196</v>
      </c>
      <c r="F23" s="58"/>
      <c r="G23" s="58" t="s">
        <v>43</v>
      </c>
      <c r="H23" s="59" t="s">
        <v>43</v>
      </c>
      <c r="I23" s="58" t="s">
        <v>47</v>
      </c>
      <c r="J23" s="62" t="s">
        <v>46</v>
      </c>
      <c r="K23" s="62"/>
      <c r="L23" s="62"/>
      <c r="M23" s="60">
        <v>30000000</v>
      </c>
      <c r="N23" s="85">
        <v>100000000</v>
      </c>
      <c r="O23" s="85"/>
      <c r="Q23" s="61" t="s">
        <v>251</v>
      </c>
    </row>
    <row r="24" spans="1:17" ht="25.5" x14ac:dyDescent="0.25">
      <c r="A24" s="84">
        <v>16</v>
      </c>
      <c r="B24" s="58" t="s">
        <v>199</v>
      </c>
      <c r="C24" s="58"/>
      <c r="D24" s="58"/>
      <c r="E24" s="58" t="s">
        <v>198</v>
      </c>
      <c r="F24" s="58"/>
      <c r="G24" s="58" t="s">
        <v>43</v>
      </c>
      <c r="H24" s="59" t="s">
        <v>43</v>
      </c>
      <c r="I24" s="58" t="s">
        <v>76</v>
      </c>
      <c r="J24" s="62" t="s">
        <v>77</v>
      </c>
      <c r="K24" s="62"/>
      <c r="L24" s="62"/>
      <c r="M24" s="60">
        <v>6000000</v>
      </c>
      <c r="N24" s="85">
        <v>30000000</v>
      </c>
      <c r="O24" s="85"/>
      <c r="Q24" s="61" t="s">
        <v>252</v>
      </c>
    </row>
    <row r="25" spans="1:17" ht="25.5" x14ac:dyDescent="0.25">
      <c r="A25" s="84">
        <v>17</v>
      </c>
      <c r="B25" s="58" t="s">
        <v>201</v>
      </c>
      <c r="C25" s="58"/>
      <c r="D25" s="58"/>
      <c r="E25" s="58" t="s">
        <v>200</v>
      </c>
      <c r="F25" s="58"/>
      <c r="G25" s="58" t="s">
        <v>43</v>
      </c>
      <c r="H25" s="59" t="s">
        <v>68</v>
      </c>
      <c r="I25" s="58" t="s">
        <v>78</v>
      </c>
      <c r="J25" s="62" t="s">
        <v>79</v>
      </c>
      <c r="K25" s="62"/>
      <c r="L25" s="62"/>
      <c r="M25" s="60">
        <v>120000000</v>
      </c>
      <c r="N25" s="60">
        <v>55000000</v>
      </c>
      <c r="O25" s="60"/>
      <c r="Q25" s="61" t="s">
        <v>253</v>
      </c>
    </row>
    <row r="26" spans="1:17" ht="25.5" x14ac:dyDescent="0.25">
      <c r="A26" s="84">
        <v>18</v>
      </c>
      <c r="B26" s="58" t="s">
        <v>203</v>
      </c>
      <c r="C26" s="58"/>
      <c r="D26" s="58"/>
      <c r="E26" s="58" t="s">
        <v>202</v>
      </c>
      <c r="F26" s="58"/>
      <c r="G26" s="58"/>
      <c r="H26" s="59" t="s">
        <v>82</v>
      </c>
      <c r="I26" s="58" t="s">
        <v>80</v>
      </c>
      <c r="J26" s="62" t="s">
        <v>81</v>
      </c>
      <c r="K26" s="62"/>
      <c r="L26" s="62"/>
      <c r="M26" s="60">
        <v>3000000</v>
      </c>
      <c r="N26" s="85">
        <v>10000000</v>
      </c>
      <c r="O26" s="85"/>
      <c r="Q26" s="61" t="s">
        <v>254</v>
      </c>
    </row>
    <row r="27" spans="1:17" ht="38.25" x14ac:dyDescent="0.25">
      <c r="A27" s="84">
        <v>19</v>
      </c>
      <c r="B27" s="58" t="s">
        <v>205</v>
      </c>
      <c r="C27" s="58"/>
      <c r="D27" s="58"/>
      <c r="E27" s="58" t="s">
        <v>204</v>
      </c>
      <c r="F27" s="58"/>
      <c r="G27" s="58" t="s">
        <v>711</v>
      </c>
      <c r="H27" s="59" t="s">
        <v>53</v>
      </c>
      <c r="I27" s="58" t="s">
        <v>51</v>
      </c>
      <c r="J27" s="62" t="s">
        <v>52</v>
      </c>
      <c r="K27" s="62"/>
      <c r="L27" s="62"/>
      <c r="M27" s="60">
        <f>125000</f>
        <v>125000</v>
      </c>
      <c r="N27" s="60">
        <v>500000</v>
      </c>
      <c r="O27" s="60"/>
      <c r="Q27" s="61" t="s">
        <v>255</v>
      </c>
    </row>
    <row r="28" spans="1:17" ht="38.25" x14ac:dyDescent="0.25">
      <c r="A28" s="84">
        <v>20</v>
      </c>
      <c r="B28" s="58" t="s">
        <v>207</v>
      </c>
      <c r="C28" s="58"/>
      <c r="D28" s="58"/>
      <c r="E28" s="58" t="s">
        <v>206</v>
      </c>
      <c r="F28" s="58"/>
      <c r="G28" s="58" t="s">
        <v>711</v>
      </c>
      <c r="H28" s="58" t="s">
        <v>85</v>
      </c>
      <c r="I28" s="58" t="s">
        <v>83</v>
      </c>
      <c r="J28" s="62" t="s">
        <v>84</v>
      </c>
      <c r="K28" s="62"/>
      <c r="L28" s="62"/>
      <c r="M28" s="60">
        <v>2000000</v>
      </c>
      <c r="N28" s="85">
        <v>15000000</v>
      </c>
      <c r="O28" s="85"/>
      <c r="Q28" s="61" t="s">
        <v>256</v>
      </c>
    </row>
    <row r="29" spans="1:17" ht="25.5" x14ac:dyDescent="0.25">
      <c r="A29" s="84">
        <v>21</v>
      </c>
      <c r="B29" s="58" t="s">
        <v>209</v>
      </c>
      <c r="C29" s="58"/>
      <c r="D29" s="58"/>
      <c r="E29" s="58" t="s">
        <v>208</v>
      </c>
      <c r="F29" s="58"/>
      <c r="G29" s="58" t="s">
        <v>43</v>
      </c>
      <c r="H29" s="58" t="s">
        <v>20</v>
      </c>
      <c r="I29" s="58" t="s">
        <v>86</v>
      </c>
      <c r="J29" s="62" t="s">
        <v>87</v>
      </c>
      <c r="K29" s="62"/>
      <c r="L29" s="62"/>
      <c r="M29" s="60">
        <v>5000000</v>
      </c>
      <c r="N29" s="85">
        <v>45000000</v>
      </c>
      <c r="O29" s="85"/>
      <c r="Q29" s="61" t="s">
        <v>257</v>
      </c>
    </row>
    <row r="30" spans="1:17" ht="38.25" x14ac:dyDescent="0.25">
      <c r="A30" s="84">
        <v>22</v>
      </c>
      <c r="B30" s="58" t="s">
        <v>211</v>
      </c>
      <c r="C30" s="58"/>
      <c r="D30" s="58"/>
      <c r="E30" s="58" t="s">
        <v>210</v>
      </c>
      <c r="F30" s="58"/>
      <c r="G30" s="58" t="s">
        <v>711</v>
      </c>
      <c r="H30" s="58" t="s">
        <v>90</v>
      </c>
      <c r="I30" s="58" t="s">
        <v>88</v>
      </c>
      <c r="J30" s="62" t="s">
        <v>89</v>
      </c>
      <c r="K30" s="62"/>
      <c r="L30" s="62"/>
      <c r="M30" s="60">
        <v>500000</v>
      </c>
      <c r="N30" s="85">
        <v>1000000</v>
      </c>
      <c r="O30" s="85"/>
      <c r="Q30" s="61" t="s">
        <v>286</v>
      </c>
    </row>
    <row r="31" spans="1:17" ht="25.5" x14ac:dyDescent="0.25">
      <c r="A31" s="84">
        <v>23</v>
      </c>
      <c r="B31" s="58" t="s">
        <v>213</v>
      </c>
      <c r="C31" s="58"/>
      <c r="D31" s="58"/>
      <c r="E31" s="58" t="s">
        <v>212</v>
      </c>
      <c r="F31" s="58"/>
      <c r="G31" s="58" t="s">
        <v>711</v>
      </c>
      <c r="H31" s="58" t="s">
        <v>93</v>
      </c>
      <c r="I31" s="58" t="s">
        <v>91</v>
      </c>
      <c r="J31" s="62" t="s">
        <v>92</v>
      </c>
      <c r="K31" s="62"/>
      <c r="L31" s="62"/>
      <c r="M31" s="60">
        <v>1000000</v>
      </c>
      <c r="N31" s="85">
        <v>37000000</v>
      </c>
      <c r="O31" s="85"/>
      <c r="Q31" s="61" t="s">
        <v>258</v>
      </c>
    </row>
    <row r="32" spans="1:17" ht="25.5" x14ac:dyDescent="0.25">
      <c r="A32" s="84">
        <v>24</v>
      </c>
      <c r="B32" s="58" t="s">
        <v>215</v>
      </c>
      <c r="C32" s="58"/>
      <c r="D32" s="58"/>
      <c r="E32" s="58" t="s">
        <v>214</v>
      </c>
      <c r="F32" s="58"/>
      <c r="G32" s="58" t="s">
        <v>711</v>
      </c>
      <c r="H32" s="58" t="s">
        <v>123</v>
      </c>
      <c r="I32" s="58" t="s">
        <v>94</v>
      </c>
      <c r="J32" s="62" t="s">
        <v>95</v>
      </c>
      <c r="K32" s="62"/>
      <c r="L32" s="62"/>
      <c r="M32" s="60">
        <v>15000000</v>
      </c>
      <c r="N32" s="85">
        <v>5000000</v>
      </c>
      <c r="O32" s="85"/>
      <c r="Q32" s="61" t="s">
        <v>259</v>
      </c>
    </row>
    <row r="33" spans="1:17" ht="38.25" x14ac:dyDescent="0.25">
      <c r="A33" s="84">
        <v>25</v>
      </c>
      <c r="B33" s="58" t="s">
        <v>217</v>
      </c>
      <c r="C33" s="58"/>
      <c r="D33" s="58"/>
      <c r="E33" s="58" t="s">
        <v>216</v>
      </c>
      <c r="F33" s="58"/>
      <c r="G33" s="58" t="s">
        <v>711</v>
      </c>
      <c r="H33" s="58" t="s">
        <v>101</v>
      </c>
      <c r="I33" s="58" t="s">
        <v>99</v>
      </c>
      <c r="J33" s="62" t="s">
        <v>100</v>
      </c>
      <c r="K33" s="62"/>
      <c r="L33" s="62"/>
      <c r="M33" s="60">
        <v>3000000</v>
      </c>
      <c r="N33" s="85">
        <v>10000000</v>
      </c>
      <c r="O33" s="85"/>
      <c r="Q33" s="61" t="s">
        <v>260</v>
      </c>
    </row>
    <row r="34" spans="1:17" ht="38.25" x14ac:dyDescent="0.25">
      <c r="A34" s="84">
        <v>26</v>
      </c>
      <c r="B34" s="58" t="s">
        <v>219</v>
      </c>
      <c r="C34" s="58"/>
      <c r="D34" s="58"/>
      <c r="E34" s="58" t="s">
        <v>218</v>
      </c>
      <c r="F34" s="58"/>
      <c r="G34" s="58" t="s">
        <v>43</v>
      </c>
      <c r="H34" s="58" t="s">
        <v>68</v>
      </c>
      <c r="I34" s="58" t="s">
        <v>102</v>
      </c>
      <c r="J34" s="62" t="s">
        <v>103</v>
      </c>
      <c r="K34" s="62"/>
      <c r="L34" s="62"/>
      <c r="M34" s="60">
        <v>100000000</v>
      </c>
      <c r="N34" s="60">
        <v>500000000</v>
      </c>
      <c r="O34" s="60"/>
      <c r="Q34" s="61" t="s">
        <v>261</v>
      </c>
    </row>
    <row r="35" spans="1:17" ht="25.5" x14ac:dyDescent="0.25">
      <c r="A35" s="84">
        <v>27</v>
      </c>
      <c r="B35" s="58" t="s">
        <v>221</v>
      </c>
      <c r="C35" s="58"/>
      <c r="D35" s="58"/>
      <c r="E35" s="58" t="s">
        <v>220</v>
      </c>
      <c r="F35" s="58"/>
      <c r="G35" s="58" t="s">
        <v>711</v>
      </c>
      <c r="H35" s="58" t="s">
        <v>109</v>
      </c>
      <c r="I35" s="58" t="s">
        <v>107</v>
      </c>
      <c r="J35" s="62" t="s">
        <v>108</v>
      </c>
      <c r="K35" s="62"/>
      <c r="L35" s="62"/>
      <c r="M35" s="60">
        <v>525000</v>
      </c>
      <c r="N35" s="85">
        <v>500000</v>
      </c>
      <c r="O35" s="85"/>
      <c r="Q35" s="61" t="s">
        <v>262</v>
      </c>
    </row>
    <row r="36" spans="1:17" ht="25.5" x14ac:dyDescent="0.25">
      <c r="A36" s="84">
        <v>28</v>
      </c>
      <c r="B36" s="58" t="s">
        <v>223</v>
      </c>
      <c r="C36" s="58"/>
      <c r="D36" s="58"/>
      <c r="E36" s="58" t="s">
        <v>222</v>
      </c>
      <c r="F36" s="58"/>
      <c r="G36" s="58" t="s">
        <v>711</v>
      </c>
      <c r="H36" s="58" t="s">
        <v>10</v>
      </c>
      <c r="I36" s="58" t="s">
        <v>110</v>
      </c>
      <c r="J36" s="62" t="s">
        <v>111</v>
      </c>
      <c r="K36" s="62"/>
      <c r="L36" s="62"/>
      <c r="M36" s="60">
        <v>10000000</v>
      </c>
      <c r="N36" s="85">
        <v>15000000</v>
      </c>
      <c r="O36" s="85"/>
      <c r="Q36" s="61" t="s">
        <v>263</v>
      </c>
    </row>
    <row r="37" spans="1:17" ht="25.5" x14ac:dyDescent="0.25">
      <c r="A37" s="84">
        <v>29</v>
      </c>
      <c r="B37" s="58" t="s">
        <v>225</v>
      </c>
      <c r="C37" s="58"/>
      <c r="D37" s="58"/>
      <c r="E37" s="58" t="s">
        <v>224</v>
      </c>
      <c r="F37" s="58"/>
      <c r="G37" s="58" t="s">
        <v>711</v>
      </c>
      <c r="H37" s="58" t="s">
        <v>123</v>
      </c>
      <c r="I37" s="58" t="s">
        <v>121</v>
      </c>
      <c r="J37" s="62" t="s">
        <v>122</v>
      </c>
      <c r="K37" s="62"/>
      <c r="L37" s="62"/>
      <c r="M37" s="60">
        <v>9000000</v>
      </c>
      <c r="N37" s="60">
        <v>5000000</v>
      </c>
      <c r="O37" s="60"/>
      <c r="Q37" s="61" t="s">
        <v>264</v>
      </c>
    </row>
    <row r="38" spans="1:17" ht="25.5" x14ac:dyDescent="0.25">
      <c r="A38" s="84">
        <v>30</v>
      </c>
      <c r="B38" s="58" t="s">
        <v>227</v>
      </c>
      <c r="C38" s="58"/>
      <c r="D38" s="58"/>
      <c r="E38" s="58" t="s">
        <v>226</v>
      </c>
      <c r="F38" s="58"/>
      <c r="G38" s="58" t="s">
        <v>711</v>
      </c>
      <c r="H38" s="58" t="s">
        <v>131</v>
      </c>
      <c r="I38" s="58" t="s">
        <v>129</v>
      </c>
      <c r="J38" s="62" t="s">
        <v>130</v>
      </c>
      <c r="K38" s="62"/>
      <c r="L38" s="62"/>
      <c r="M38" s="60">
        <v>3000000</v>
      </c>
      <c r="N38" s="60">
        <v>5000000</v>
      </c>
      <c r="O38" s="60"/>
      <c r="Q38" s="61" t="s">
        <v>265</v>
      </c>
    </row>
    <row r="39" spans="1:17" ht="38.25" x14ac:dyDescent="0.25">
      <c r="A39" s="84">
        <v>31</v>
      </c>
      <c r="B39" s="58" t="s">
        <v>345</v>
      </c>
      <c r="C39" s="58"/>
      <c r="D39" s="58"/>
      <c r="E39" s="58" t="s">
        <v>228</v>
      </c>
      <c r="F39" s="58"/>
      <c r="G39" s="58" t="s">
        <v>711</v>
      </c>
      <c r="H39" s="58" t="s">
        <v>134</v>
      </c>
      <c r="I39" s="58" t="s">
        <v>132</v>
      </c>
      <c r="J39" s="62" t="s">
        <v>133</v>
      </c>
      <c r="K39" s="62"/>
      <c r="L39" s="62"/>
      <c r="M39" s="60">
        <v>5000000</v>
      </c>
      <c r="N39" s="85">
        <v>3000000</v>
      </c>
      <c r="O39" s="85"/>
      <c r="Q39" s="61" t="s">
        <v>266</v>
      </c>
    </row>
    <row r="40" spans="1:17" ht="25.5" x14ac:dyDescent="0.25">
      <c r="A40" s="84">
        <v>32</v>
      </c>
      <c r="B40" s="58" t="s">
        <v>230</v>
      </c>
      <c r="C40" s="58"/>
      <c r="D40" s="58"/>
      <c r="E40" s="58" t="s">
        <v>229</v>
      </c>
      <c r="F40" s="58"/>
      <c r="G40" s="58" t="s">
        <v>711</v>
      </c>
      <c r="H40" s="58" t="s">
        <v>718</v>
      </c>
      <c r="I40" s="58" t="s">
        <v>135</v>
      </c>
      <c r="J40" s="62" t="s">
        <v>136</v>
      </c>
      <c r="K40" s="62"/>
      <c r="L40" s="62"/>
      <c r="M40" s="90">
        <v>150000000</v>
      </c>
      <c r="N40" s="90">
        <v>20000000</v>
      </c>
      <c r="O40" s="90"/>
      <c r="Q40" s="57" t="s">
        <v>269</v>
      </c>
    </row>
    <row r="41" spans="1:17" ht="38.25" x14ac:dyDescent="0.25">
      <c r="A41" s="84">
        <v>33</v>
      </c>
      <c r="B41" s="58" t="s">
        <v>234</v>
      </c>
      <c r="C41" s="58"/>
      <c r="D41" s="58"/>
      <c r="E41" s="58" t="s">
        <v>233</v>
      </c>
      <c r="F41" s="58"/>
      <c r="G41" s="58" t="s">
        <v>43</v>
      </c>
      <c r="H41" s="59" t="s">
        <v>43</v>
      </c>
      <c r="I41" s="58" t="s">
        <v>61</v>
      </c>
      <c r="J41" s="62" t="s">
        <v>62</v>
      </c>
      <c r="K41" s="62"/>
      <c r="L41" s="62"/>
      <c r="M41" s="60">
        <v>30000000</v>
      </c>
      <c r="N41" s="85">
        <v>70000000</v>
      </c>
      <c r="O41" s="85"/>
      <c r="Q41" s="61" t="s">
        <v>268</v>
      </c>
    </row>
    <row r="42" spans="1:17" ht="38.25" x14ac:dyDescent="0.25">
      <c r="A42" s="84">
        <v>34</v>
      </c>
      <c r="B42" s="58" t="s">
        <v>236</v>
      </c>
      <c r="C42" s="58"/>
      <c r="D42" s="58"/>
      <c r="E42" s="58" t="s">
        <v>235</v>
      </c>
      <c r="F42" s="58"/>
      <c r="G42" s="58" t="s">
        <v>43</v>
      </c>
      <c r="H42" s="59" t="s">
        <v>43</v>
      </c>
      <c r="I42" s="58" t="s">
        <v>56</v>
      </c>
      <c r="J42" s="62" t="s">
        <v>57</v>
      </c>
      <c r="K42" s="62"/>
      <c r="L42" s="62"/>
      <c r="M42" s="60">
        <v>5000000</v>
      </c>
      <c r="N42" s="85">
        <v>10000000</v>
      </c>
      <c r="O42" s="85"/>
    </row>
    <row r="43" spans="1:17" ht="25.5" x14ac:dyDescent="0.25">
      <c r="A43" s="84">
        <v>35</v>
      </c>
      <c r="B43" s="64" t="s">
        <v>151</v>
      </c>
      <c r="C43" s="64"/>
      <c r="D43" s="64"/>
      <c r="E43" s="64" t="s">
        <v>271</v>
      </c>
      <c r="F43" s="64"/>
      <c r="G43" s="64" t="s">
        <v>717</v>
      </c>
      <c r="H43" s="64" t="s">
        <v>719</v>
      </c>
      <c r="I43" s="58" t="s">
        <v>340</v>
      </c>
      <c r="J43" s="65">
        <v>81326000612</v>
      </c>
      <c r="K43" s="65"/>
      <c r="L43" s="65"/>
      <c r="M43" s="60">
        <v>65000000</v>
      </c>
      <c r="N43" s="60">
        <v>200000000</v>
      </c>
      <c r="O43" s="60"/>
    </row>
    <row r="44" spans="1:17" ht="25.5" x14ac:dyDescent="0.25">
      <c r="A44" s="84">
        <v>37</v>
      </c>
      <c r="B44" s="64" t="s">
        <v>153</v>
      </c>
      <c r="C44" s="64"/>
      <c r="D44" s="64"/>
      <c r="E44" s="64" t="s">
        <v>272</v>
      </c>
      <c r="F44" s="64"/>
      <c r="G44" s="64" t="s">
        <v>711</v>
      </c>
      <c r="H44" s="64" t="s">
        <v>715</v>
      </c>
      <c r="I44" s="58" t="s">
        <v>341</v>
      </c>
      <c r="J44" s="65" t="s">
        <v>154</v>
      </c>
      <c r="K44" s="65"/>
      <c r="L44" s="65"/>
      <c r="M44" s="66">
        <v>2000000</v>
      </c>
      <c r="N44" s="66">
        <v>3000000</v>
      </c>
      <c r="O44" s="66"/>
    </row>
    <row r="45" spans="1:17" ht="25.5" x14ac:dyDescent="0.25">
      <c r="A45" s="84">
        <v>38</v>
      </c>
      <c r="B45" s="64" t="s">
        <v>546</v>
      </c>
      <c r="C45" s="64"/>
      <c r="D45" s="64"/>
      <c r="E45" s="64" t="s">
        <v>273</v>
      </c>
      <c r="F45" s="64"/>
      <c r="G45" s="64" t="s">
        <v>43</v>
      </c>
      <c r="H45" s="64" t="s">
        <v>512</v>
      </c>
      <c r="I45" s="58" t="s">
        <v>445</v>
      </c>
      <c r="J45" s="65" t="s">
        <v>155</v>
      </c>
      <c r="K45" s="65"/>
      <c r="L45" s="65"/>
      <c r="M45" s="60">
        <v>60000000</v>
      </c>
      <c r="N45" s="60">
        <v>50000000</v>
      </c>
      <c r="O45" s="60"/>
    </row>
    <row r="46" spans="1:17" ht="25.5" x14ac:dyDescent="0.25">
      <c r="A46" s="84">
        <v>39</v>
      </c>
      <c r="B46" s="64" t="s">
        <v>156</v>
      </c>
      <c r="C46" s="64"/>
      <c r="D46" s="64"/>
      <c r="E46" s="64" t="s">
        <v>274</v>
      </c>
      <c r="F46" s="64"/>
      <c r="G46" s="64" t="s">
        <v>43</v>
      </c>
      <c r="H46" s="64" t="s">
        <v>512</v>
      </c>
      <c r="I46" s="58" t="s">
        <v>342</v>
      </c>
      <c r="J46" s="65">
        <v>85726090497</v>
      </c>
      <c r="K46" s="65"/>
      <c r="L46" s="65"/>
      <c r="M46" s="60">
        <v>1500000</v>
      </c>
      <c r="N46" s="60">
        <v>10000000</v>
      </c>
      <c r="O46" s="60"/>
    </row>
    <row r="47" spans="1:17" ht="25.5" x14ac:dyDescent="0.25">
      <c r="A47" s="84">
        <v>40</v>
      </c>
      <c r="B47" s="64" t="s">
        <v>157</v>
      </c>
      <c r="C47" s="64"/>
      <c r="D47" s="64"/>
      <c r="E47" s="64" t="s">
        <v>275</v>
      </c>
      <c r="F47" s="64"/>
      <c r="G47" s="64" t="s">
        <v>43</v>
      </c>
      <c r="H47" s="64" t="s">
        <v>512</v>
      </c>
      <c r="I47" s="58" t="s">
        <v>351</v>
      </c>
      <c r="J47" s="65">
        <v>85747844801</v>
      </c>
      <c r="K47" s="65"/>
      <c r="L47" s="65"/>
      <c r="M47" s="66">
        <f>8000000</f>
        <v>8000000</v>
      </c>
      <c r="N47" s="66">
        <v>5000000</v>
      </c>
      <c r="O47" s="66"/>
      <c r="Q47" s="61" t="s">
        <v>267</v>
      </c>
    </row>
    <row r="48" spans="1:17" ht="25.5" x14ac:dyDescent="0.25">
      <c r="A48" s="65">
        <v>41</v>
      </c>
      <c r="B48" s="58" t="s">
        <v>232</v>
      </c>
      <c r="C48" s="58"/>
      <c r="D48" s="58"/>
      <c r="E48" s="58" t="s">
        <v>231</v>
      </c>
      <c r="F48" s="58"/>
      <c r="G48" s="58" t="s">
        <v>43</v>
      </c>
      <c r="H48" s="59" t="s">
        <v>67</v>
      </c>
      <c r="I48" s="58" t="s">
        <v>65</v>
      </c>
      <c r="J48" s="62" t="s">
        <v>66</v>
      </c>
      <c r="K48" s="62"/>
      <c r="L48" s="62"/>
      <c r="M48" s="60">
        <v>10000000</v>
      </c>
      <c r="N48" s="85">
        <v>1000000</v>
      </c>
      <c r="O48" s="85"/>
    </row>
    <row r="49" spans="1:17" ht="38.25" x14ac:dyDescent="0.25">
      <c r="A49" s="65">
        <v>42</v>
      </c>
      <c r="B49" s="64" t="s">
        <v>159</v>
      </c>
      <c r="C49" s="64"/>
      <c r="D49" s="64"/>
      <c r="E49" s="64" t="s">
        <v>276</v>
      </c>
      <c r="F49" s="64"/>
      <c r="G49" s="64" t="s">
        <v>711</v>
      </c>
      <c r="H49" s="64" t="s">
        <v>714</v>
      </c>
      <c r="I49" s="58" t="s">
        <v>343</v>
      </c>
      <c r="J49" s="65">
        <v>85647698041</v>
      </c>
      <c r="K49" s="65"/>
      <c r="L49" s="65"/>
      <c r="M49" s="60">
        <v>50000000</v>
      </c>
      <c r="N49" s="60">
        <v>20000000</v>
      </c>
      <c r="O49" s="60"/>
      <c r="Q49" s="57" t="s">
        <v>270</v>
      </c>
    </row>
    <row r="50" spans="1:17" ht="25.5" x14ac:dyDescent="0.25">
      <c r="A50" s="65">
        <v>43</v>
      </c>
      <c r="B50" s="58" t="s">
        <v>238</v>
      </c>
      <c r="C50" s="58"/>
      <c r="D50" s="58"/>
      <c r="E50" s="58" t="s">
        <v>237</v>
      </c>
      <c r="F50" s="58"/>
      <c r="G50" s="58" t="s">
        <v>711</v>
      </c>
      <c r="H50" s="59" t="s">
        <v>285</v>
      </c>
      <c r="I50" s="58" t="s">
        <v>54</v>
      </c>
      <c r="J50" s="62" t="s">
        <v>55</v>
      </c>
      <c r="K50" s="62"/>
      <c r="L50" s="62"/>
      <c r="M50" s="60">
        <v>1500000</v>
      </c>
      <c r="N50" s="60">
        <v>15000000</v>
      </c>
      <c r="O50" s="60"/>
    </row>
    <row r="51" spans="1:17" ht="38.25" x14ac:dyDescent="0.25">
      <c r="A51" s="65">
        <v>44</v>
      </c>
      <c r="B51" s="64" t="s">
        <v>161</v>
      </c>
      <c r="C51" s="64"/>
      <c r="D51" s="64"/>
      <c r="E51" s="64" t="s">
        <v>277</v>
      </c>
      <c r="F51" s="64"/>
      <c r="G51" s="64" t="s">
        <v>711</v>
      </c>
      <c r="H51" s="64" t="s">
        <v>160</v>
      </c>
      <c r="I51" s="58" t="s">
        <v>51</v>
      </c>
      <c r="J51" s="65">
        <v>85385639724</v>
      </c>
      <c r="K51" s="65"/>
      <c r="L51" s="65"/>
      <c r="M51" s="60">
        <f>125000</f>
        <v>125000</v>
      </c>
      <c r="N51" s="60">
        <v>500000</v>
      </c>
      <c r="O51" s="60"/>
    </row>
    <row r="52" spans="1:17" ht="38.25" x14ac:dyDescent="0.25">
      <c r="A52" s="65">
        <v>45</v>
      </c>
      <c r="B52" s="64" t="s">
        <v>163</v>
      </c>
      <c r="C52" s="64"/>
      <c r="D52" s="64"/>
      <c r="E52" s="64" t="s">
        <v>278</v>
      </c>
      <c r="F52" s="64"/>
      <c r="G52" s="64" t="s">
        <v>711</v>
      </c>
      <c r="H52" s="64" t="s">
        <v>713</v>
      </c>
      <c r="I52" s="58" t="s">
        <v>102</v>
      </c>
      <c r="J52" s="65">
        <v>87732859493</v>
      </c>
      <c r="K52" s="65"/>
      <c r="L52" s="65"/>
      <c r="M52" s="60">
        <v>100000000</v>
      </c>
      <c r="N52" s="60">
        <v>500000000</v>
      </c>
      <c r="O52" s="60"/>
    </row>
    <row r="53" spans="1:17" ht="38.25" x14ac:dyDescent="0.25">
      <c r="A53" s="65">
        <v>46</v>
      </c>
      <c r="B53" s="64" t="s">
        <v>165</v>
      </c>
      <c r="C53" s="64"/>
      <c r="D53" s="64"/>
      <c r="E53" s="64" t="s">
        <v>279</v>
      </c>
      <c r="F53" s="64"/>
      <c r="G53" s="64" t="s">
        <v>711</v>
      </c>
      <c r="H53" s="64" t="s">
        <v>164</v>
      </c>
      <c r="I53" s="58" t="s">
        <v>352</v>
      </c>
      <c r="J53" s="65">
        <v>81229337551</v>
      </c>
      <c r="K53" s="65"/>
      <c r="L53" s="65"/>
      <c r="M53" s="67">
        <v>140000000</v>
      </c>
      <c r="N53" s="67">
        <v>20000000</v>
      </c>
      <c r="O53" s="67"/>
      <c r="Q53" s="79"/>
    </row>
    <row r="54" spans="1:17" ht="38.25" x14ac:dyDescent="0.25">
      <c r="A54" s="65">
        <v>47</v>
      </c>
      <c r="B54" s="64" t="s">
        <v>167</v>
      </c>
      <c r="C54" s="64"/>
      <c r="D54" s="64"/>
      <c r="E54" s="64" t="s">
        <v>280</v>
      </c>
      <c r="F54" s="64"/>
      <c r="G54" s="64" t="s">
        <v>711</v>
      </c>
      <c r="H54" s="64" t="s">
        <v>720</v>
      </c>
      <c r="I54" s="58" t="s">
        <v>353</v>
      </c>
      <c r="J54" s="65">
        <v>81327311411</v>
      </c>
      <c r="K54" s="65"/>
      <c r="L54" s="65"/>
      <c r="M54" s="66">
        <f>20000000</f>
        <v>20000000</v>
      </c>
      <c r="N54" s="66">
        <v>10000000</v>
      </c>
      <c r="O54" s="66"/>
      <c r="Q54" s="79"/>
    </row>
    <row r="55" spans="1:17" ht="25.5" x14ac:dyDescent="0.25">
      <c r="A55" s="84">
        <f>+A54+1</f>
        <v>48</v>
      </c>
      <c r="B55" s="64" t="s">
        <v>171</v>
      </c>
      <c r="C55" s="64"/>
      <c r="D55" s="64"/>
      <c r="E55" s="64" t="s">
        <v>282</v>
      </c>
      <c r="F55" s="64"/>
      <c r="G55" s="64" t="s">
        <v>711</v>
      </c>
      <c r="H55" s="64" t="s">
        <v>170</v>
      </c>
      <c r="I55" s="58" t="s">
        <v>355</v>
      </c>
      <c r="J55" s="65">
        <v>85870584430</v>
      </c>
      <c r="K55" s="65"/>
      <c r="L55" s="65"/>
      <c r="M55" s="66">
        <v>1500000</v>
      </c>
      <c r="N55" s="66">
        <v>250000</v>
      </c>
      <c r="O55" s="66"/>
      <c r="Q55" s="79"/>
    </row>
    <row r="56" spans="1:17" ht="25.5" x14ac:dyDescent="0.25">
      <c r="A56" s="65">
        <v>48</v>
      </c>
      <c r="B56" s="64" t="s">
        <v>169</v>
      </c>
      <c r="C56" s="64"/>
      <c r="D56" s="64"/>
      <c r="E56" s="64" t="s">
        <v>281</v>
      </c>
      <c r="F56" s="64"/>
      <c r="G56" s="64" t="s">
        <v>711</v>
      </c>
      <c r="H56" s="64" t="s">
        <v>168</v>
      </c>
      <c r="I56" s="58" t="s">
        <v>354</v>
      </c>
      <c r="J56" s="65">
        <v>82221511233</v>
      </c>
      <c r="K56" s="65"/>
      <c r="L56" s="65"/>
      <c r="M56" s="66">
        <v>3000000</v>
      </c>
      <c r="N56" s="66">
        <v>15000000</v>
      </c>
      <c r="O56" s="66"/>
      <c r="Q56" s="79"/>
    </row>
    <row r="57" spans="1:17" ht="38.25" x14ac:dyDescent="0.25">
      <c r="A57" s="84">
        <v>49</v>
      </c>
      <c r="B57" s="58" t="s">
        <v>357</v>
      </c>
      <c r="C57" s="58"/>
      <c r="D57" s="58"/>
      <c r="E57" s="58" t="s">
        <v>356</v>
      </c>
      <c r="F57" s="58"/>
      <c r="G57" s="58" t="s">
        <v>711</v>
      </c>
      <c r="H57" s="64" t="s">
        <v>360</v>
      </c>
      <c r="I57" s="58" t="s">
        <v>358</v>
      </c>
      <c r="J57" s="62" t="s">
        <v>359</v>
      </c>
      <c r="K57" s="62"/>
      <c r="L57" s="62"/>
      <c r="M57" s="66">
        <v>6000000</v>
      </c>
      <c r="N57" s="66">
        <v>10000000</v>
      </c>
      <c r="O57" s="66"/>
      <c r="Q57" s="79"/>
    </row>
    <row r="58" spans="1:17" ht="38.25" x14ac:dyDescent="0.25">
      <c r="A58" s="65">
        <v>50</v>
      </c>
      <c r="B58" s="58" t="s">
        <v>362</v>
      </c>
      <c r="C58" s="58"/>
      <c r="D58" s="58"/>
      <c r="E58" s="58" t="s">
        <v>361</v>
      </c>
      <c r="F58" s="58"/>
      <c r="G58" s="58" t="s">
        <v>711</v>
      </c>
      <c r="H58" s="64" t="s">
        <v>360</v>
      </c>
      <c r="I58" s="58" t="s">
        <v>385</v>
      </c>
      <c r="J58" s="62" t="s">
        <v>398</v>
      </c>
      <c r="K58" s="62"/>
      <c r="L58" s="62"/>
      <c r="M58" s="60">
        <v>2000000</v>
      </c>
      <c r="N58" s="60">
        <v>5000000</v>
      </c>
      <c r="O58" s="60"/>
      <c r="Q58" s="79"/>
    </row>
    <row r="59" spans="1:17" ht="25.5" x14ac:dyDescent="0.25">
      <c r="A59" s="65">
        <v>51</v>
      </c>
      <c r="B59" s="58" t="s">
        <v>364</v>
      </c>
      <c r="C59" s="58"/>
      <c r="D59" s="58"/>
      <c r="E59" s="58" t="s">
        <v>363</v>
      </c>
      <c r="F59" s="58"/>
      <c r="G59" s="58" t="s">
        <v>43</v>
      </c>
      <c r="H59" s="64" t="s">
        <v>438</v>
      </c>
      <c r="I59" s="58" t="s">
        <v>386</v>
      </c>
      <c r="J59" s="62" t="s">
        <v>399</v>
      </c>
      <c r="K59" s="62"/>
      <c r="L59" s="62"/>
      <c r="M59" s="66">
        <v>35000000</v>
      </c>
      <c r="N59" s="66">
        <v>180000000</v>
      </c>
      <c r="O59" s="66"/>
      <c r="Q59" s="79"/>
    </row>
    <row r="60" spans="1:17" ht="38.25" x14ac:dyDescent="0.25">
      <c r="A60" s="65">
        <v>52</v>
      </c>
      <c r="B60" s="58" t="s">
        <v>368</v>
      </c>
      <c r="C60" s="58"/>
      <c r="D60" s="58"/>
      <c r="E60" s="58" t="s">
        <v>367</v>
      </c>
      <c r="F60" s="58"/>
      <c r="G60" s="58" t="s">
        <v>711</v>
      </c>
      <c r="H60" s="64" t="s">
        <v>360</v>
      </c>
      <c r="I60" s="58" t="s">
        <v>388</v>
      </c>
      <c r="J60" s="62" t="s">
        <v>401</v>
      </c>
      <c r="K60" s="62"/>
      <c r="L60" s="62"/>
      <c r="M60" s="66">
        <v>6000000</v>
      </c>
      <c r="N60" s="66">
        <v>10000000</v>
      </c>
      <c r="O60" s="66"/>
      <c r="Q60" s="79"/>
    </row>
    <row r="61" spans="1:17" ht="38.25" x14ac:dyDescent="0.25">
      <c r="A61" s="65">
        <v>53</v>
      </c>
      <c r="B61" s="58" t="s">
        <v>370</v>
      </c>
      <c r="C61" s="58"/>
      <c r="D61" s="58"/>
      <c r="E61" s="58" t="s">
        <v>369</v>
      </c>
      <c r="F61" s="58"/>
      <c r="G61" s="58" t="s">
        <v>711</v>
      </c>
      <c r="H61" s="64" t="s">
        <v>360</v>
      </c>
      <c r="I61" s="58" t="s">
        <v>389</v>
      </c>
      <c r="J61" s="62" t="s">
        <v>402</v>
      </c>
      <c r="K61" s="62"/>
      <c r="L61" s="62"/>
      <c r="M61" s="60">
        <v>3000000</v>
      </c>
      <c r="N61" s="60">
        <v>5000000</v>
      </c>
      <c r="O61" s="60"/>
      <c r="Q61" s="79"/>
    </row>
    <row r="62" spans="1:17" ht="25.5" x14ac:dyDescent="0.25">
      <c r="A62" s="65">
        <v>54</v>
      </c>
      <c r="B62" s="58" t="s">
        <v>372</v>
      </c>
      <c r="C62" s="58"/>
      <c r="D62" s="58"/>
      <c r="E62" s="58" t="s">
        <v>371</v>
      </c>
      <c r="F62" s="58"/>
      <c r="G62" s="58" t="s">
        <v>711</v>
      </c>
      <c r="H62" s="64" t="s">
        <v>360</v>
      </c>
      <c r="I62" s="59" t="s">
        <v>390</v>
      </c>
      <c r="J62" s="62" t="s">
        <v>403</v>
      </c>
      <c r="K62" s="62"/>
      <c r="L62" s="62"/>
      <c r="M62" s="66">
        <v>1500000</v>
      </c>
      <c r="N62" s="66">
        <v>6000000</v>
      </c>
      <c r="O62" s="66"/>
      <c r="Q62" s="79"/>
    </row>
    <row r="63" spans="1:17" ht="38.25" x14ac:dyDescent="0.25">
      <c r="A63" s="65">
        <v>55</v>
      </c>
      <c r="B63" s="58" t="s">
        <v>374</v>
      </c>
      <c r="C63" s="58"/>
      <c r="D63" s="58"/>
      <c r="E63" s="58" t="s">
        <v>373</v>
      </c>
      <c r="F63" s="58"/>
      <c r="G63" s="58" t="s">
        <v>711</v>
      </c>
      <c r="H63" s="64" t="s">
        <v>360</v>
      </c>
      <c r="I63" s="58" t="s">
        <v>391</v>
      </c>
      <c r="J63" s="62" t="s">
        <v>404</v>
      </c>
      <c r="K63" s="62"/>
      <c r="L63" s="62"/>
      <c r="M63" s="66">
        <v>6000000</v>
      </c>
      <c r="N63" s="66">
        <v>10000000</v>
      </c>
      <c r="O63" s="66"/>
      <c r="Q63" s="79"/>
    </row>
    <row r="64" spans="1:17" ht="25.5" x14ac:dyDescent="0.25">
      <c r="A64" s="65">
        <v>56</v>
      </c>
      <c r="B64" s="58" t="s">
        <v>376</v>
      </c>
      <c r="C64" s="58"/>
      <c r="D64" s="58"/>
      <c r="E64" s="58" t="s">
        <v>375</v>
      </c>
      <c r="F64" s="58"/>
      <c r="G64" s="58" t="s">
        <v>711</v>
      </c>
      <c r="H64" s="64" t="s">
        <v>360</v>
      </c>
      <c r="I64" s="58" t="s">
        <v>392</v>
      </c>
      <c r="J64" s="62" t="s">
        <v>405</v>
      </c>
      <c r="K64" s="62"/>
      <c r="L64" s="62"/>
      <c r="M64" s="60">
        <v>3000000</v>
      </c>
      <c r="N64" s="60">
        <v>5000000</v>
      </c>
      <c r="O64" s="60"/>
      <c r="Q64" s="79"/>
    </row>
    <row r="65" spans="1:17" ht="38.25" x14ac:dyDescent="0.25">
      <c r="A65" s="65">
        <v>57</v>
      </c>
      <c r="B65" s="58" t="s">
        <v>377</v>
      </c>
      <c r="C65" s="58"/>
      <c r="D65" s="58"/>
      <c r="E65" s="58" t="s">
        <v>411</v>
      </c>
      <c r="F65" s="58"/>
      <c r="G65" s="58" t="s">
        <v>711</v>
      </c>
      <c r="H65" s="64" t="s">
        <v>360</v>
      </c>
      <c r="I65" s="58" t="s">
        <v>393</v>
      </c>
      <c r="J65" s="62" t="s">
        <v>406</v>
      </c>
      <c r="K65" s="62"/>
      <c r="L65" s="62"/>
      <c r="M65" s="66">
        <v>1500000</v>
      </c>
      <c r="N65" s="66">
        <v>6000000</v>
      </c>
      <c r="O65" s="66"/>
      <c r="Q65" s="79"/>
    </row>
    <row r="66" spans="1:17" ht="38.25" x14ac:dyDescent="0.25">
      <c r="A66" s="65">
        <v>58</v>
      </c>
      <c r="B66" s="58" t="s">
        <v>378</v>
      </c>
      <c r="C66" s="58"/>
      <c r="D66" s="58"/>
      <c r="E66" s="58" t="s">
        <v>378</v>
      </c>
      <c r="F66" s="58"/>
      <c r="G66" s="58" t="s">
        <v>711</v>
      </c>
      <c r="H66" s="64" t="s">
        <v>360</v>
      </c>
      <c r="I66" s="58" t="s">
        <v>394</v>
      </c>
      <c r="J66" s="62" t="s">
        <v>407</v>
      </c>
      <c r="K66" s="62"/>
      <c r="L66" s="62"/>
      <c r="M66" s="66">
        <v>6000000</v>
      </c>
      <c r="N66" s="66">
        <v>10000000</v>
      </c>
      <c r="O66" s="66"/>
      <c r="Q66" s="79"/>
    </row>
    <row r="67" spans="1:17" ht="38.25" x14ac:dyDescent="0.25">
      <c r="A67" s="65">
        <v>59</v>
      </c>
      <c r="B67" s="58" t="s">
        <v>380</v>
      </c>
      <c r="C67" s="58"/>
      <c r="D67" s="58"/>
      <c r="E67" s="58" t="s">
        <v>379</v>
      </c>
      <c r="F67" s="58"/>
      <c r="G67" s="58" t="s">
        <v>711</v>
      </c>
      <c r="H67" s="64" t="s">
        <v>360</v>
      </c>
      <c r="I67" s="58" t="s">
        <v>395</v>
      </c>
      <c r="J67" s="62" t="s">
        <v>408</v>
      </c>
      <c r="K67" s="62"/>
      <c r="L67" s="62"/>
      <c r="M67" s="60">
        <v>4000000</v>
      </c>
      <c r="N67" s="60">
        <v>125000000</v>
      </c>
      <c r="O67" s="60"/>
      <c r="Q67" s="79"/>
    </row>
    <row r="68" spans="1:17" ht="38.25" x14ac:dyDescent="0.25">
      <c r="A68" s="65">
        <v>60</v>
      </c>
      <c r="B68" s="58" t="s">
        <v>382</v>
      </c>
      <c r="C68" s="58"/>
      <c r="D68" s="58"/>
      <c r="E68" s="58" t="s">
        <v>381</v>
      </c>
      <c r="F68" s="58"/>
      <c r="G68" s="58" t="s">
        <v>711</v>
      </c>
      <c r="H68" s="64" t="s">
        <v>360</v>
      </c>
      <c r="I68" s="58" t="s">
        <v>396</v>
      </c>
      <c r="J68" s="62" t="s">
        <v>409</v>
      </c>
      <c r="K68" s="62"/>
      <c r="L68" s="62"/>
      <c r="M68" s="60">
        <v>300000</v>
      </c>
      <c r="N68" s="60">
        <v>1200000</v>
      </c>
      <c r="O68" s="60"/>
      <c r="Q68" s="79"/>
    </row>
    <row r="69" spans="1:17" ht="38.25" x14ac:dyDescent="0.25">
      <c r="A69" s="65">
        <v>61</v>
      </c>
      <c r="B69" s="58" t="s">
        <v>384</v>
      </c>
      <c r="C69" s="58"/>
      <c r="D69" s="58"/>
      <c r="E69" s="58" t="s">
        <v>383</v>
      </c>
      <c r="F69" s="58"/>
      <c r="G69" s="58" t="s">
        <v>711</v>
      </c>
      <c r="H69" s="64" t="s">
        <v>360</v>
      </c>
      <c r="I69" s="58" t="s">
        <v>397</v>
      </c>
      <c r="J69" s="62" t="s">
        <v>410</v>
      </c>
      <c r="K69" s="62"/>
      <c r="L69" s="62"/>
      <c r="M69" s="66">
        <v>1000000</v>
      </c>
      <c r="N69" s="66">
        <v>46100000</v>
      </c>
      <c r="O69" s="66"/>
    </row>
    <row r="70" spans="1:17" x14ac:dyDescent="0.25">
      <c r="A70" s="65">
        <v>62</v>
      </c>
      <c r="B70" s="58" t="s">
        <v>412</v>
      </c>
      <c r="C70" s="58"/>
      <c r="D70" s="58"/>
      <c r="E70" s="58" t="s">
        <v>413</v>
      </c>
      <c r="F70" s="58"/>
      <c r="G70" s="58" t="s">
        <v>711</v>
      </c>
      <c r="H70" s="58" t="s">
        <v>440</v>
      </c>
      <c r="I70" s="58" t="s">
        <v>439</v>
      </c>
      <c r="J70" s="62" t="s">
        <v>414</v>
      </c>
      <c r="K70" s="62"/>
      <c r="L70" s="62"/>
      <c r="M70" s="60">
        <v>20000000</v>
      </c>
      <c r="N70" s="60">
        <v>30000000</v>
      </c>
      <c r="O70" s="60"/>
    </row>
    <row r="71" spans="1:17" x14ac:dyDescent="0.25">
      <c r="A71" s="65">
        <v>63</v>
      </c>
      <c r="B71" s="58" t="s">
        <v>434</v>
      </c>
      <c r="C71" s="58"/>
      <c r="D71" s="58"/>
      <c r="E71" s="58" t="s">
        <v>433</v>
      </c>
      <c r="F71" s="58"/>
      <c r="G71" s="58" t="s">
        <v>43</v>
      </c>
      <c r="H71" s="58" t="s">
        <v>437</v>
      </c>
      <c r="I71" s="58" t="s">
        <v>435</v>
      </c>
      <c r="J71" s="62" t="s">
        <v>436</v>
      </c>
      <c r="K71" s="62"/>
      <c r="L71" s="62"/>
      <c r="M71" s="60">
        <v>7500000</v>
      </c>
      <c r="N71" s="60">
        <v>20000000</v>
      </c>
      <c r="O71" s="60"/>
    </row>
    <row r="72" spans="1:17" x14ac:dyDescent="0.25">
      <c r="A72" s="65">
        <v>64</v>
      </c>
      <c r="B72" s="58" t="s">
        <v>442</v>
      </c>
      <c r="C72" s="58"/>
      <c r="D72" s="58"/>
      <c r="E72" s="58" t="s">
        <v>441</v>
      </c>
      <c r="F72" s="58"/>
      <c r="G72" s="58" t="s">
        <v>43</v>
      </c>
      <c r="H72" s="58" t="s">
        <v>43</v>
      </c>
      <c r="I72" s="58" t="s">
        <v>443</v>
      </c>
      <c r="J72" s="62" t="s">
        <v>444</v>
      </c>
      <c r="K72" s="62"/>
      <c r="L72" s="62"/>
      <c r="M72" s="60">
        <v>200000</v>
      </c>
      <c r="N72" s="60">
        <v>1000000</v>
      </c>
      <c r="O72" s="60"/>
    </row>
    <row r="73" spans="1:17" ht="25.5" x14ac:dyDescent="0.25">
      <c r="A73" s="65">
        <v>65</v>
      </c>
      <c r="B73" s="58" t="s">
        <v>447</v>
      </c>
      <c r="C73" s="58"/>
      <c r="D73" s="58"/>
      <c r="E73" s="58" t="s">
        <v>446</v>
      </c>
      <c r="F73" s="58"/>
      <c r="G73" s="58" t="s">
        <v>711</v>
      </c>
      <c r="H73" s="58" t="s">
        <v>511</v>
      </c>
      <c r="I73" s="58" t="s">
        <v>448</v>
      </c>
      <c r="J73" s="62" t="s">
        <v>449</v>
      </c>
      <c r="K73" s="62"/>
      <c r="L73" s="62"/>
      <c r="M73" s="60">
        <v>1000000</v>
      </c>
      <c r="N73" s="85">
        <v>1500000</v>
      </c>
      <c r="O73" s="85"/>
    </row>
    <row r="74" spans="1:17" ht="25.5" x14ac:dyDescent="0.25">
      <c r="A74" s="65">
        <v>66</v>
      </c>
      <c r="B74" s="58" t="s">
        <v>451</v>
      </c>
      <c r="C74" s="58"/>
      <c r="D74" s="58"/>
      <c r="E74" s="58" t="s">
        <v>450</v>
      </c>
      <c r="F74" s="58"/>
      <c r="G74" s="58" t="s">
        <v>711</v>
      </c>
      <c r="H74" s="58" t="s">
        <v>506</v>
      </c>
      <c r="I74" s="58" t="s">
        <v>452</v>
      </c>
      <c r="J74" s="62" t="s">
        <v>453</v>
      </c>
      <c r="K74" s="62"/>
      <c r="L74" s="62"/>
      <c r="M74" s="60">
        <f>25000000/12</f>
        <v>2083333.3333333333</v>
      </c>
      <c r="N74" s="60">
        <v>15000000</v>
      </c>
      <c r="O74" s="60"/>
    </row>
    <row r="75" spans="1:17" ht="25.5" x14ac:dyDescent="0.25">
      <c r="A75" s="65">
        <v>67</v>
      </c>
      <c r="B75" s="58" t="s">
        <v>455</v>
      </c>
      <c r="C75" s="58"/>
      <c r="D75" s="58"/>
      <c r="E75" s="58" t="s">
        <v>454</v>
      </c>
      <c r="F75" s="58"/>
      <c r="G75" s="58" t="s">
        <v>711</v>
      </c>
      <c r="H75" s="58" t="s">
        <v>507</v>
      </c>
      <c r="I75" s="58" t="s">
        <v>456</v>
      </c>
      <c r="J75" s="62" t="s">
        <v>457</v>
      </c>
      <c r="K75" s="62"/>
      <c r="L75" s="62"/>
      <c r="M75" s="60">
        <v>3000000</v>
      </c>
      <c r="N75" s="60">
        <v>5000000</v>
      </c>
      <c r="O75" s="60"/>
    </row>
    <row r="76" spans="1:17" ht="38.25" x14ac:dyDescent="0.25">
      <c r="A76" s="65">
        <v>68</v>
      </c>
      <c r="B76" s="58" t="s">
        <v>459</v>
      </c>
      <c r="C76" s="58"/>
      <c r="D76" s="58"/>
      <c r="E76" s="58" t="s">
        <v>458</v>
      </c>
      <c r="F76" s="58"/>
      <c r="G76" s="58" t="s">
        <v>711</v>
      </c>
      <c r="H76" s="58" t="s">
        <v>506</v>
      </c>
      <c r="I76" s="58" t="s">
        <v>460</v>
      </c>
      <c r="J76" s="62" t="s">
        <v>461</v>
      </c>
      <c r="K76" s="62"/>
      <c r="L76" s="62"/>
      <c r="M76" s="60">
        <v>3000000</v>
      </c>
      <c r="N76" s="60">
        <v>5000000</v>
      </c>
      <c r="O76" s="60"/>
    </row>
    <row r="77" spans="1:17" ht="25.5" x14ac:dyDescent="0.25">
      <c r="A77" s="65">
        <v>69</v>
      </c>
      <c r="B77" s="58" t="s">
        <v>463</v>
      </c>
      <c r="C77" s="58"/>
      <c r="D77" s="58"/>
      <c r="E77" s="58" t="s">
        <v>462</v>
      </c>
      <c r="F77" s="58"/>
      <c r="G77" s="58" t="s">
        <v>43</v>
      </c>
      <c r="H77" s="58" t="s">
        <v>43</v>
      </c>
      <c r="I77" s="58" t="s">
        <v>464</v>
      </c>
      <c r="J77" s="62" t="s">
        <v>465</v>
      </c>
      <c r="K77" s="62"/>
      <c r="L77" s="62"/>
      <c r="M77" s="66">
        <v>11000000</v>
      </c>
      <c r="N77" s="66">
        <v>5000000</v>
      </c>
      <c r="O77" s="66"/>
    </row>
    <row r="78" spans="1:17" ht="25.5" x14ac:dyDescent="0.25">
      <c r="A78" s="65">
        <v>70</v>
      </c>
      <c r="B78" s="58" t="s">
        <v>467</v>
      </c>
      <c r="C78" s="58"/>
      <c r="D78" s="58"/>
      <c r="E78" s="58" t="s">
        <v>466</v>
      </c>
      <c r="F78" s="58"/>
      <c r="G78" s="58" t="s">
        <v>43</v>
      </c>
      <c r="H78" s="58" t="s">
        <v>43</v>
      </c>
      <c r="I78" s="58" t="s">
        <v>468</v>
      </c>
      <c r="J78" s="62" t="s">
        <v>469</v>
      </c>
      <c r="K78" s="62"/>
      <c r="L78" s="62"/>
      <c r="M78" s="60">
        <v>500000</v>
      </c>
      <c r="N78" s="85">
        <v>1000000</v>
      </c>
      <c r="O78" s="85"/>
    </row>
    <row r="79" spans="1:17" ht="25.5" x14ac:dyDescent="0.25">
      <c r="A79" s="65">
        <v>71</v>
      </c>
      <c r="B79" s="58" t="s">
        <v>471</v>
      </c>
      <c r="C79" s="58"/>
      <c r="D79" s="58"/>
      <c r="E79" s="58" t="s">
        <v>470</v>
      </c>
      <c r="F79" s="58"/>
      <c r="G79" s="58" t="s">
        <v>711</v>
      </c>
      <c r="H79" s="58" t="s">
        <v>508</v>
      </c>
      <c r="I79" s="58" t="s">
        <v>477</v>
      </c>
      <c r="J79" s="62" t="s">
        <v>472</v>
      </c>
      <c r="K79" s="62"/>
      <c r="L79" s="62"/>
      <c r="M79" s="60">
        <v>360000000</v>
      </c>
      <c r="N79" s="60">
        <v>325000000</v>
      </c>
      <c r="O79" s="60"/>
    </row>
    <row r="80" spans="1:17" ht="25.5" x14ac:dyDescent="0.25">
      <c r="A80" s="65">
        <v>72</v>
      </c>
      <c r="B80" s="58" t="s">
        <v>474</v>
      </c>
      <c r="C80" s="58"/>
      <c r="D80" s="58"/>
      <c r="E80" s="58" t="s">
        <v>473</v>
      </c>
      <c r="F80" s="58"/>
      <c r="G80" s="58" t="s">
        <v>711</v>
      </c>
      <c r="H80" s="58" t="s">
        <v>509</v>
      </c>
      <c r="I80" s="58" t="s">
        <v>475</v>
      </c>
      <c r="J80" s="62" t="s">
        <v>476</v>
      </c>
      <c r="K80" s="62"/>
      <c r="L80" s="62"/>
      <c r="M80" s="60">
        <v>500000</v>
      </c>
      <c r="N80" s="60">
        <v>31000000</v>
      </c>
      <c r="O80" s="60"/>
    </row>
    <row r="81" spans="1:17" ht="51" x14ac:dyDescent="0.25">
      <c r="A81" s="65">
        <v>73</v>
      </c>
      <c r="B81" s="68" t="s">
        <v>479</v>
      </c>
      <c r="C81" s="68"/>
      <c r="D81" s="68"/>
      <c r="E81" s="68" t="s">
        <v>478</v>
      </c>
      <c r="F81" s="68"/>
      <c r="G81" s="68" t="s">
        <v>711</v>
      </c>
      <c r="H81" s="58" t="s">
        <v>510</v>
      </c>
      <c r="I81" s="68" t="s">
        <v>480</v>
      </c>
      <c r="J81" s="62" t="s">
        <v>481</v>
      </c>
      <c r="K81" s="62"/>
      <c r="L81" s="62"/>
      <c r="M81" s="69">
        <f>350000*12</f>
        <v>4200000</v>
      </c>
      <c r="N81" s="69">
        <v>2500000</v>
      </c>
      <c r="O81" s="69"/>
    </row>
    <row r="82" spans="1:17" ht="38.25" x14ac:dyDescent="0.25">
      <c r="A82" s="65">
        <v>74</v>
      </c>
      <c r="B82" s="58" t="s">
        <v>187</v>
      </c>
      <c r="C82" s="58"/>
      <c r="D82" s="58"/>
      <c r="E82" s="58" t="s">
        <v>186</v>
      </c>
      <c r="F82" s="58"/>
      <c r="G82" s="58" t="s">
        <v>711</v>
      </c>
      <c r="H82" s="59" t="s">
        <v>34</v>
      </c>
      <c r="I82" s="58" t="s">
        <v>32</v>
      </c>
      <c r="J82" s="62" t="s">
        <v>33</v>
      </c>
      <c r="K82" s="62"/>
      <c r="L82" s="62"/>
      <c r="M82" s="60">
        <v>500000</v>
      </c>
      <c r="N82" s="85">
        <v>15000000</v>
      </c>
      <c r="O82" s="85"/>
      <c r="Q82" s="61" t="s">
        <v>245</v>
      </c>
    </row>
    <row r="83" spans="1:17" ht="25.5" x14ac:dyDescent="0.25">
      <c r="A83" s="65">
        <v>75</v>
      </c>
      <c r="B83" s="58" t="s">
        <v>483</v>
      </c>
      <c r="C83" s="58"/>
      <c r="D83" s="58"/>
      <c r="E83" s="58" t="s">
        <v>482</v>
      </c>
      <c r="F83" s="58"/>
      <c r="G83" s="58" t="s">
        <v>711</v>
      </c>
      <c r="H83" s="58" t="s">
        <v>511</v>
      </c>
      <c r="I83" s="58" t="s">
        <v>484</v>
      </c>
      <c r="J83" s="62" t="s">
        <v>485</v>
      </c>
      <c r="K83" s="62"/>
      <c r="L83" s="62"/>
      <c r="M83" s="60">
        <v>1500000</v>
      </c>
      <c r="N83" s="85">
        <v>2000000</v>
      </c>
      <c r="O83" s="85"/>
    </row>
    <row r="84" spans="1:17" ht="25.5" x14ac:dyDescent="0.25">
      <c r="A84" s="65">
        <v>76</v>
      </c>
      <c r="B84" s="58" t="s">
        <v>289</v>
      </c>
      <c r="C84" s="58"/>
      <c r="D84" s="58"/>
      <c r="E84" s="58" t="s">
        <v>288</v>
      </c>
      <c r="F84" s="58"/>
      <c r="G84" s="58" t="s">
        <v>712</v>
      </c>
      <c r="H84" s="59" t="s">
        <v>23</v>
      </c>
      <c r="I84" s="58" t="s">
        <v>21</v>
      </c>
      <c r="J84" s="62" t="s">
        <v>22</v>
      </c>
      <c r="K84" s="62"/>
      <c r="L84" s="62"/>
      <c r="M84" s="60">
        <v>500000</v>
      </c>
      <c r="N84" s="85">
        <v>2000000</v>
      </c>
      <c r="O84" s="85"/>
      <c r="Q84" s="61" t="s">
        <v>328</v>
      </c>
    </row>
    <row r="85" spans="1:17" ht="25.5" x14ac:dyDescent="0.25">
      <c r="A85" s="65">
        <v>77</v>
      </c>
      <c r="B85" s="58" t="s">
        <v>314</v>
      </c>
      <c r="C85" s="58"/>
      <c r="D85" s="58"/>
      <c r="E85" s="58" t="s">
        <v>315</v>
      </c>
      <c r="F85" s="58"/>
      <c r="G85" s="58" t="s">
        <v>712</v>
      </c>
      <c r="H85" s="59" t="s">
        <v>60</v>
      </c>
      <c r="I85" s="58" t="s">
        <v>58</v>
      </c>
      <c r="J85" s="62" t="s">
        <v>59</v>
      </c>
      <c r="K85" s="62"/>
      <c r="L85" s="62"/>
      <c r="M85" s="60">
        <v>3500000</v>
      </c>
      <c r="N85" s="85">
        <v>42000000</v>
      </c>
      <c r="O85" s="85"/>
      <c r="Q85" s="70" t="s">
        <v>316</v>
      </c>
    </row>
    <row r="86" spans="1:17" ht="25.5" x14ac:dyDescent="0.25">
      <c r="A86" s="65">
        <v>78</v>
      </c>
      <c r="B86" s="58" t="s">
        <v>290</v>
      </c>
      <c r="C86" s="58"/>
      <c r="D86" s="58"/>
      <c r="E86" s="58" t="s">
        <v>291</v>
      </c>
      <c r="F86" s="58"/>
      <c r="G86" s="58" t="s">
        <v>712</v>
      </c>
      <c r="H86" s="59" t="s">
        <v>26</v>
      </c>
      <c r="I86" s="58" t="s">
        <v>24</v>
      </c>
      <c r="J86" s="62" t="s">
        <v>25</v>
      </c>
      <c r="K86" s="62"/>
      <c r="L86" s="62"/>
      <c r="M86" s="60">
        <v>20000000</v>
      </c>
      <c r="N86" s="85">
        <v>350000000</v>
      </c>
      <c r="O86" s="85"/>
      <c r="Q86" s="61" t="s">
        <v>327</v>
      </c>
    </row>
    <row r="87" spans="1:17" ht="25.5" x14ac:dyDescent="0.25">
      <c r="A87" s="65">
        <v>79</v>
      </c>
      <c r="B87" s="58" t="s">
        <v>293</v>
      </c>
      <c r="C87" s="58"/>
      <c r="D87" s="58"/>
      <c r="E87" s="58" t="s">
        <v>292</v>
      </c>
      <c r="F87" s="58"/>
      <c r="G87" s="58" t="s">
        <v>712</v>
      </c>
      <c r="H87" s="59" t="s">
        <v>31</v>
      </c>
      <c r="I87" s="58" t="s">
        <v>29</v>
      </c>
      <c r="J87" s="62" t="s">
        <v>30</v>
      </c>
      <c r="K87" s="62"/>
      <c r="L87" s="62"/>
      <c r="M87" s="60">
        <v>2000000</v>
      </c>
      <c r="N87" s="85">
        <v>70000000</v>
      </c>
      <c r="O87" s="85"/>
      <c r="Q87" s="61" t="s">
        <v>326</v>
      </c>
    </row>
    <row r="88" spans="1:17" ht="38.25" x14ac:dyDescent="0.25">
      <c r="A88" s="65">
        <v>80</v>
      </c>
      <c r="B88" s="58" t="s">
        <v>294</v>
      </c>
      <c r="C88" s="58"/>
      <c r="D88" s="58"/>
      <c r="E88" s="58" t="s">
        <v>295</v>
      </c>
      <c r="F88" s="58"/>
      <c r="G88" s="58" t="s">
        <v>712</v>
      </c>
      <c r="H88" s="59" t="s">
        <v>40</v>
      </c>
      <c r="I88" s="58" t="s">
        <v>38</v>
      </c>
      <c r="J88" s="62" t="s">
        <v>39</v>
      </c>
      <c r="K88" s="62"/>
      <c r="L88" s="62"/>
      <c r="M88" s="60">
        <v>5000000</v>
      </c>
      <c r="N88" s="85">
        <v>100000000</v>
      </c>
      <c r="O88" s="85"/>
      <c r="Q88" s="61" t="s">
        <v>325</v>
      </c>
    </row>
    <row r="89" spans="1:17" ht="25.5" x14ac:dyDescent="0.25">
      <c r="A89" s="65">
        <v>81</v>
      </c>
      <c r="B89" s="58" t="s">
        <v>350</v>
      </c>
      <c r="C89" s="58"/>
      <c r="D89" s="58"/>
      <c r="E89" s="58" t="s">
        <v>296</v>
      </c>
      <c r="F89" s="58"/>
      <c r="G89" s="58" t="s">
        <v>712</v>
      </c>
      <c r="H89" s="64" t="s">
        <v>505</v>
      </c>
      <c r="I89" s="58" t="s">
        <v>44</v>
      </c>
      <c r="J89" s="62" t="s">
        <v>45</v>
      </c>
      <c r="K89" s="62"/>
      <c r="L89" s="62"/>
      <c r="M89" s="60">
        <v>5100000</v>
      </c>
      <c r="N89" s="85">
        <v>3000000</v>
      </c>
      <c r="O89" s="85"/>
      <c r="Q89" s="61" t="s">
        <v>337</v>
      </c>
    </row>
    <row r="90" spans="1:17" ht="25.5" x14ac:dyDescent="0.25">
      <c r="A90" s="65">
        <v>82</v>
      </c>
      <c r="B90" s="58" t="s">
        <v>297</v>
      </c>
      <c r="C90" s="58"/>
      <c r="D90" s="58"/>
      <c r="E90" s="58" t="s">
        <v>298</v>
      </c>
      <c r="F90" s="58"/>
      <c r="G90" s="58" t="s">
        <v>712</v>
      </c>
      <c r="H90" s="59" t="s">
        <v>50</v>
      </c>
      <c r="I90" s="58" t="s">
        <v>48</v>
      </c>
      <c r="J90" s="62" t="s">
        <v>49</v>
      </c>
      <c r="K90" s="62"/>
      <c r="L90" s="62"/>
      <c r="M90" s="60">
        <v>4500000</v>
      </c>
      <c r="N90" s="85">
        <v>12000000</v>
      </c>
      <c r="O90" s="85"/>
      <c r="Q90" s="61" t="s">
        <v>324</v>
      </c>
    </row>
    <row r="91" spans="1:17" ht="25.5" x14ac:dyDescent="0.25">
      <c r="A91" s="65">
        <v>83</v>
      </c>
      <c r="B91" s="58" t="s">
        <v>300</v>
      </c>
      <c r="C91" s="58"/>
      <c r="D91" s="58"/>
      <c r="E91" s="58" t="s">
        <v>299</v>
      </c>
      <c r="F91" s="58"/>
      <c r="G91" s="58" t="s">
        <v>712</v>
      </c>
      <c r="H91" s="58" t="s">
        <v>721</v>
      </c>
      <c r="I91" s="58" t="s">
        <v>96</v>
      </c>
      <c r="J91" s="62" t="s">
        <v>97</v>
      </c>
      <c r="K91" s="62"/>
      <c r="L91" s="62"/>
      <c r="M91" s="60">
        <v>5000000</v>
      </c>
      <c r="N91" s="85">
        <v>10000000</v>
      </c>
      <c r="O91" s="85"/>
      <c r="Q91" s="61" t="s">
        <v>323</v>
      </c>
    </row>
    <row r="92" spans="1:17" ht="25.5" x14ac:dyDescent="0.25">
      <c r="A92" s="65">
        <v>84</v>
      </c>
      <c r="B92" s="58" t="s">
        <v>302</v>
      </c>
      <c r="C92" s="58"/>
      <c r="D92" s="58"/>
      <c r="E92" s="58" t="s">
        <v>301</v>
      </c>
      <c r="F92" s="58"/>
      <c r="G92" s="58" t="s">
        <v>712</v>
      </c>
      <c r="H92" s="58" t="s">
        <v>105</v>
      </c>
      <c r="I92" s="58" t="s">
        <v>104</v>
      </c>
      <c r="J92" s="62" t="s">
        <v>106</v>
      </c>
      <c r="K92" s="62"/>
      <c r="L92" s="62"/>
      <c r="M92" s="67">
        <v>15000000</v>
      </c>
      <c r="N92" s="67">
        <v>45000000</v>
      </c>
      <c r="O92" s="67"/>
      <c r="Q92" s="70" t="s">
        <v>322</v>
      </c>
    </row>
    <row r="93" spans="1:17" ht="25.5" x14ac:dyDescent="0.25">
      <c r="A93" s="65">
        <v>85</v>
      </c>
      <c r="B93" s="58" t="s">
        <v>303</v>
      </c>
      <c r="C93" s="58"/>
      <c r="D93" s="58"/>
      <c r="E93" s="58" t="s">
        <v>339</v>
      </c>
      <c r="F93" s="58"/>
      <c r="G93" s="58" t="s">
        <v>716</v>
      </c>
      <c r="H93" s="58" t="s">
        <v>114</v>
      </c>
      <c r="I93" s="58" t="s">
        <v>113</v>
      </c>
      <c r="J93" s="62" t="s">
        <v>112</v>
      </c>
      <c r="K93" s="62"/>
      <c r="L93" s="62"/>
      <c r="M93" s="60">
        <v>8000000</v>
      </c>
      <c r="N93" s="60">
        <v>20000000</v>
      </c>
      <c r="O93" s="60"/>
      <c r="Q93" s="61" t="s">
        <v>321</v>
      </c>
    </row>
    <row r="94" spans="1:17" ht="25.5" x14ac:dyDescent="0.25">
      <c r="A94" s="65">
        <v>86</v>
      </c>
      <c r="B94" s="58" t="s">
        <v>304</v>
      </c>
      <c r="C94" s="58"/>
      <c r="D94" s="58"/>
      <c r="E94" s="58" t="s">
        <v>305</v>
      </c>
      <c r="F94" s="58"/>
      <c r="G94" s="58" t="s">
        <v>711</v>
      </c>
      <c r="H94" s="58" t="s">
        <v>117</v>
      </c>
      <c r="I94" s="58" t="s">
        <v>115</v>
      </c>
      <c r="J94" s="62" t="s">
        <v>116</v>
      </c>
      <c r="K94" s="62"/>
      <c r="L94" s="62"/>
      <c r="M94" s="60">
        <v>700000</v>
      </c>
      <c r="N94" s="85">
        <v>5000000</v>
      </c>
      <c r="O94" s="85"/>
      <c r="Q94" s="61" t="s">
        <v>320</v>
      </c>
    </row>
    <row r="95" spans="1:17" ht="38.25" x14ac:dyDescent="0.25">
      <c r="A95" s="65">
        <v>87</v>
      </c>
      <c r="B95" s="58" t="s">
        <v>306</v>
      </c>
      <c r="C95" s="58"/>
      <c r="D95" s="58"/>
      <c r="E95" s="58" t="s">
        <v>307</v>
      </c>
      <c r="F95" s="58"/>
      <c r="G95" s="58" t="s">
        <v>716</v>
      </c>
      <c r="H95" s="58" t="s">
        <v>114</v>
      </c>
      <c r="I95" s="58" t="s">
        <v>118</v>
      </c>
      <c r="J95" s="62" t="s">
        <v>119</v>
      </c>
      <c r="K95" s="62"/>
      <c r="L95" s="62"/>
      <c r="M95" s="60">
        <v>11500000</v>
      </c>
      <c r="N95" s="60">
        <v>30000000</v>
      </c>
      <c r="O95" s="60"/>
      <c r="Q95" s="61" t="s">
        <v>338</v>
      </c>
    </row>
    <row r="96" spans="1:17" ht="25.5" x14ac:dyDescent="0.25">
      <c r="A96" s="65">
        <v>88</v>
      </c>
      <c r="B96" s="58" t="s">
        <v>308</v>
      </c>
      <c r="C96" s="58"/>
      <c r="D96" s="58"/>
      <c r="E96" s="58" t="s">
        <v>309</v>
      </c>
      <c r="F96" s="58"/>
      <c r="G96" s="58" t="s">
        <v>712</v>
      </c>
      <c r="H96" s="58" t="s">
        <v>120</v>
      </c>
      <c r="I96" s="58" t="s">
        <v>124</v>
      </c>
      <c r="J96" s="62" t="s">
        <v>125</v>
      </c>
      <c r="K96" s="62"/>
      <c r="L96" s="62"/>
      <c r="M96" s="60">
        <v>5000000</v>
      </c>
      <c r="N96" s="60">
        <v>7000000</v>
      </c>
      <c r="O96" s="60"/>
      <c r="Q96" s="61" t="s">
        <v>319</v>
      </c>
    </row>
    <row r="97" spans="1:17" ht="25.5" x14ac:dyDescent="0.25">
      <c r="A97" s="65">
        <v>89</v>
      </c>
      <c r="B97" s="58" t="s">
        <v>310</v>
      </c>
      <c r="C97" s="58"/>
      <c r="D97" s="58"/>
      <c r="E97" s="58" t="s">
        <v>311</v>
      </c>
      <c r="F97" s="58"/>
      <c r="G97" s="58" t="s">
        <v>712</v>
      </c>
      <c r="H97" s="58" t="s">
        <v>128</v>
      </c>
      <c r="I97" s="58" t="s">
        <v>126</v>
      </c>
      <c r="J97" s="62" t="s">
        <v>127</v>
      </c>
      <c r="K97" s="62"/>
      <c r="L97" s="62"/>
      <c r="M97" s="60">
        <v>7000000</v>
      </c>
      <c r="N97" s="60">
        <v>3500000</v>
      </c>
      <c r="O97" s="60"/>
      <c r="Q97" s="61" t="s">
        <v>318</v>
      </c>
    </row>
    <row r="98" spans="1:17" ht="25.5" x14ac:dyDescent="0.25">
      <c r="A98" s="65">
        <v>90</v>
      </c>
      <c r="B98" s="58" t="s">
        <v>312</v>
      </c>
      <c r="C98" s="58"/>
      <c r="D98" s="58"/>
      <c r="E98" s="58" t="s">
        <v>313</v>
      </c>
      <c r="F98" s="58"/>
      <c r="G98" s="58" t="s">
        <v>712</v>
      </c>
      <c r="H98" s="59" t="s">
        <v>60</v>
      </c>
      <c r="I98" s="58" t="s">
        <v>63</v>
      </c>
      <c r="J98" s="62" t="s">
        <v>64</v>
      </c>
      <c r="K98" s="62"/>
      <c r="L98" s="62"/>
      <c r="M98" s="60">
        <v>700000</v>
      </c>
      <c r="N98" s="85">
        <v>7500000</v>
      </c>
      <c r="O98" s="85"/>
      <c r="Q98" s="61" t="s">
        <v>317</v>
      </c>
    </row>
    <row r="99" spans="1:17" ht="38.25" x14ac:dyDescent="0.25">
      <c r="A99" s="65">
        <v>91</v>
      </c>
      <c r="B99" s="64" t="s">
        <v>416</v>
      </c>
      <c r="C99" s="64"/>
      <c r="D99" s="64"/>
      <c r="E99" s="64" t="s">
        <v>329</v>
      </c>
      <c r="F99" s="64"/>
      <c r="G99" s="64" t="s">
        <v>712</v>
      </c>
      <c r="H99" s="64" t="s">
        <v>722</v>
      </c>
      <c r="I99" s="58" t="s">
        <v>486</v>
      </c>
      <c r="J99" s="65" t="s">
        <v>139</v>
      </c>
      <c r="K99" s="65"/>
      <c r="L99" s="65"/>
      <c r="M99" s="60">
        <v>8000000</v>
      </c>
      <c r="N99" s="60">
        <v>12000000</v>
      </c>
      <c r="O99" s="60"/>
      <c r="Q99" s="70"/>
    </row>
    <row r="100" spans="1:17" ht="25.5" x14ac:dyDescent="0.25">
      <c r="A100" s="65">
        <v>92</v>
      </c>
      <c r="B100" s="64" t="s">
        <v>417</v>
      </c>
      <c r="C100" s="64"/>
      <c r="D100" s="64"/>
      <c r="E100" s="64" t="s">
        <v>330</v>
      </c>
      <c r="F100" s="64"/>
      <c r="G100" s="64" t="s">
        <v>712</v>
      </c>
      <c r="H100" s="64" t="s">
        <v>689</v>
      </c>
      <c r="I100" s="58" t="s">
        <v>487</v>
      </c>
      <c r="J100" s="65" t="s">
        <v>141</v>
      </c>
      <c r="K100" s="65"/>
      <c r="L100" s="65"/>
      <c r="M100" s="66">
        <v>100000000</v>
      </c>
      <c r="N100" s="66">
        <v>30000000</v>
      </c>
      <c r="O100" s="66"/>
      <c r="Q100" s="70"/>
    </row>
    <row r="101" spans="1:17" ht="25.5" x14ac:dyDescent="0.25">
      <c r="A101" s="65">
        <v>93</v>
      </c>
      <c r="B101" s="64" t="s">
        <v>418</v>
      </c>
      <c r="C101" s="64"/>
      <c r="D101" s="64"/>
      <c r="E101" s="64" t="s">
        <v>331</v>
      </c>
      <c r="F101" s="64"/>
      <c r="G101" s="64" t="s">
        <v>712</v>
      </c>
      <c r="H101" s="64" t="s">
        <v>105</v>
      </c>
      <c r="I101" s="58" t="s">
        <v>488</v>
      </c>
      <c r="J101" s="65" t="s">
        <v>143</v>
      </c>
      <c r="K101" s="65"/>
      <c r="L101" s="65"/>
      <c r="M101" s="60">
        <v>70000000</v>
      </c>
      <c r="N101" s="85">
        <v>125000000</v>
      </c>
      <c r="O101" s="85"/>
      <c r="Q101" s="70"/>
    </row>
    <row r="102" spans="1:17" ht="25.5" x14ac:dyDescent="0.25">
      <c r="A102" s="65">
        <v>94</v>
      </c>
      <c r="B102" s="64" t="s">
        <v>419</v>
      </c>
      <c r="C102" s="64"/>
      <c r="D102" s="64"/>
      <c r="E102" s="64" t="s">
        <v>332</v>
      </c>
      <c r="F102" s="64"/>
      <c r="G102" s="64" t="s">
        <v>716</v>
      </c>
      <c r="H102" s="64" t="s">
        <v>723</v>
      </c>
      <c r="I102" s="58" t="s">
        <v>489</v>
      </c>
      <c r="J102" s="65">
        <v>85223530415</v>
      </c>
      <c r="K102" s="65"/>
      <c r="L102" s="65"/>
      <c r="M102" s="66">
        <v>1200000</v>
      </c>
      <c r="N102" s="66">
        <v>2500000</v>
      </c>
      <c r="O102" s="66"/>
      <c r="Q102" s="70"/>
    </row>
    <row r="103" spans="1:17" x14ac:dyDescent="0.25">
      <c r="A103" s="65">
        <v>95</v>
      </c>
      <c r="B103" s="64" t="s">
        <v>420</v>
      </c>
      <c r="C103" s="64"/>
      <c r="D103" s="64"/>
      <c r="E103" s="64" t="s">
        <v>333</v>
      </c>
      <c r="F103" s="64"/>
      <c r="G103" s="64" t="s">
        <v>712</v>
      </c>
      <c r="H103" s="64" t="s">
        <v>724</v>
      </c>
      <c r="I103" s="58" t="s">
        <v>490</v>
      </c>
      <c r="J103" s="65">
        <v>82226684120</v>
      </c>
      <c r="K103" s="65"/>
      <c r="L103" s="65"/>
      <c r="M103" s="60">
        <v>3080000</v>
      </c>
      <c r="N103" s="60">
        <v>400000</v>
      </c>
      <c r="O103" s="60"/>
      <c r="Q103" s="70"/>
    </row>
    <row r="104" spans="1:17" ht="38.25" x14ac:dyDescent="0.25">
      <c r="A104" s="65">
        <v>96</v>
      </c>
      <c r="B104" s="64" t="s">
        <v>421</v>
      </c>
      <c r="C104" s="64"/>
      <c r="D104" s="64"/>
      <c r="E104" s="64" t="s">
        <v>334</v>
      </c>
      <c r="F104" s="64"/>
      <c r="G104" s="64" t="s">
        <v>712</v>
      </c>
      <c r="H104" s="64" t="s">
        <v>725</v>
      </c>
      <c r="I104" s="58" t="s">
        <v>491</v>
      </c>
      <c r="J104" s="65">
        <v>82326811500</v>
      </c>
      <c r="K104" s="65"/>
      <c r="L104" s="65"/>
      <c r="M104" s="67">
        <v>117600000</v>
      </c>
      <c r="N104" s="67">
        <v>40000000</v>
      </c>
      <c r="O104" s="67"/>
      <c r="Q104" s="70"/>
    </row>
    <row r="105" spans="1:17" ht="25.5" x14ac:dyDescent="0.25">
      <c r="A105" s="65">
        <v>97</v>
      </c>
      <c r="B105" s="64" t="s">
        <v>422</v>
      </c>
      <c r="C105" s="64"/>
      <c r="D105" s="64"/>
      <c r="E105" s="64" t="s">
        <v>335</v>
      </c>
      <c r="F105" s="64"/>
      <c r="G105" s="64" t="s">
        <v>712</v>
      </c>
      <c r="H105" s="64" t="s">
        <v>726</v>
      </c>
      <c r="I105" s="58" t="s">
        <v>492</v>
      </c>
      <c r="J105" s="65">
        <v>81327171194</v>
      </c>
      <c r="K105" s="65"/>
      <c r="L105" s="65"/>
      <c r="M105" s="60">
        <v>30000000</v>
      </c>
      <c r="N105" s="60">
        <v>80000000</v>
      </c>
      <c r="O105" s="60"/>
      <c r="Q105" s="70"/>
    </row>
    <row r="106" spans="1:17" ht="25.5" x14ac:dyDescent="0.25">
      <c r="A106" s="65">
        <v>98</v>
      </c>
      <c r="B106" s="64" t="s">
        <v>423</v>
      </c>
      <c r="C106" s="64"/>
      <c r="D106" s="64"/>
      <c r="E106" s="64" t="s">
        <v>336</v>
      </c>
      <c r="F106" s="64"/>
      <c r="G106" s="64" t="s">
        <v>712</v>
      </c>
      <c r="H106" s="64" t="s">
        <v>149</v>
      </c>
      <c r="I106" s="58" t="s">
        <v>493</v>
      </c>
      <c r="J106" s="65">
        <v>81225230728</v>
      </c>
      <c r="K106" s="65"/>
      <c r="L106" s="65"/>
      <c r="M106" s="60">
        <v>3000000</v>
      </c>
      <c r="N106" s="60">
        <v>1500000</v>
      </c>
      <c r="O106" s="60"/>
      <c r="Q106" s="70"/>
    </row>
    <row r="107" spans="1:17" s="91" customFormat="1" ht="25.5" x14ac:dyDescent="0.25">
      <c r="A107" s="65">
        <v>99</v>
      </c>
      <c r="B107" s="58" t="s">
        <v>415</v>
      </c>
      <c r="C107" s="58"/>
      <c r="D107" s="58"/>
      <c r="E107" s="58" t="s">
        <v>428</v>
      </c>
      <c r="F107" s="58"/>
      <c r="G107" s="58" t="s">
        <v>712</v>
      </c>
      <c r="H107" s="58" t="s">
        <v>503</v>
      </c>
      <c r="I107" s="58" t="s">
        <v>494</v>
      </c>
      <c r="J107" s="62" t="s">
        <v>502</v>
      </c>
      <c r="K107" s="62"/>
      <c r="L107" s="62"/>
      <c r="M107" s="60">
        <v>240000000</v>
      </c>
      <c r="N107" s="60">
        <v>180000000</v>
      </c>
      <c r="O107" s="60"/>
      <c r="Q107" s="92"/>
    </row>
    <row r="108" spans="1:17" s="91" customFormat="1" ht="25.5" x14ac:dyDescent="0.25">
      <c r="A108" s="65">
        <v>100</v>
      </c>
      <c r="B108" s="58" t="s">
        <v>424</v>
      </c>
      <c r="C108" s="58"/>
      <c r="D108" s="58"/>
      <c r="E108" s="58" t="s">
        <v>425</v>
      </c>
      <c r="F108" s="58"/>
      <c r="G108" s="58" t="s">
        <v>712</v>
      </c>
      <c r="H108" s="58" t="s">
        <v>503</v>
      </c>
      <c r="I108" s="58" t="s">
        <v>495</v>
      </c>
      <c r="J108" s="62" t="s">
        <v>501</v>
      </c>
      <c r="K108" s="62"/>
      <c r="L108" s="62"/>
      <c r="M108" s="60">
        <v>216000000</v>
      </c>
      <c r="N108" s="60">
        <v>118000000</v>
      </c>
      <c r="O108" s="60"/>
      <c r="Q108" s="61"/>
    </row>
    <row r="109" spans="1:17" s="91" customFormat="1" ht="25.5" x14ac:dyDescent="0.25">
      <c r="A109" s="65">
        <v>101</v>
      </c>
      <c r="B109" s="58" t="s">
        <v>426</v>
      </c>
      <c r="C109" s="58"/>
      <c r="D109" s="58"/>
      <c r="E109" s="58" t="s">
        <v>427</v>
      </c>
      <c r="F109" s="58"/>
      <c r="G109" s="58" t="s">
        <v>712</v>
      </c>
      <c r="H109" s="58" t="s">
        <v>504</v>
      </c>
      <c r="I109" s="58" t="s">
        <v>496</v>
      </c>
      <c r="J109" s="62" t="s">
        <v>500</v>
      </c>
      <c r="K109" s="62"/>
      <c r="L109" s="62"/>
      <c r="M109" s="60">
        <v>15000000</v>
      </c>
      <c r="N109" s="85">
        <v>70000000</v>
      </c>
      <c r="O109" s="85"/>
      <c r="Q109" s="57"/>
    </row>
    <row r="110" spans="1:17" s="91" customFormat="1" ht="38.25" x14ac:dyDescent="0.25">
      <c r="A110" s="65">
        <v>102</v>
      </c>
      <c r="B110" s="58" t="s">
        <v>429</v>
      </c>
      <c r="C110" s="58"/>
      <c r="D110" s="58"/>
      <c r="E110" s="58" t="s">
        <v>430</v>
      </c>
      <c r="F110" s="58"/>
      <c r="G110" s="58" t="s">
        <v>712</v>
      </c>
      <c r="H110" s="58" t="s">
        <v>505</v>
      </c>
      <c r="I110" s="58" t="s">
        <v>497</v>
      </c>
      <c r="J110" s="62" t="s">
        <v>499</v>
      </c>
      <c r="K110" s="62"/>
      <c r="L110" s="62"/>
      <c r="M110" s="60">
        <v>15000000</v>
      </c>
      <c r="N110" s="85">
        <v>20000000</v>
      </c>
      <c r="O110" s="85"/>
      <c r="Q110" s="61"/>
    </row>
    <row r="111" spans="1:17" s="91" customFormat="1" ht="25.5" x14ac:dyDescent="0.25">
      <c r="A111" s="65">
        <v>103</v>
      </c>
      <c r="B111" s="58" t="s">
        <v>431</v>
      </c>
      <c r="C111" s="58"/>
      <c r="D111" s="58"/>
      <c r="E111" s="58" t="s">
        <v>432</v>
      </c>
      <c r="F111" s="58"/>
      <c r="G111" s="58" t="s">
        <v>712</v>
      </c>
      <c r="H111" s="58" t="s">
        <v>105</v>
      </c>
      <c r="I111" s="58" t="s">
        <v>515</v>
      </c>
      <c r="J111" s="62" t="s">
        <v>498</v>
      </c>
      <c r="K111" s="62"/>
      <c r="L111" s="62"/>
      <c r="M111" s="60">
        <v>140000000</v>
      </c>
      <c r="N111" s="60">
        <v>30000000</v>
      </c>
      <c r="O111" s="60"/>
      <c r="Q111" s="57"/>
    </row>
    <row r="112" spans="1:17" s="91" customFormat="1" ht="25.5" x14ac:dyDescent="0.25">
      <c r="A112" s="65">
        <v>104</v>
      </c>
      <c r="B112" s="58" t="s">
        <v>514</v>
      </c>
      <c r="C112" s="58"/>
      <c r="D112" s="58"/>
      <c r="E112" s="58" t="s">
        <v>513</v>
      </c>
      <c r="F112" s="58"/>
      <c r="G112" s="58" t="s">
        <v>711</v>
      </c>
      <c r="H112" s="58" t="s">
        <v>513</v>
      </c>
      <c r="I112" s="58" t="s">
        <v>516</v>
      </c>
      <c r="J112" s="62" t="s">
        <v>517</v>
      </c>
      <c r="K112" s="62"/>
      <c r="L112" s="62"/>
      <c r="M112" s="60">
        <v>5500000</v>
      </c>
      <c r="N112" s="85">
        <v>15000000</v>
      </c>
      <c r="O112" s="85"/>
      <c r="Q112" s="57"/>
    </row>
    <row r="113" spans="1:17" s="91" customFormat="1" ht="25.5" x14ac:dyDescent="0.25">
      <c r="A113" s="65">
        <v>105</v>
      </c>
      <c r="B113" s="58" t="s">
        <v>527</v>
      </c>
      <c r="C113" s="58"/>
      <c r="D113" s="58"/>
      <c r="E113" s="58" t="s">
        <v>526</v>
      </c>
      <c r="F113" s="58"/>
      <c r="G113" s="58" t="s">
        <v>712</v>
      </c>
      <c r="H113" s="64" t="s">
        <v>505</v>
      </c>
      <c r="I113" s="58" t="s">
        <v>528</v>
      </c>
      <c r="J113" s="62" t="s">
        <v>529</v>
      </c>
      <c r="K113" s="62"/>
      <c r="L113" s="62"/>
      <c r="M113" s="60">
        <v>38400000</v>
      </c>
      <c r="N113" s="85">
        <v>18000000</v>
      </c>
      <c r="O113" s="85"/>
      <c r="Q113" s="57"/>
    </row>
    <row r="114" spans="1:17" s="91" customFormat="1" ht="25.5" x14ac:dyDescent="0.25">
      <c r="A114" s="65">
        <v>106</v>
      </c>
      <c r="B114" s="58" t="s">
        <v>531</v>
      </c>
      <c r="C114" s="58"/>
      <c r="D114" s="58"/>
      <c r="E114" s="58" t="s">
        <v>530</v>
      </c>
      <c r="F114" s="58"/>
      <c r="G114" s="58" t="s">
        <v>712</v>
      </c>
      <c r="H114" s="64" t="s">
        <v>505</v>
      </c>
      <c r="I114" s="58" t="s">
        <v>532</v>
      </c>
      <c r="J114" s="62" t="s">
        <v>533</v>
      </c>
      <c r="K114" s="62"/>
      <c r="L114" s="62"/>
      <c r="M114" s="60">
        <v>3000000</v>
      </c>
      <c r="N114" s="85">
        <v>25000000</v>
      </c>
      <c r="O114" s="85"/>
      <c r="Q114" s="57"/>
    </row>
    <row r="115" spans="1:17" s="91" customFormat="1" ht="25.5" x14ac:dyDescent="0.25">
      <c r="A115" s="65">
        <v>107</v>
      </c>
      <c r="B115" s="58" t="s">
        <v>535</v>
      </c>
      <c r="C115" s="58"/>
      <c r="D115" s="58"/>
      <c r="E115" s="58" t="s">
        <v>534</v>
      </c>
      <c r="F115" s="58"/>
      <c r="G115" s="58" t="s">
        <v>712</v>
      </c>
      <c r="H115" s="64" t="s">
        <v>503</v>
      </c>
      <c r="I115" s="58" t="s">
        <v>536</v>
      </c>
      <c r="J115" s="62" t="s">
        <v>537</v>
      </c>
      <c r="K115" s="62"/>
      <c r="L115" s="62"/>
      <c r="M115" s="60">
        <v>2100000</v>
      </c>
      <c r="N115" s="85">
        <v>45000000</v>
      </c>
      <c r="O115" s="85"/>
      <c r="Q115" s="57"/>
    </row>
    <row r="116" spans="1:17" s="91" customFormat="1" ht="38.25" x14ac:dyDescent="0.25">
      <c r="A116" s="65">
        <v>108</v>
      </c>
      <c r="B116" s="58" t="s">
        <v>539</v>
      </c>
      <c r="C116" s="58"/>
      <c r="D116" s="58"/>
      <c r="E116" s="58" t="s">
        <v>538</v>
      </c>
      <c r="F116" s="58"/>
      <c r="G116" s="58" t="s">
        <v>712</v>
      </c>
      <c r="H116" s="58" t="s">
        <v>505</v>
      </c>
      <c r="I116" s="58" t="s">
        <v>540</v>
      </c>
      <c r="J116" s="62" t="s">
        <v>541</v>
      </c>
      <c r="K116" s="62"/>
      <c r="L116" s="62"/>
      <c r="M116" s="60">
        <v>3000000</v>
      </c>
      <c r="N116" s="85">
        <v>10000000</v>
      </c>
      <c r="O116" s="85"/>
      <c r="Q116" s="61"/>
    </row>
    <row r="117" spans="1:17" s="91" customFormat="1" ht="25.5" x14ac:dyDescent="0.25">
      <c r="A117" s="65">
        <v>109</v>
      </c>
      <c r="B117" s="58" t="s">
        <v>543</v>
      </c>
      <c r="C117" s="58"/>
      <c r="D117" s="58"/>
      <c r="E117" s="58" t="s">
        <v>542</v>
      </c>
      <c r="F117" s="58"/>
      <c r="G117" s="58" t="s">
        <v>712</v>
      </c>
      <c r="H117" s="58" t="s">
        <v>505</v>
      </c>
      <c r="I117" s="58" t="s">
        <v>544</v>
      </c>
      <c r="J117" s="62" t="s">
        <v>545</v>
      </c>
      <c r="K117" s="62"/>
      <c r="L117" s="62"/>
      <c r="M117" s="60">
        <v>200000</v>
      </c>
      <c r="N117" s="85">
        <v>3000000</v>
      </c>
      <c r="O117" s="85"/>
      <c r="Q117" s="57"/>
    </row>
    <row r="118" spans="1:17" s="91" customFormat="1" ht="38.25" x14ac:dyDescent="0.25">
      <c r="A118" s="65">
        <v>110</v>
      </c>
      <c r="B118" s="58" t="s">
        <v>548</v>
      </c>
      <c r="C118" s="58"/>
      <c r="D118" s="58"/>
      <c r="E118" s="58" t="s">
        <v>547</v>
      </c>
      <c r="F118" s="58"/>
      <c r="G118" s="58" t="s">
        <v>712</v>
      </c>
      <c r="H118" s="58" t="s">
        <v>505</v>
      </c>
      <c r="I118" s="58" t="s">
        <v>549</v>
      </c>
      <c r="J118" s="62" t="s">
        <v>550</v>
      </c>
      <c r="K118" s="62"/>
      <c r="L118" s="62"/>
      <c r="M118" s="60">
        <v>25000000</v>
      </c>
      <c r="N118" s="60">
        <v>30000000</v>
      </c>
      <c r="O118" s="60"/>
      <c r="Q118" s="57"/>
    </row>
    <row r="119" spans="1:17" s="91" customFormat="1" ht="25.5" x14ac:dyDescent="0.25">
      <c r="A119" s="65">
        <v>111</v>
      </c>
      <c r="B119" s="58" t="s">
        <v>552</v>
      </c>
      <c r="C119" s="58"/>
      <c r="D119" s="58"/>
      <c r="E119" s="58" t="s">
        <v>551</v>
      </c>
      <c r="F119" s="58"/>
      <c r="G119" s="58" t="s">
        <v>712</v>
      </c>
      <c r="H119" s="64" t="s">
        <v>505</v>
      </c>
      <c r="I119" s="58" t="s">
        <v>553</v>
      </c>
      <c r="J119" s="62" t="s">
        <v>554</v>
      </c>
      <c r="K119" s="62"/>
      <c r="L119" s="62"/>
      <c r="M119" s="60">
        <f>15000000/12</f>
        <v>1250000</v>
      </c>
      <c r="N119" s="60">
        <v>1600000</v>
      </c>
      <c r="O119" s="60"/>
      <c r="Q119" s="57"/>
    </row>
    <row r="120" spans="1:17" s="91" customFormat="1" x14ac:dyDescent="0.25">
      <c r="A120" s="65">
        <v>112</v>
      </c>
      <c r="B120" s="58" t="s">
        <v>556</v>
      </c>
      <c r="C120" s="58"/>
      <c r="D120" s="58"/>
      <c r="E120" s="58" t="s">
        <v>555</v>
      </c>
      <c r="F120" s="58"/>
      <c r="G120" s="58" t="s">
        <v>712</v>
      </c>
      <c r="H120" s="64" t="s">
        <v>569</v>
      </c>
      <c r="I120" s="58" t="s">
        <v>557</v>
      </c>
      <c r="J120" s="62" t="s">
        <v>558</v>
      </c>
      <c r="K120" s="62"/>
      <c r="L120" s="62"/>
      <c r="M120" s="60">
        <v>10000000</v>
      </c>
      <c r="N120" s="60">
        <v>4500000</v>
      </c>
      <c r="O120" s="60"/>
      <c r="Q120" s="57"/>
    </row>
    <row r="121" spans="1:17" s="91" customFormat="1" ht="39.75" customHeight="1" x14ac:dyDescent="0.25">
      <c r="A121" s="65">
        <v>113</v>
      </c>
      <c r="B121" s="58" t="s">
        <v>560</v>
      </c>
      <c r="C121" s="58"/>
      <c r="D121" s="58"/>
      <c r="E121" s="58" t="s">
        <v>559</v>
      </c>
      <c r="F121" s="58"/>
      <c r="G121" s="58"/>
      <c r="H121" s="64" t="s">
        <v>570</v>
      </c>
      <c r="I121" s="58" t="s">
        <v>561</v>
      </c>
      <c r="J121" s="62" t="s">
        <v>562</v>
      </c>
      <c r="K121" s="62"/>
      <c r="L121" s="62"/>
      <c r="M121" s="60">
        <v>10000000</v>
      </c>
      <c r="N121" s="60">
        <v>3000000</v>
      </c>
      <c r="O121" s="60"/>
      <c r="Q121" s="57"/>
    </row>
    <row r="122" spans="1:17" s="91" customFormat="1" ht="25.5" x14ac:dyDescent="0.25">
      <c r="A122" s="65">
        <v>114</v>
      </c>
      <c r="B122" s="58" t="s">
        <v>564</v>
      </c>
      <c r="C122" s="58"/>
      <c r="D122" s="58"/>
      <c r="E122" s="58" t="s">
        <v>563</v>
      </c>
      <c r="F122" s="58"/>
      <c r="G122" s="58" t="s">
        <v>712</v>
      </c>
      <c r="H122" s="64" t="s">
        <v>505</v>
      </c>
      <c r="I122" s="58" t="s">
        <v>63</v>
      </c>
      <c r="J122" s="62" t="s">
        <v>64</v>
      </c>
      <c r="K122" s="62"/>
      <c r="L122" s="62"/>
      <c r="M122" s="60">
        <v>700000</v>
      </c>
      <c r="N122" s="85">
        <v>7500000</v>
      </c>
      <c r="O122" s="85"/>
      <c r="Q122" s="57"/>
    </row>
    <row r="123" spans="1:17" s="91" customFormat="1" ht="25.5" x14ac:dyDescent="0.25">
      <c r="A123" s="65">
        <v>115</v>
      </c>
      <c r="B123" s="58" t="s">
        <v>523</v>
      </c>
      <c r="C123" s="58"/>
      <c r="D123" s="58"/>
      <c r="E123" s="58" t="s">
        <v>522</v>
      </c>
      <c r="F123" s="58"/>
      <c r="G123" s="58" t="s">
        <v>711</v>
      </c>
      <c r="H123" s="64" t="s">
        <v>513</v>
      </c>
      <c r="I123" s="58" t="s">
        <v>524</v>
      </c>
      <c r="J123" s="62" t="s">
        <v>525</v>
      </c>
      <c r="K123" s="62"/>
      <c r="L123" s="62"/>
      <c r="M123" s="60">
        <v>18000000</v>
      </c>
      <c r="N123" s="85">
        <v>50000000</v>
      </c>
      <c r="O123" s="85"/>
      <c r="Q123" s="57"/>
    </row>
    <row r="124" spans="1:17" s="91" customFormat="1" ht="25.5" x14ac:dyDescent="0.25">
      <c r="A124" s="65">
        <v>116</v>
      </c>
      <c r="B124" s="58" t="s">
        <v>566</v>
      </c>
      <c r="C124" s="58"/>
      <c r="D124" s="58"/>
      <c r="E124" s="58" t="s">
        <v>565</v>
      </c>
      <c r="F124" s="58"/>
      <c r="G124" s="58" t="s">
        <v>712</v>
      </c>
      <c r="H124" s="64" t="s">
        <v>565</v>
      </c>
      <c r="I124" s="58" t="s">
        <v>567</v>
      </c>
      <c r="J124" s="62" t="s">
        <v>568</v>
      </c>
      <c r="K124" s="62"/>
      <c r="L124" s="62"/>
      <c r="M124" s="60">
        <v>1500000</v>
      </c>
      <c r="N124" s="85">
        <v>8000000</v>
      </c>
      <c r="O124" s="85"/>
      <c r="Q124" s="57"/>
    </row>
    <row r="125" spans="1:17" s="91" customFormat="1" x14ac:dyDescent="0.25">
      <c r="A125" s="65">
        <v>117</v>
      </c>
      <c r="B125" s="58" t="s">
        <v>572</v>
      </c>
      <c r="C125" s="58"/>
      <c r="D125" s="58"/>
      <c r="E125" s="58" t="s">
        <v>571</v>
      </c>
      <c r="F125" s="58"/>
      <c r="G125" s="58" t="s">
        <v>712</v>
      </c>
      <c r="H125" s="64" t="s">
        <v>575</v>
      </c>
      <c r="I125" s="58" t="s">
        <v>573</v>
      </c>
      <c r="J125" s="62" t="s">
        <v>574</v>
      </c>
      <c r="K125" s="62"/>
      <c r="L125" s="62"/>
      <c r="M125" s="60">
        <v>100000000</v>
      </c>
      <c r="N125" s="60">
        <v>13500000</v>
      </c>
      <c r="O125" s="60"/>
      <c r="Q125" s="57"/>
    </row>
    <row r="126" spans="1:17" s="91" customFormat="1" ht="25.5" x14ac:dyDescent="0.25">
      <c r="A126" s="65">
        <v>118</v>
      </c>
      <c r="B126" s="58" t="s">
        <v>577</v>
      </c>
      <c r="C126" s="58"/>
      <c r="D126" s="58"/>
      <c r="E126" s="58" t="s">
        <v>576</v>
      </c>
      <c r="F126" s="58"/>
      <c r="G126" s="58" t="s">
        <v>712</v>
      </c>
      <c r="H126" s="58" t="s">
        <v>576</v>
      </c>
      <c r="I126" s="58" t="s">
        <v>578</v>
      </c>
      <c r="J126" s="62" t="s">
        <v>579</v>
      </c>
      <c r="K126" s="62"/>
      <c r="L126" s="62"/>
      <c r="M126" s="67">
        <v>160000000</v>
      </c>
      <c r="N126" s="67">
        <v>9400000</v>
      </c>
      <c r="O126" s="67"/>
      <c r="Q126" s="57"/>
    </row>
    <row r="127" spans="1:17" s="91" customFormat="1" ht="25.5" x14ac:dyDescent="0.25">
      <c r="A127" s="65">
        <v>119</v>
      </c>
      <c r="B127" s="58" t="s">
        <v>581</v>
      </c>
      <c r="C127" s="58"/>
      <c r="D127" s="58"/>
      <c r="E127" s="58" t="s">
        <v>580</v>
      </c>
      <c r="F127" s="58"/>
      <c r="G127" s="58" t="s">
        <v>712</v>
      </c>
      <c r="H127" s="58" t="s">
        <v>576</v>
      </c>
      <c r="I127" s="58" t="s">
        <v>582</v>
      </c>
      <c r="J127" s="62" t="s">
        <v>583</v>
      </c>
      <c r="K127" s="62"/>
      <c r="L127" s="62"/>
      <c r="M127" s="60">
        <v>140000000</v>
      </c>
      <c r="N127" s="60">
        <v>17000000</v>
      </c>
      <c r="O127" s="60"/>
      <c r="Q127" s="57"/>
    </row>
    <row r="128" spans="1:17" s="91" customFormat="1" ht="25.5" x14ac:dyDescent="0.25">
      <c r="A128" s="65">
        <v>120</v>
      </c>
      <c r="B128" s="58" t="s">
        <v>585</v>
      </c>
      <c r="C128" s="58"/>
      <c r="D128" s="58"/>
      <c r="E128" s="58" t="s">
        <v>584</v>
      </c>
      <c r="F128" s="58"/>
      <c r="G128" s="58" t="s">
        <v>712</v>
      </c>
      <c r="H128" s="58" t="s">
        <v>576</v>
      </c>
      <c r="I128" s="58" t="s">
        <v>578</v>
      </c>
      <c r="J128" s="62" t="s">
        <v>586</v>
      </c>
      <c r="K128" s="62"/>
      <c r="L128" s="62"/>
      <c r="M128" s="60">
        <v>160000000</v>
      </c>
      <c r="N128" s="60">
        <v>14400000</v>
      </c>
      <c r="O128" s="60"/>
      <c r="Q128" s="57"/>
    </row>
    <row r="129" spans="1:17" s="91" customFormat="1" ht="38.25" x14ac:dyDescent="0.25">
      <c r="A129" s="65">
        <v>121</v>
      </c>
      <c r="B129" s="58" t="s">
        <v>588</v>
      </c>
      <c r="C129" s="58"/>
      <c r="D129" s="58"/>
      <c r="E129" s="58" t="s">
        <v>587</v>
      </c>
      <c r="F129" s="58"/>
      <c r="G129" s="58" t="s">
        <v>712</v>
      </c>
      <c r="H129" s="58" t="s">
        <v>576</v>
      </c>
      <c r="I129" s="58" t="s">
        <v>589</v>
      </c>
      <c r="J129" s="62" t="s">
        <v>590</v>
      </c>
      <c r="K129" s="62"/>
      <c r="L129" s="62"/>
      <c r="M129" s="60">
        <v>50000000</v>
      </c>
      <c r="N129" s="60">
        <v>450000000</v>
      </c>
      <c r="O129" s="60"/>
      <c r="Q129" s="57"/>
    </row>
    <row r="130" spans="1:17" s="91" customFormat="1" ht="25.5" x14ac:dyDescent="0.25">
      <c r="A130" s="65">
        <v>122</v>
      </c>
      <c r="B130" s="58" t="s">
        <v>592</v>
      </c>
      <c r="C130" s="58"/>
      <c r="D130" s="58"/>
      <c r="E130" s="58" t="s">
        <v>591</v>
      </c>
      <c r="F130" s="58"/>
      <c r="G130" s="58" t="s">
        <v>712</v>
      </c>
      <c r="H130" s="58" t="s">
        <v>576</v>
      </c>
      <c r="I130" s="58" t="s">
        <v>593</v>
      </c>
      <c r="J130" s="62" t="s">
        <v>594</v>
      </c>
      <c r="K130" s="62"/>
      <c r="L130" s="62"/>
      <c r="M130" s="60">
        <v>3000000</v>
      </c>
      <c r="N130" s="60">
        <v>50000000</v>
      </c>
      <c r="O130" s="60"/>
      <c r="Q130" s="57"/>
    </row>
    <row r="131" spans="1:17" s="91" customFormat="1" ht="25.5" x14ac:dyDescent="0.25">
      <c r="A131" s="65">
        <v>123</v>
      </c>
      <c r="B131" s="58" t="s">
        <v>604</v>
      </c>
      <c r="C131" s="58"/>
      <c r="D131" s="58"/>
      <c r="E131" s="58" t="s">
        <v>603</v>
      </c>
      <c r="F131" s="58"/>
      <c r="G131" s="58" t="s">
        <v>712</v>
      </c>
      <c r="H131" s="58" t="s">
        <v>576</v>
      </c>
      <c r="I131" s="58" t="s">
        <v>605</v>
      </c>
      <c r="J131" s="62" t="s">
        <v>606</v>
      </c>
      <c r="K131" s="62"/>
      <c r="L131" s="62"/>
      <c r="M131" s="60">
        <v>30000000</v>
      </c>
      <c r="N131" s="60">
        <v>80000000</v>
      </c>
      <c r="O131" s="60"/>
      <c r="Q131" s="57"/>
    </row>
    <row r="132" spans="1:17" s="91" customFormat="1" ht="25.5" x14ac:dyDescent="0.25">
      <c r="A132" s="65">
        <v>124</v>
      </c>
      <c r="B132" s="58" t="s">
        <v>596</v>
      </c>
      <c r="C132" s="58"/>
      <c r="D132" s="58"/>
      <c r="E132" s="58" t="s">
        <v>595</v>
      </c>
      <c r="F132" s="58"/>
      <c r="G132" s="58" t="s">
        <v>712</v>
      </c>
      <c r="H132" s="58" t="s">
        <v>576</v>
      </c>
      <c r="I132" s="58" t="s">
        <v>597</v>
      </c>
      <c r="J132" s="62" t="s">
        <v>598</v>
      </c>
      <c r="K132" s="62"/>
      <c r="L132" s="62"/>
      <c r="M132" s="67">
        <v>150000000</v>
      </c>
      <c r="N132" s="67">
        <v>30534000</v>
      </c>
      <c r="O132" s="67"/>
      <c r="Q132" s="57"/>
    </row>
    <row r="133" spans="1:17" s="91" customFormat="1" ht="25.5" x14ac:dyDescent="0.25">
      <c r="A133" s="65">
        <v>125</v>
      </c>
      <c r="B133" s="58" t="s">
        <v>600</v>
      </c>
      <c r="C133" s="58"/>
      <c r="D133" s="58"/>
      <c r="E133" s="58" t="s">
        <v>599</v>
      </c>
      <c r="F133" s="58"/>
      <c r="G133" s="58" t="s">
        <v>712</v>
      </c>
      <c r="H133" s="58" t="s">
        <v>576</v>
      </c>
      <c r="I133" s="58" t="s">
        <v>601</v>
      </c>
      <c r="J133" s="62" t="s">
        <v>602</v>
      </c>
      <c r="K133" s="62"/>
      <c r="L133" s="62"/>
      <c r="M133" s="67">
        <v>936000000</v>
      </c>
      <c r="N133" s="67">
        <v>200000000</v>
      </c>
      <c r="O133" s="67"/>
      <c r="Q133" s="57"/>
    </row>
    <row r="134" spans="1:17" s="91" customFormat="1" ht="25.5" x14ac:dyDescent="0.25">
      <c r="A134" s="65">
        <v>126</v>
      </c>
      <c r="B134" s="58" t="s">
        <v>608</v>
      </c>
      <c r="C134" s="58"/>
      <c r="D134" s="58"/>
      <c r="E134" s="58" t="s">
        <v>607</v>
      </c>
      <c r="F134" s="58"/>
      <c r="G134" s="58" t="s">
        <v>712</v>
      </c>
      <c r="H134" s="58" t="s">
        <v>576</v>
      </c>
      <c r="I134" s="58" t="s">
        <v>609</v>
      </c>
      <c r="J134" s="62" t="s">
        <v>610</v>
      </c>
      <c r="K134" s="62"/>
      <c r="L134" s="62"/>
      <c r="M134" s="60">
        <v>4000000</v>
      </c>
      <c r="N134" s="60">
        <v>5000000</v>
      </c>
      <c r="O134" s="60"/>
      <c r="Q134" s="57"/>
    </row>
    <row r="135" spans="1:17" s="91" customFormat="1" ht="25.5" x14ac:dyDescent="0.25">
      <c r="A135" s="65">
        <v>127</v>
      </c>
      <c r="B135" s="58" t="s">
        <v>612</v>
      </c>
      <c r="C135" s="58"/>
      <c r="D135" s="58"/>
      <c r="E135" s="58" t="s">
        <v>611</v>
      </c>
      <c r="F135" s="58"/>
      <c r="G135" s="58" t="s">
        <v>712</v>
      </c>
      <c r="H135" s="58" t="s">
        <v>576</v>
      </c>
      <c r="I135" s="58" t="s">
        <v>615</v>
      </c>
      <c r="J135" s="62"/>
      <c r="K135" s="62"/>
      <c r="L135" s="62"/>
      <c r="M135" s="60">
        <v>700000</v>
      </c>
      <c r="N135" s="60">
        <v>2000000</v>
      </c>
      <c r="O135" s="60"/>
      <c r="Q135" s="57"/>
    </row>
    <row r="136" spans="1:17" s="91" customFormat="1" ht="25.5" x14ac:dyDescent="0.25">
      <c r="A136" s="65">
        <v>128</v>
      </c>
      <c r="B136" s="58" t="s">
        <v>614</v>
      </c>
      <c r="C136" s="58"/>
      <c r="D136" s="58"/>
      <c r="E136" s="58" t="s">
        <v>613</v>
      </c>
      <c r="F136" s="58"/>
      <c r="G136" s="58" t="s">
        <v>712</v>
      </c>
      <c r="H136" s="58" t="s">
        <v>576</v>
      </c>
      <c r="I136" s="58" t="s">
        <v>616</v>
      </c>
      <c r="J136" s="62" t="s">
        <v>617</v>
      </c>
      <c r="K136" s="62"/>
      <c r="L136" s="62"/>
      <c r="M136" s="60">
        <v>500000</v>
      </c>
      <c r="N136" s="60">
        <v>2000000</v>
      </c>
      <c r="O136" s="60"/>
      <c r="Q136" s="57"/>
    </row>
    <row r="137" spans="1:17" s="91" customFormat="1" ht="25.5" x14ac:dyDescent="0.25">
      <c r="A137" s="65">
        <v>129</v>
      </c>
      <c r="B137" s="58" t="s">
        <v>619</v>
      </c>
      <c r="C137" s="58"/>
      <c r="D137" s="58"/>
      <c r="E137" s="58" t="s">
        <v>618</v>
      </c>
      <c r="F137" s="58"/>
      <c r="G137" s="58" t="s">
        <v>712</v>
      </c>
      <c r="H137" s="58" t="s">
        <v>576</v>
      </c>
      <c r="I137" s="58" t="s">
        <v>620</v>
      </c>
      <c r="J137" s="62" t="s">
        <v>621</v>
      </c>
      <c r="K137" s="62"/>
      <c r="L137" s="62"/>
      <c r="M137" s="60">
        <v>30000000</v>
      </c>
      <c r="N137" s="60">
        <v>100000000</v>
      </c>
      <c r="O137" s="60"/>
      <c r="Q137" s="57"/>
    </row>
    <row r="138" spans="1:17" s="91" customFormat="1" ht="25.5" x14ac:dyDescent="0.25">
      <c r="A138" s="65">
        <v>130</v>
      </c>
      <c r="B138" s="58" t="s">
        <v>623</v>
      </c>
      <c r="C138" s="58"/>
      <c r="D138" s="58"/>
      <c r="E138" s="58" t="s">
        <v>622</v>
      </c>
      <c r="F138" s="58"/>
      <c r="G138" s="58" t="s">
        <v>712</v>
      </c>
      <c r="H138" s="58" t="s">
        <v>576</v>
      </c>
      <c r="I138" s="58" t="s">
        <v>624</v>
      </c>
      <c r="J138" s="62" t="s">
        <v>625</v>
      </c>
      <c r="K138" s="62"/>
      <c r="L138" s="62"/>
      <c r="M138" s="60">
        <f>144000000/12</f>
        <v>12000000</v>
      </c>
      <c r="N138" s="60">
        <v>5000000</v>
      </c>
      <c r="O138" s="60"/>
      <c r="Q138" s="57"/>
    </row>
    <row r="139" spans="1:17" s="91" customFormat="1" ht="25.5" x14ac:dyDescent="0.25">
      <c r="A139" s="65">
        <v>131</v>
      </c>
      <c r="B139" s="58" t="s">
        <v>626</v>
      </c>
      <c r="C139" s="58"/>
      <c r="D139" s="58"/>
      <c r="E139" s="58" t="s">
        <v>576</v>
      </c>
      <c r="F139" s="58"/>
      <c r="G139" s="58" t="s">
        <v>712</v>
      </c>
      <c r="H139" s="58" t="s">
        <v>576</v>
      </c>
      <c r="I139" s="58" t="s">
        <v>627</v>
      </c>
      <c r="J139" s="62" t="s">
        <v>628</v>
      </c>
      <c r="K139" s="62"/>
      <c r="L139" s="62"/>
      <c r="M139" s="60">
        <v>4000000</v>
      </c>
      <c r="N139" s="60">
        <v>10000000</v>
      </c>
      <c r="O139" s="60"/>
      <c r="Q139" s="57"/>
    </row>
    <row r="140" spans="1:17" s="91" customFormat="1" ht="25.5" x14ac:dyDescent="0.25">
      <c r="A140" s="65">
        <v>132</v>
      </c>
      <c r="B140" s="58" t="s">
        <v>630</v>
      </c>
      <c r="C140" s="58"/>
      <c r="D140" s="58"/>
      <c r="E140" s="58" t="s">
        <v>629</v>
      </c>
      <c r="F140" s="58"/>
      <c r="G140" s="58" t="s">
        <v>712</v>
      </c>
      <c r="H140" s="58" t="s">
        <v>576</v>
      </c>
      <c r="I140" s="58" t="s">
        <v>631</v>
      </c>
      <c r="J140" s="62" t="s">
        <v>632</v>
      </c>
      <c r="K140" s="62"/>
      <c r="L140" s="62"/>
      <c r="M140" s="60">
        <v>2500000</v>
      </c>
      <c r="N140" s="60">
        <v>3000000</v>
      </c>
      <c r="O140" s="60"/>
      <c r="Q140" s="57"/>
    </row>
    <row r="141" spans="1:17" ht="25.5" x14ac:dyDescent="0.25">
      <c r="A141" s="65">
        <v>133</v>
      </c>
      <c r="B141" s="58" t="s">
        <v>633</v>
      </c>
      <c r="C141" s="58"/>
      <c r="D141" s="58"/>
      <c r="E141" s="58" t="s">
        <v>636</v>
      </c>
      <c r="F141" s="58"/>
      <c r="G141" s="58" t="s">
        <v>712</v>
      </c>
      <c r="H141" s="58" t="s">
        <v>576</v>
      </c>
      <c r="I141" s="58" t="s">
        <v>634</v>
      </c>
      <c r="J141" s="62" t="s">
        <v>635</v>
      </c>
      <c r="K141" s="62"/>
      <c r="L141" s="62"/>
      <c r="M141" s="60">
        <v>10000000</v>
      </c>
      <c r="N141" s="60">
        <v>10000000</v>
      </c>
      <c r="O141" s="60"/>
    </row>
    <row r="142" spans="1:17" ht="25.5" x14ac:dyDescent="0.25">
      <c r="A142" s="65">
        <v>134</v>
      </c>
      <c r="B142" s="58" t="s">
        <v>638</v>
      </c>
      <c r="C142" s="58"/>
      <c r="D142" s="58"/>
      <c r="E142" s="58" t="s">
        <v>637</v>
      </c>
      <c r="F142" s="58"/>
      <c r="G142" s="58" t="s">
        <v>712</v>
      </c>
      <c r="H142" s="58" t="s">
        <v>576</v>
      </c>
      <c r="I142" s="58" t="s">
        <v>639</v>
      </c>
      <c r="J142" s="62" t="s">
        <v>640</v>
      </c>
      <c r="K142" s="62"/>
      <c r="L142" s="62"/>
      <c r="M142" s="60">
        <v>1500000</v>
      </c>
      <c r="N142" s="60">
        <v>1500000</v>
      </c>
      <c r="O142" s="60"/>
    </row>
    <row r="143" spans="1:17" ht="25.5" x14ac:dyDescent="0.25">
      <c r="A143" s="65">
        <v>135</v>
      </c>
      <c r="B143" s="71" t="s">
        <v>642</v>
      </c>
      <c r="C143" s="71"/>
      <c r="D143" s="71"/>
      <c r="E143" s="71" t="s">
        <v>641</v>
      </c>
      <c r="F143" s="71"/>
      <c r="G143" s="71" t="s">
        <v>712</v>
      </c>
      <c r="H143" s="58" t="s">
        <v>576</v>
      </c>
      <c r="I143" s="71" t="s">
        <v>643</v>
      </c>
      <c r="J143" s="72" t="s">
        <v>644</v>
      </c>
      <c r="K143" s="72"/>
      <c r="L143" s="72"/>
      <c r="M143" s="73">
        <v>500000</v>
      </c>
      <c r="N143" s="73">
        <v>500000</v>
      </c>
      <c r="O143" s="73"/>
    </row>
    <row r="144" spans="1:17" ht="25.5" x14ac:dyDescent="0.25">
      <c r="A144" s="65">
        <v>136</v>
      </c>
      <c r="B144" s="71" t="s">
        <v>646</v>
      </c>
      <c r="C144" s="71"/>
      <c r="D144" s="71"/>
      <c r="E144" s="71" t="s">
        <v>645</v>
      </c>
      <c r="F144" s="71"/>
      <c r="G144" s="71" t="s">
        <v>712</v>
      </c>
      <c r="H144" s="58" t="s">
        <v>576</v>
      </c>
      <c r="I144" s="71" t="s">
        <v>647</v>
      </c>
      <c r="J144" s="72" t="s">
        <v>648</v>
      </c>
      <c r="K144" s="72"/>
      <c r="L144" s="72"/>
      <c r="M144" s="73">
        <v>3000000</v>
      </c>
      <c r="N144" s="73">
        <v>10000000</v>
      </c>
      <c r="O144" s="73"/>
    </row>
    <row r="145" spans="1:17" ht="25.5" x14ac:dyDescent="0.25">
      <c r="A145" s="65">
        <v>137</v>
      </c>
      <c r="B145" s="71" t="s">
        <v>649</v>
      </c>
      <c r="C145" s="71"/>
      <c r="D145" s="71"/>
      <c r="E145" s="71" t="s">
        <v>576</v>
      </c>
      <c r="F145" s="71"/>
      <c r="G145" s="71" t="s">
        <v>712</v>
      </c>
      <c r="H145" s="58" t="s">
        <v>576</v>
      </c>
      <c r="I145" s="71" t="s">
        <v>650</v>
      </c>
      <c r="J145" s="72" t="s">
        <v>651</v>
      </c>
      <c r="K145" s="72"/>
      <c r="L145" s="72"/>
      <c r="M145" s="73">
        <v>900000</v>
      </c>
      <c r="N145" s="73">
        <v>500000</v>
      </c>
      <c r="O145" s="73"/>
      <c r="Q145" s="79"/>
    </row>
    <row r="146" spans="1:17" ht="25.5" x14ac:dyDescent="0.25">
      <c r="A146" s="65">
        <v>138</v>
      </c>
      <c r="B146" s="71" t="s">
        <v>653</v>
      </c>
      <c r="C146" s="71"/>
      <c r="D146" s="71"/>
      <c r="E146" s="71" t="s">
        <v>652</v>
      </c>
      <c r="F146" s="71"/>
      <c r="G146" s="71" t="s">
        <v>712</v>
      </c>
      <c r="H146" s="58" t="s">
        <v>576</v>
      </c>
      <c r="I146" s="71" t="s">
        <v>654</v>
      </c>
      <c r="J146" s="72" t="s">
        <v>655</v>
      </c>
      <c r="K146" s="72"/>
      <c r="L146" s="72"/>
      <c r="M146" s="73">
        <v>2500000</v>
      </c>
      <c r="N146" s="73">
        <v>10000000</v>
      </c>
      <c r="O146" s="73"/>
      <c r="Q146" s="79"/>
    </row>
    <row r="147" spans="1:17" ht="25.5" x14ac:dyDescent="0.25">
      <c r="A147" s="65">
        <v>139</v>
      </c>
      <c r="B147" s="71" t="s">
        <v>656</v>
      </c>
      <c r="C147" s="71"/>
      <c r="D147" s="71"/>
      <c r="E147" s="71" t="s">
        <v>657</v>
      </c>
      <c r="F147" s="71"/>
      <c r="G147" s="71" t="s">
        <v>712</v>
      </c>
      <c r="H147" s="58" t="s">
        <v>576</v>
      </c>
      <c r="I147" s="71" t="s">
        <v>658</v>
      </c>
      <c r="J147" s="72" t="s">
        <v>621</v>
      </c>
      <c r="K147" s="72"/>
      <c r="L147" s="72"/>
      <c r="M147" s="73">
        <v>50000000</v>
      </c>
      <c r="N147" s="73">
        <v>30000000</v>
      </c>
      <c r="O147" s="73"/>
      <c r="Q147" s="79"/>
    </row>
    <row r="148" spans="1:17" ht="25.5" x14ac:dyDescent="0.25">
      <c r="A148" s="65">
        <v>140</v>
      </c>
      <c r="B148" s="71" t="s">
        <v>653</v>
      </c>
      <c r="C148" s="71"/>
      <c r="D148" s="71"/>
      <c r="E148" s="71" t="s">
        <v>652</v>
      </c>
      <c r="F148" s="71"/>
      <c r="G148" s="71" t="s">
        <v>712</v>
      </c>
      <c r="H148" s="58" t="s">
        <v>576</v>
      </c>
      <c r="I148" s="71" t="s">
        <v>654</v>
      </c>
      <c r="J148" s="72" t="s">
        <v>655</v>
      </c>
      <c r="K148" s="72"/>
      <c r="L148" s="72"/>
      <c r="M148" s="73">
        <v>2500000</v>
      </c>
      <c r="N148" s="73">
        <v>10000000</v>
      </c>
      <c r="O148" s="73"/>
      <c r="Q148" s="79"/>
    </row>
    <row r="149" spans="1:17" ht="25.5" x14ac:dyDescent="0.25">
      <c r="A149" s="65">
        <v>141</v>
      </c>
      <c r="B149" s="71" t="s">
        <v>581</v>
      </c>
      <c r="C149" s="71"/>
      <c r="D149" s="71"/>
      <c r="E149" s="71" t="s">
        <v>659</v>
      </c>
      <c r="F149" s="71"/>
      <c r="G149" s="71" t="s">
        <v>712</v>
      </c>
      <c r="H149" s="58" t="s">
        <v>576</v>
      </c>
      <c r="I149" s="71" t="s">
        <v>660</v>
      </c>
      <c r="J149" s="72" t="s">
        <v>583</v>
      </c>
      <c r="K149" s="72"/>
      <c r="L149" s="72"/>
      <c r="M149" s="73">
        <v>6000000</v>
      </c>
      <c r="N149" s="73">
        <v>25000000</v>
      </c>
      <c r="O149" s="73"/>
      <c r="Q149" s="79"/>
    </row>
    <row r="150" spans="1:17" ht="38.25" x14ac:dyDescent="0.25">
      <c r="A150" s="65">
        <v>142</v>
      </c>
      <c r="B150" s="71" t="s">
        <v>662</v>
      </c>
      <c r="C150" s="71"/>
      <c r="D150" s="71"/>
      <c r="E150" s="71" t="s">
        <v>661</v>
      </c>
      <c r="F150" s="71"/>
      <c r="G150" s="71" t="s">
        <v>712</v>
      </c>
      <c r="H150" s="58" t="s">
        <v>576</v>
      </c>
      <c r="I150" s="71" t="s">
        <v>663</v>
      </c>
      <c r="J150" s="72" t="s">
        <v>664</v>
      </c>
      <c r="K150" s="72"/>
      <c r="L150" s="72"/>
      <c r="M150" s="73">
        <v>20000000</v>
      </c>
      <c r="N150" s="73">
        <v>2040000</v>
      </c>
      <c r="O150" s="73"/>
      <c r="Q150" s="79"/>
    </row>
    <row r="151" spans="1:17" ht="51" x14ac:dyDescent="0.25">
      <c r="A151" s="65">
        <v>143</v>
      </c>
      <c r="B151" s="71" t="s">
        <v>666</v>
      </c>
      <c r="C151" s="71"/>
      <c r="D151" s="71"/>
      <c r="E151" s="71" t="s">
        <v>665</v>
      </c>
      <c r="F151" s="71"/>
      <c r="G151" s="71" t="s">
        <v>712</v>
      </c>
      <c r="H151" s="58" t="s">
        <v>576</v>
      </c>
      <c r="I151" s="71" t="s">
        <v>667</v>
      </c>
      <c r="J151" s="72" t="s">
        <v>668</v>
      </c>
      <c r="K151" s="72"/>
      <c r="L151" s="72"/>
      <c r="M151" s="73">
        <v>2000000</v>
      </c>
      <c r="N151" s="73">
        <v>15000000</v>
      </c>
      <c r="O151" s="73"/>
      <c r="Q151" s="79"/>
    </row>
    <row r="152" spans="1:17" ht="25.5" x14ac:dyDescent="0.25">
      <c r="A152" s="65">
        <v>144</v>
      </c>
      <c r="B152" s="58" t="s">
        <v>670</v>
      </c>
      <c r="C152" s="58"/>
      <c r="D152" s="58"/>
      <c r="E152" s="58" t="s">
        <v>669</v>
      </c>
      <c r="F152" s="58"/>
      <c r="G152" s="58" t="s">
        <v>712</v>
      </c>
      <c r="H152" s="58" t="s">
        <v>505</v>
      </c>
      <c r="I152" s="58" t="s">
        <v>671</v>
      </c>
      <c r="J152" s="62" t="s">
        <v>672</v>
      </c>
      <c r="K152" s="62"/>
      <c r="L152" s="62"/>
      <c r="M152" s="66">
        <v>1000000</v>
      </c>
      <c r="N152" s="66">
        <v>2000000</v>
      </c>
      <c r="O152" s="66"/>
      <c r="Q152" s="79"/>
    </row>
    <row r="153" spans="1:17" ht="25.5" x14ac:dyDescent="0.25">
      <c r="A153" s="65">
        <v>145</v>
      </c>
      <c r="B153" s="58" t="s">
        <v>674</v>
      </c>
      <c r="C153" s="58"/>
      <c r="D153" s="58"/>
      <c r="E153" s="58" t="s">
        <v>673</v>
      </c>
      <c r="F153" s="58"/>
      <c r="G153" s="58" t="s">
        <v>712</v>
      </c>
      <c r="H153" s="58" t="s">
        <v>505</v>
      </c>
      <c r="I153" s="58" t="s">
        <v>675</v>
      </c>
      <c r="J153" s="62" t="s">
        <v>676</v>
      </c>
      <c r="K153" s="62"/>
      <c r="L153" s="62"/>
      <c r="M153" s="66">
        <v>3000000</v>
      </c>
      <c r="N153" s="66">
        <v>5000000</v>
      </c>
      <c r="O153" s="66"/>
      <c r="Q153" s="79"/>
    </row>
    <row r="154" spans="1:17" ht="25.5" x14ac:dyDescent="0.25">
      <c r="A154" s="65">
        <v>146</v>
      </c>
      <c r="B154" s="58" t="s">
        <v>678</v>
      </c>
      <c r="C154" s="58"/>
      <c r="D154" s="58"/>
      <c r="E154" s="58" t="s">
        <v>677</v>
      </c>
      <c r="F154" s="58"/>
      <c r="G154" s="58" t="s">
        <v>712</v>
      </c>
      <c r="H154" s="58" t="s">
        <v>505</v>
      </c>
      <c r="I154" s="58" t="s">
        <v>679</v>
      </c>
      <c r="J154" s="62" t="s">
        <v>680</v>
      </c>
      <c r="K154" s="62"/>
      <c r="L154" s="62"/>
      <c r="M154" s="60">
        <v>3000000</v>
      </c>
      <c r="N154" s="60">
        <v>5000000</v>
      </c>
      <c r="O154" s="60"/>
      <c r="Q154" s="79"/>
    </row>
    <row r="155" spans="1:17" ht="25.5" x14ac:dyDescent="0.25">
      <c r="A155" s="65">
        <v>147</v>
      </c>
      <c r="B155" s="58" t="s">
        <v>682</v>
      </c>
      <c r="C155" s="58"/>
      <c r="D155" s="58"/>
      <c r="E155" s="58" t="s">
        <v>681</v>
      </c>
      <c r="F155" s="58"/>
      <c r="G155" s="58" t="s">
        <v>712</v>
      </c>
      <c r="H155" s="58" t="s">
        <v>505</v>
      </c>
      <c r="I155" s="58" t="s">
        <v>683</v>
      </c>
      <c r="J155" s="62" t="s">
        <v>684</v>
      </c>
      <c r="K155" s="62"/>
      <c r="L155" s="62"/>
      <c r="M155" s="60">
        <v>20000000</v>
      </c>
      <c r="N155" s="60">
        <v>5000000</v>
      </c>
      <c r="O155" s="60"/>
      <c r="Q155" s="79"/>
    </row>
    <row r="156" spans="1:17" ht="25.5" x14ac:dyDescent="0.25">
      <c r="A156" s="65">
        <v>148</v>
      </c>
      <c r="B156" s="58" t="s">
        <v>686</v>
      </c>
      <c r="C156" s="58"/>
      <c r="D156" s="58"/>
      <c r="E156" s="58" t="s">
        <v>685</v>
      </c>
      <c r="F156" s="58"/>
      <c r="G156" s="58" t="s">
        <v>712</v>
      </c>
      <c r="H156" s="58" t="s">
        <v>505</v>
      </c>
      <c r="I156" s="58" t="s">
        <v>687</v>
      </c>
      <c r="J156" s="62" t="s">
        <v>688</v>
      </c>
      <c r="K156" s="62"/>
      <c r="L156" s="62"/>
      <c r="M156" s="60">
        <v>625000</v>
      </c>
      <c r="N156" s="60">
        <v>1000000</v>
      </c>
      <c r="O156" s="60"/>
      <c r="Q156" s="79"/>
    </row>
    <row r="157" spans="1:17" ht="25.5" x14ac:dyDescent="0.25">
      <c r="A157" s="65">
        <v>149</v>
      </c>
      <c r="B157" s="58" t="s">
        <v>523</v>
      </c>
      <c r="C157" s="58"/>
      <c r="D157" s="58"/>
      <c r="E157" s="58" t="s">
        <v>522</v>
      </c>
      <c r="F157" s="58"/>
      <c r="G157" s="58" t="s">
        <v>712</v>
      </c>
      <c r="H157" s="58" t="s">
        <v>505</v>
      </c>
      <c r="I157" s="58" t="s">
        <v>524</v>
      </c>
      <c r="J157" s="62" t="s">
        <v>525</v>
      </c>
      <c r="K157" s="62"/>
      <c r="L157" s="62"/>
      <c r="M157" s="60">
        <v>18000000</v>
      </c>
      <c r="N157" s="85">
        <v>50000000</v>
      </c>
      <c r="O157" s="85"/>
      <c r="Q157" s="79"/>
    </row>
    <row r="160" spans="1:17" s="50" customFormat="1" x14ac:dyDescent="0.25">
      <c r="B160" s="48"/>
      <c r="C160" s="48"/>
      <c r="D160" s="48"/>
      <c r="E160" s="48"/>
      <c r="F160" s="48"/>
      <c r="G160" s="48"/>
      <c r="H160" s="48"/>
      <c r="I160" s="48"/>
      <c r="J160" s="49"/>
      <c r="K160" s="49"/>
      <c r="L160" s="49" t="s">
        <v>727</v>
      </c>
      <c r="Q160" s="51"/>
    </row>
    <row r="161" spans="2:17" s="50" customFormat="1" x14ac:dyDescent="0.25">
      <c r="B161" s="48"/>
      <c r="C161" s="48"/>
      <c r="D161" s="48"/>
      <c r="E161" s="48"/>
      <c r="F161" s="48"/>
      <c r="G161" s="48"/>
      <c r="H161" s="48"/>
      <c r="I161" s="48"/>
      <c r="J161" s="49"/>
      <c r="K161" s="49"/>
      <c r="L161" s="49"/>
      <c r="Q161" s="51"/>
    </row>
    <row r="162" spans="2:17" s="50" customFormat="1" x14ac:dyDescent="0.25">
      <c r="B162" s="48"/>
      <c r="C162" s="48"/>
      <c r="D162" s="48"/>
      <c r="E162" s="48"/>
      <c r="F162" s="48"/>
      <c r="G162" s="48"/>
      <c r="H162" s="48"/>
      <c r="I162" s="48"/>
      <c r="J162" s="49"/>
      <c r="K162" s="49"/>
      <c r="L162" s="49" t="s">
        <v>709</v>
      </c>
      <c r="Q162" s="51"/>
    </row>
    <row r="163" spans="2:17" s="50" customFormat="1" x14ac:dyDescent="0.25">
      <c r="B163" s="48"/>
      <c r="C163" s="48"/>
      <c r="D163" s="48"/>
      <c r="E163" s="48"/>
      <c r="F163" s="48"/>
      <c r="G163" s="48"/>
      <c r="H163" s="48"/>
      <c r="I163" s="48"/>
      <c r="J163" s="49"/>
      <c r="K163" s="49"/>
      <c r="L163" s="49" t="s">
        <v>710</v>
      </c>
      <c r="Q163" s="51"/>
    </row>
    <row r="164" spans="2:17" s="50" customFormat="1" x14ac:dyDescent="0.25">
      <c r="B164" s="48"/>
      <c r="C164" s="48"/>
      <c r="D164" s="48"/>
      <c r="E164" s="48"/>
      <c r="F164" s="48"/>
      <c r="G164" s="48"/>
      <c r="H164" s="48"/>
      <c r="I164" s="48"/>
      <c r="J164" s="49"/>
      <c r="K164" s="49"/>
      <c r="L164" s="49"/>
      <c r="Q164" s="51"/>
    </row>
    <row r="165" spans="2:17" s="50" customFormat="1" x14ac:dyDescent="0.25">
      <c r="B165" s="48"/>
      <c r="C165" s="48"/>
      <c r="D165" s="48"/>
      <c r="E165" s="48"/>
      <c r="F165" s="48"/>
      <c r="G165" s="48"/>
      <c r="H165" s="48"/>
      <c r="I165" s="48"/>
      <c r="J165" s="49"/>
      <c r="K165" s="49"/>
      <c r="L165" s="49"/>
      <c r="Q165" s="51"/>
    </row>
    <row r="166" spans="2:17" s="50" customFormat="1" x14ac:dyDescent="0.25">
      <c r="B166" s="48"/>
      <c r="C166" s="48"/>
      <c r="D166" s="48"/>
      <c r="E166" s="48"/>
      <c r="F166" s="48"/>
      <c r="G166" s="48"/>
      <c r="H166" s="48"/>
      <c r="I166" s="48"/>
      <c r="J166" s="49"/>
      <c r="K166" s="49"/>
      <c r="L166" s="52"/>
      <c r="Q166" s="51"/>
    </row>
    <row r="167" spans="2:17" s="50" customFormat="1" x14ac:dyDescent="0.25">
      <c r="B167" s="48"/>
      <c r="C167" s="48"/>
      <c r="D167" s="48"/>
      <c r="E167" s="48"/>
      <c r="F167" s="48"/>
      <c r="G167" s="48"/>
      <c r="H167" s="48"/>
      <c r="I167" s="48"/>
      <c r="J167" s="49"/>
      <c r="K167" s="49"/>
      <c r="L167" s="74" t="s">
        <v>706</v>
      </c>
      <c r="Q167" s="51"/>
    </row>
    <row r="168" spans="2:17" s="50" customFormat="1" x14ac:dyDescent="0.25">
      <c r="B168" s="48"/>
      <c r="C168" s="48"/>
      <c r="D168" s="48"/>
      <c r="E168" s="48"/>
      <c r="F168" s="48"/>
      <c r="G168" s="48"/>
      <c r="H168" s="48"/>
      <c r="I168" s="48"/>
      <c r="J168" s="49"/>
      <c r="K168" s="49"/>
      <c r="L168" s="75" t="s">
        <v>707</v>
      </c>
      <c r="Q168" s="51"/>
    </row>
    <row r="169" spans="2:17" s="50" customFormat="1" x14ac:dyDescent="0.25">
      <c r="B169" s="48"/>
      <c r="C169" s="48"/>
      <c r="D169" s="48"/>
      <c r="E169" s="48"/>
      <c r="F169" s="48"/>
      <c r="G169" s="48"/>
      <c r="H169" s="48"/>
      <c r="I169" s="48"/>
      <c r="J169" s="49"/>
      <c r="K169" s="49"/>
      <c r="L169" s="75" t="s">
        <v>708</v>
      </c>
      <c r="Q169" s="51"/>
    </row>
    <row r="170" spans="2:17" s="50" customFormat="1" x14ac:dyDescent="0.25">
      <c r="B170" s="48"/>
      <c r="C170" s="48"/>
      <c r="D170" s="48"/>
      <c r="E170" s="48"/>
      <c r="F170" s="48"/>
      <c r="G170" s="48"/>
      <c r="H170" s="48"/>
      <c r="I170" s="48"/>
      <c r="J170" s="49"/>
      <c r="K170" s="49"/>
      <c r="L170" s="52"/>
      <c r="Q170" s="51"/>
    </row>
    <row r="171" spans="2:17" x14ac:dyDescent="0.25">
      <c r="L171" s="80"/>
    </row>
  </sheetData>
  <mergeCells count="17">
    <mergeCell ref="J3:J7"/>
    <mergeCell ref="M3:M7"/>
    <mergeCell ref="N3:N7"/>
    <mergeCell ref="O3:O7"/>
    <mergeCell ref="A1:O1"/>
    <mergeCell ref="A3:A7"/>
    <mergeCell ref="B3:B7"/>
    <mergeCell ref="C3:C7"/>
    <mergeCell ref="D3:D7"/>
    <mergeCell ref="E3:E7"/>
    <mergeCell ref="F3:F7"/>
    <mergeCell ref="G3:G7"/>
    <mergeCell ref="H3:H7"/>
    <mergeCell ref="K6:K7"/>
    <mergeCell ref="L6:L7"/>
    <mergeCell ref="K3:L5"/>
    <mergeCell ref="I3:I7"/>
  </mergeCells>
  <hyperlinks>
    <hyperlink ref="Q10" r:id="rId1"/>
    <hyperlink ref="Q12" r:id="rId2"/>
    <hyperlink ref="Q13" r:id="rId3"/>
    <hyperlink ref="Q11" r:id="rId4"/>
    <hyperlink ref="Q14" r:id="rId5"/>
    <hyperlink ref="Q82" r:id="rId6"/>
    <hyperlink ref="Q16" r:id="rId7"/>
    <hyperlink ref="Q17" r:id="rId8"/>
    <hyperlink ref="Q18" r:id="rId9" display="http://awcollectionclp.blanja.com"/>
    <hyperlink ref="Q21" r:id="rId10"/>
    <hyperlink ref="Q19" r:id="rId11"/>
    <hyperlink ref="Q22" r:id="rId12"/>
    <hyperlink ref="Q23" r:id="rId13"/>
    <hyperlink ref="Q24" r:id="rId14"/>
    <hyperlink ref="Q25" r:id="rId15"/>
    <hyperlink ref="Q26" r:id="rId16"/>
    <hyperlink ref="Q27" r:id="rId17"/>
    <hyperlink ref="Q28" r:id="rId18"/>
    <hyperlink ref="Q29" r:id="rId19"/>
    <hyperlink ref="Q30" r:id="rId20" display="http://inelcreatifdaurulang.blanja.com"/>
    <hyperlink ref="Q31" r:id="rId21"/>
    <hyperlink ref="Q32" r:id="rId22"/>
    <hyperlink ref="Q33" r:id="rId23"/>
    <hyperlink ref="Q34" r:id="rId24"/>
    <hyperlink ref="Q35" r:id="rId25"/>
    <hyperlink ref="Q36" r:id="rId26"/>
    <hyperlink ref="Q37" r:id="rId27"/>
    <hyperlink ref="Q38" r:id="rId28"/>
    <hyperlink ref="Q39" r:id="rId29"/>
    <hyperlink ref="Q47" r:id="rId30"/>
    <hyperlink ref="Q41" r:id="rId31"/>
    <hyperlink ref="Q98" r:id="rId32"/>
    <hyperlink ref="Q97" r:id="rId33"/>
    <hyperlink ref="Q96" r:id="rId34"/>
    <hyperlink ref="Q94" r:id="rId35"/>
    <hyperlink ref="Q93" r:id="rId36"/>
    <hyperlink ref="Q91" r:id="rId37"/>
    <hyperlink ref="Q90" r:id="rId38"/>
    <hyperlink ref="Q88" r:id="rId39"/>
    <hyperlink ref="Q87" r:id="rId40"/>
    <hyperlink ref="Q86" r:id="rId41"/>
    <hyperlink ref="Q84" r:id="rId42"/>
    <hyperlink ref="Q89" r:id="rId43"/>
    <hyperlink ref="Q95" r:id="rId44"/>
  </hyperlinks>
  <printOptions horizontalCentered="1"/>
  <pageMargins left="0.39370078740157483" right="1.3779527559055118" top="0.59055118110236227" bottom="0.49212598425196852" header="0.31496062992125984" footer="0.31496062992125984"/>
  <pageSetup paperSize="5" orientation="landscape" horizontalDpi="0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view="pageBreakPreview" zoomScale="70" zoomScaleSheetLayoutView="70" workbookViewId="0">
      <selection activeCell="N7" sqref="N7"/>
    </sheetView>
  </sheetViews>
  <sheetFormatPr defaultRowHeight="15" x14ac:dyDescent="0.25"/>
  <cols>
    <col min="1" max="1" width="9.140625" style="33"/>
    <col min="2" max="2" width="26" style="35" customWidth="1"/>
    <col min="3" max="3" width="21.42578125" style="35" customWidth="1"/>
    <col min="4" max="4" width="28.7109375" style="35" customWidth="1"/>
    <col min="5" max="5" width="18.7109375" style="36" customWidth="1"/>
    <col min="6" max="6" width="20.140625" style="35" customWidth="1"/>
    <col min="7" max="7" width="15.28515625" style="33" customWidth="1"/>
    <col min="8" max="8" width="14" style="33" customWidth="1"/>
    <col min="10" max="10" width="37.140625" style="24" customWidth="1"/>
  </cols>
  <sheetData>
    <row r="1" spans="1:10" x14ac:dyDescent="0.25">
      <c r="B1" s="34"/>
    </row>
    <row r="2" spans="1:10" ht="31.5" x14ac:dyDescent="0.25">
      <c r="A2" s="37" t="s">
        <v>287</v>
      </c>
    </row>
    <row r="3" spans="1:10" ht="30" x14ac:dyDescent="0.25">
      <c r="A3" s="38" t="s">
        <v>1</v>
      </c>
      <c r="B3" s="38" t="s">
        <v>2</v>
      </c>
      <c r="C3" s="38" t="s">
        <v>172</v>
      </c>
      <c r="D3" s="38" t="s">
        <v>4</v>
      </c>
      <c r="E3" s="38" t="s">
        <v>5</v>
      </c>
      <c r="F3" s="38" t="s">
        <v>3</v>
      </c>
      <c r="G3" s="39" t="s">
        <v>346</v>
      </c>
      <c r="H3" s="39" t="s">
        <v>347</v>
      </c>
      <c r="J3" s="25" t="s">
        <v>348</v>
      </c>
    </row>
    <row r="4" spans="1:10" ht="4.5" customHeight="1" x14ac:dyDescent="0.25">
      <c r="A4" s="40"/>
      <c r="B4" s="40"/>
      <c r="C4" s="40"/>
      <c r="D4" s="40"/>
      <c r="E4" s="40"/>
      <c r="F4" s="40"/>
      <c r="G4" s="41"/>
      <c r="H4" s="41"/>
    </row>
    <row r="5" spans="1:10" ht="30" x14ac:dyDescent="0.25">
      <c r="A5" s="15">
        <v>1</v>
      </c>
      <c r="B5" s="11" t="s">
        <v>173</v>
      </c>
      <c r="C5" s="11" t="s">
        <v>174</v>
      </c>
      <c r="D5" s="11" t="s">
        <v>6</v>
      </c>
      <c r="E5" s="18" t="s">
        <v>9</v>
      </c>
      <c r="F5" s="20" t="s">
        <v>10</v>
      </c>
      <c r="G5" s="8">
        <v>1675000</v>
      </c>
      <c r="H5" s="10">
        <v>40000000</v>
      </c>
      <c r="J5" s="26" t="s">
        <v>239</v>
      </c>
    </row>
    <row r="6" spans="1:10" ht="45" x14ac:dyDescent="0.25">
      <c r="A6" s="15">
        <v>2</v>
      </c>
      <c r="B6" s="11" t="s">
        <v>175</v>
      </c>
      <c r="C6" s="11" t="s">
        <v>176</v>
      </c>
      <c r="D6" s="11" t="s">
        <v>7</v>
      </c>
      <c r="E6" s="19" t="s">
        <v>8</v>
      </c>
      <c r="F6" s="20" t="s">
        <v>11</v>
      </c>
      <c r="G6" s="8">
        <v>30000000</v>
      </c>
      <c r="H6" s="10">
        <v>150000000</v>
      </c>
      <c r="J6" s="27" t="s">
        <v>240</v>
      </c>
    </row>
    <row r="7" spans="1:10" ht="30" x14ac:dyDescent="0.25">
      <c r="A7" s="15">
        <v>3</v>
      </c>
      <c r="B7" s="11" t="s">
        <v>183</v>
      </c>
      <c r="C7" s="11" t="s">
        <v>182</v>
      </c>
      <c r="D7" s="11" t="s">
        <v>27</v>
      </c>
      <c r="E7" s="19" t="s">
        <v>28</v>
      </c>
      <c r="F7" s="20" t="s">
        <v>68</v>
      </c>
      <c r="G7" s="7">
        <v>15000000</v>
      </c>
      <c r="H7" s="10">
        <v>20000000</v>
      </c>
      <c r="J7" s="27" t="s">
        <v>243</v>
      </c>
    </row>
    <row r="8" spans="1:10" ht="30" x14ac:dyDescent="0.25">
      <c r="A8" s="15">
        <v>4</v>
      </c>
      <c r="B8" s="11" t="s">
        <v>178</v>
      </c>
      <c r="C8" s="11" t="s">
        <v>179</v>
      </c>
      <c r="D8" s="11" t="s">
        <v>15</v>
      </c>
      <c r="E8" s="19" t="s">
        <v>16</v>
      </c>
      <c r="F8" s="20" t="s">
        <v>17</v>
      </c>
      <c r="G8" s="7">
        <v>200000</v>
      </c>
      <c r="H8" s="10">
        <v>5000000</v>
      </c>
      <c r="J8" s="27" t="s">
        <v>241</v>
      </c>
    </row>
    <row r="9" spans="1:10" ht="45" x14ac:dyDescent="0.25">
      <c r="A9" s="15">
        <v>5</v>
      </c>
      <c r="B9" s="11" t="s">
        <v>180</v>
      </c>
      <c r="C9" s="11" t="s">
        <v>181</v>
      </c>
      <c r="D9" s="11" t="s">
        <v>18</v>
      </c>
      <c r="E9" s="19" t="s">
        <v>19</v>
      </c>
      <c r="F9" s="20" t="s">
        <v>20</v>
      </c>
      <c r="G9" s="8">
        <v>7500000</v>
      </c>
      <c r="H9" s="10">
        <v>10000000</v>
      </c>
      <c r="J9" s="27" t="s">
        <v>242</v>
      </c>
    </row>
    <row r="10" spans="1:10" ht="30" x14ac:dyDescent="0.25">
      <c r="A10" s="15">
        <v>6</v>
      </c>
      <c r="B10" s="11" t="s">
        <v>184</v>
      </c>
      <c r="C10" s="11" t="s">
        <v>185</v>
      </c>
      <c r="D10" s="11" t="s">
        <v>35</v>
      </c>
      <c r="E10" s="18" t="s">
        <v>36</v>
      </c>
      <c r="F10" s="20" t="s">
        <v>37</v>
      </c>
      <c r="G10" s="7">
        <v>1500000</v>
      </c>
      <c r="H10" s="10">
        <v>2000000</v>
      </c>
      <c r="J10" s="27" t="s">
        <v>244</v>
      </c>
    </row>
    <row r="11" spans="1:10" ht="28.5" x14ac:dyDescent="0.25">
      <c r="A11" s="15">
        <v>7</v>
      </c>
      <c r="B11" s="35" t="s">
        <v>518</v>
      </c>
      <c r="C11" s="5" t="s">
        <v>519</v>
      </c>
      <c r="D11" s="4" t="s">
        <v>520</v>
      </c>
      <c r="E11" s="6" t="s">
        <v>521</v>
      </c>
      <c r="F11" s="35" t="s">
        <v>43</v>
      </c>
      <c r="G11" s="3">
        <v>10000000</v>
      </c>
      <c r="H11" s="2">
        <v>60000000</v>
      </c>
    </row>
    <row r="12" spans="1:10" ht="30" x14ac:dyDescent="0.25">
      <c r="A12" s="15">
        <v>8</v>
      </c>
      <c r="B12" s="11" t="s">
        <v>188</v>
      </c>
      <c r="C12" s="11" t="s">
        <v>189</v>
      </c>
      <c r="D12" s="11" t="s">
        <v>41</v>
      </c>
      <c r="E12" s="19" t="s">
        <v>42</v>
      </c>
      <c r="F12" s="20" t="s">
        <v>43</v>
      </c>
      <c r="G12" s="8">
        <v>25000000</v>
      </c>
      <c r="H12" s="10">
        <v>250000000</v>
      </c>
      <c r="J12" s="27" t="s">
        <v>246</v>
      </c>
    </row>
    <row r="13" spans="1:10" ht="30" x14ac:dyDescent="0.25">
      <c r="A13" s="15">
        <v>9</v>
      </c>
      <c r="B13" s="11" t="s">
        <v>283</v>
      </c>
      <c r="C13" s="11" t="s">
        <v>174</v>
      </c>
      <c r="D13" s="11" t="s">
        <v>6</v>
      </c>
      <c r="E13" s="18" t="s">
        <v>9</v>
      </c>
      <c r="F13" s="20" t="s">
        <v>10</v>
      </c>
      <c r="G13" s="8">
        <v>1675000</v>
      </c>
      <c r="H13" s="10">
        <v>40000000</v>
      </c>
      <c r="J13" s="27" t="s">
        <v>247</v>
      </c>
    </row>
    <row r="14" spans="1:10" ht="30" x14ac:dyDescent="0.25">
      <c r="A14" s="15">
        <v>10</v>
      </c>
      <c r="B14" s="12" t="s">
        <v>365</v>
      </c>
      <c r="C14" s="12" t="s">
        <v>366</v>
      </c>
      <c r="D14" s="11" t="s">
        <v>387</v>
      </c>
      <c r="E14" s="19" t="s">
        <v>400</v>
      </c>
      <c r="F14" s="42" t="s">
        <v>360</v>
      </c>
      <c r="G14" s="7">
        <v>1000000</v>
      </c>
      <c r="H14" s="7">
        <v>3000000</v>
      </c>
      <c r="J14" s="27" t="s">
        <v>284</v>
      </c>
    </row>
    <row r="15" spans="1:10" ht="30" x14ac:dyDescent="0.25">
      <c r="A15" s="15">
        <v>11</v>
      </c>
      <c r="B15" s="11" t="s">
        <v>190</v>
      </c>
      <c r="C15" s="11" t="s">
        <v>177</v>
      </c>
      <c r="D15" s="11" t="s">
        <v>12</v>
      </c>
      <c r="E15" s="19" t="s">
        <v>13</v>
      </c>
      <c r="F15" s="20" t="s">
        <v>14</v>
      </c>
      <c r="G15" s="7">
        <v>110000000</v>
      </c>
      <c r="H15" s="10">
        <v>800000000</v>
      </c>
      <c r="J15" s="27" t="s">
        <v>249</v>
      </c>
    </row>
    <row r="16" spans="1:10" ht="30" x14ac:dyDescent="0.25">
      <c r="A16" s="15">
        <v>12</v>
      </c>
      <c r="B16" s="11" t="s">
        <v>192</v>
      </c>
      <c r="C16" s="11" t="s">
        <v>193</v>
      </c>
      <c r="D16" s="11" t="s">
        <v>71</v>
      </c>
      <c r="E16" s="19" t="s">
        <v>72</v>
      </c>
      <c r="F16" s="20" t="s">
        <v>43</v>
      </c>
      <c r="G16" s="8">
        <v>40000000</v>
      </c>
      <c r="H16" s="10">
        <v>50000000</v>
      </c>
      <c r="J16" s="26" t="s">
        <v>0</v>
      </c>
    </row>
    <row r="17" spans="1:10" ht="30" x14ac:dyDescent="0.25">
      <c r="A17" s="15">
        <v>13</v>
      </c>
      <c r="B17" s="11" t="s">
        <v>194</v>
      </c>
      <c r="C17" s="11" t="s">
        <v>195</v>
      </c>
      <c r="D17" s="11" t="s">
        <v>73</v>
      </c>
      <c r="E17" s="19" t="s">
        <v>74</v>
      </c>
      <c r="F17" s="20" t="s">
        <v>75</v>
      </c>
      <c r="G17" s="8">
        <v>168000</v>
      </c>
      <c r="H17" s="10">
        <v>300000</v>
      </c>
      <c r="J17" s="27" t="s">
        <v>248</v>
      </c>
    </row>
    <row r="18" spans="1:10" x14ac:dyDescent="0.25">
      <c r="A18" s="15">
        <v>14</v>
      </c>
      <c r="B18" s="11" t="s">
        <v>191</v>
      </c>
      <c r="C18" s="11" t="s">
        <v>344</v>
      </c>
      <c r="D18" s="11" t="s">
        <v>69</v>
      </c>
      <c r="E18" s="19" t="s">
        <v>70</v>
      </c>
      <c r="F18" s="20" t="s">
        <v>68</v>
      </c>
      <c r="G18" s="8">
        <v>15000000</v>
      </c>
      <c r="H18" s="10">
        <v>150000000</v>
      </c>
      <c r="J18" s="27" t="s">
        <v>250</v>
      </c>
    </row>
    <row r="19" spans="1:10" ht="30" x14ac:dyDescent="0.25">
      <c r="A19" s="15">
        <v>15</v>
      </c>
      <c r="B19" s="11" t="s">
        <v>196</v>
      </c>
      <c r="C19" s="11" t="s">
        <v>197</v>
      </c>
      <c r="D19" s="11" t="s">
        <v>47</v>
      </c>
      <c r="E19" s="19" t="s">
        <v>46</v>
      </c>
      <c r="F19" s="20" t="s">
        <v>43</v>
      </c>
      <c r="G19" s="8">
        <v>30000000</v>
      </c>
      <c r="H19" s="10">
        <v>100000000</v>
      </c>
      <c r="J19" s="27" t="s">
        <v>251</v>
      </c>
    </row>
    <row r="20" spans="1:10" ht="30" x14ac:dyDescent="0.25">
      <c r="A20" s="15">
        <v>16</v>
      </c>
      <c r="B20" s="11" t="s">
        <v>198</v>
      </c>
      <c r="C20" s="11" t="s">
        <v>199</v>
      </c>
      <c r="D20" s="11" t="s">
        <v>76</v>
      </c>
      <c r="E20" s="19" t="s">
        <v>77</v>
      </c>
      <c r="F20" s="20" t="s">
        <v>43</v>
      </c>
      <c r="G20" s="8">
        <v>6000000</v>
      </c>
      <c r="H20" s="10">
        <v>30000000</v>
      </c>
      <c r="J20" s="27" t="s">
        <v>252</v>
      </c>
    </row>
    <row r="21" spans="1:10" ht="30" x14ac:dyDescent="0.25">
      <c r="A21" s="15">
        <v>17</v>
      </c>
      <c r="B21" s="11" t="s">
        <v>200</v>
      </c>
      <c r="C21" s="11" t="s">
        <v>201</v>
      </c>
      <c r="D21" s="11" t="s">
        <v>78</v>
      </c>
      <c r="E21" s="19" t="s">
        <v>79</v>
      </c>
      <c r="F21" s="20" t="s">
        <v>68</v>
      </c>
      <c r="G21" s="7">
        <v>120000000</v>
      </c>
      <c r="H21" s="7">
        <v>55000000</v>
      </c>
      <c r="J21" s="27" t="s">
        <v>253</v>
      </c>
    </row>
    <row r="22" spans="1:10" x14ac:dyDescent="0.25">
      <c r="A22" s="15">
        <v>18</v>
      </c>
      <c r="B22" s="11" t="s">
        <v>202</v>
      </c>
      <c r="C22" s="11" t="s">
        <v>203</v>
      </c>
      <c r="D22" s="11" t="s">
        <v>80</v>
      </c>
      <c r="E22" s="19" t="s">
        <v>81</v>
      </c>
      <c r="F22" s="20" t="s">
        <v>82</v>
      </c>
      <c r="G22" s="8">
        <v>3000000</v>
      </c>
      <c r="H22" s="10">
        <v>10000000</v>
      </c>
      <c r="J22" s="27" t="s">
        <v>254</v>
      </c>
    </row>
    <row r="23" spans="1:10" ht="30" x14ac:dyDescent="0.25">
      <c r="A23" s="15">
        <v>19</v>
      </c>
      <c r="B23" s="11" t="s">
        <v>204</v>
      </c>
      <c r="C23" s="11" t="s">
        <v>205</v>
      </c>
      <c r="D23" s="11" t="s">
        <v>51</v>
      </c>
      <c r="E23" s="19" t="s">
        <v>52</v>
      </c>
      <c r="F23" s="20" t="s">
        <v>53</v>
      </c>
      <c r="G23" s="8">
        <f>125000</f>
        <v>125000</v>
      </c>
      <c r="H23" s="8">
        <v>500000</v>
      </c>
      <c r="J23" s="27" t="s">
        <v>255</v>
      </c>
    </row>
    <row r="24" spans="1:10" ht="30" x14ac:dyDescent="0.25">
      <c r="A24" s="15">
        <v>20</v>
      </c>
      <c r="B24" s="11" t="s">
        <v>206</v>
      </c>
      <c r="C24" s="11" t="s">
        <v>207</v>
      </c>
      <c r="D24" s="11" t="s">
        <v>83</v>
      </c>
      <c r="E24" s="19" t="s">
        <v>84</v>
      </c>
      <c r="F24" s="11" t="s">
        <v>85</v>
      </c>
      <c r="G24" s="7">
        <v>2000000</v>
      </c>
      <c r="H24" s="10">
        <v>15000000</v>
      </c>
      <c r="J24" s="27" t="s">
        <v>256</v>
      </c>
    </row>
    <row r="25" spans="1:10" ht="30" x14ac:dyDescent="0.25">
      <c r="A25" s="15">
        <v>21</v>
      </c>
      <c r="B25" s="11" t="s">
        <v>208</v>
      </c>
      <c r="C25" s="11" t="s">
        <v>209</v>
      </c>
      <c r="D25" s="11" t="s">
        <v>86</v>
      </c>
      <c r="E25" s="19" t="s">
        <v>87</v>
      </c>
      <c r="F25" s="11" t="s">
        <v>20</v>
      </c>
      <c r="G25" s="8">
        <v>5000000</v>
      </c>
      <c r="H25" s="10">
        <v>45000000</v>
      </c>
      <c r="J25" s="27" t="s">
        <v>257</v>
      </c>
    </row>
    <row r="26" spans="1:10" ht="30" x14ac:dyDescent="0.25">
      <c r="A26" s="15">
        <v>22</v>
      </c>
      <c r="B26" s="11" t="s">
        <v>210</v>
      </c>
      <c r="C26" s="11" t="s">
        <v>211</v>
      </c>
      <c r="D26" s="11" t="s">
        <v>88</v>
      </c>
      <c r="E26" s="19" t="s">
        <v>89</v>
      </c>
      <c r="F26" s="11" t="s">
        <v>90</v>
      </c>
      <c r="G26" s="8">
        <v>500000</v>
      </c>
      <c r="H26" s="10">
        <v>1000000</v>
      </c>
      <c r="J26" s="27" t="s">
        <v>286</v>
      </c>
    </row>
    <row r="27" spans="1:10" x14ac:dyDescent="0.25">
      <c r="A27" s="15">
        <v>23</v>
      </c>
      <c r="B27" s="11" t="s">
        <v>212</v>
      </c>
      <c r="C27" s="11" t="s">
        <v>213</v>
      </c>
      <c r="D27" s="11" t="s">
        <v>91</v>
      </c>
      <c r="E27" s="19" t="s">
        <v>92</v>
      </c>
      <c r="F27" s="11" t="s">
        <v>93</v>
      </c>
      <c r="G27" s="8">
        <v>1000000</v>
      </c>
      <c r="H27" s="10">
        <v>37000000</v>
      </c>
      <c r="J27" s="27" t="s">
        <v>258</v>
      </c>
    </row>
    <row r="28" spans="1:10" ht="30" x14ac:dyDescent="0.25">
      <c r="A28" s="15">
        <v>24</v>
      </c>
      <c r="B28" s="11" t="s">
        <v>214</v>
      </c>
      <c r="C28" s="11" t="s">
        <v>215</v>
      </c>
      <c r="D28" s="11" t="s">
        <v>94</v>
      </c>
      <c r="E28" s="19" t="s">
        <v>95</v>
      </c>
      <c r="F28" s="11" t="s">
        <v>85</v>
      </c>
      <c r="G28" s="8">
        <v>15000000</v>
      </c>
      <c r="H28" s="10">
        <v>5000000</v>
      </c>
      <c r="J28" s="27" t="s">
        <v>259</v>
      </c>
    </row>
    <row r="29" spans="1:10" ht="45" x14ac:dyDescent="0.25">
      <c r="A29" s="15">
        <v>25</v>
      </c>
      <c r="B29" s="11" t="s">
        <v>216</v>
      </c>
      <c r="C29" s="11" t="s">
        <v>217</v>
      </c>
      <c r="D29" s="11" t="s">
        <v>99</v>
      </c>
      <c r="E29" s="19" t="s">
        <v>100</v>
      </c>
      <c r="F29" s="11" t="s">
        <v>101</v>
      </c>
      <c r="G29" s="8">
        <v>3000000</v>
      </c>
      <c r="H29" s="10">
        <v>10000000</v>
      </c>
      <c r="J29" s="27" t="s">
        <v>260</v>
      </c>
    </row>
    <row r="30" spans="1:10" ht="30" x14ac:dyDescent="0.25">
      <c r="A30" s="15">
        <v>26</v>
      </c>
      <c r="B30" s="11" t="s">
        <v>218</v>
      </c>
      <c r="C30" s="11" t="s">
        <v>219</v>
      </c>
      <c r="D30" s="11" t="s">
        <v>102</v>
      </c>
      <c r="E30" s="19" t="s">
        <v>103</v>
      </c>
      <c r="F30" s="11" t="s">
        <v>68</v>
      </c>
      <c r="G30" s="7">
        <v>100000000</v>
      </c>
      <c r="H30" s="7">
        <v>500000000</v>
      </c>
      <c r="J30" s="27" t="s">
        <v>261</v>
      </c>
    </row>
    <row r="31" spans="1:10" ht="30" x14ac:dyDescent="0.25">
      <c r="A31" s="15">
        <v>27</v>
      </c>
      <c r="B31" s="11" t="s">
        <v>220</v>
      </c>
      <c r="C31" s="11" t="s">
        <v>221</v>
      </c>
      <c r="D31" s="11" t="s">
        <v>107</v>
      </c>
      <c r="E31" s="19" t="s">
        <v>108</v>
      </c>
      <c r="F31" s="11" t="s">
        <v>109</v>
      </c>
      <c r="G31" s="7">
        <v>525000</v>
      </c>
      <c r="H31" s="10">
        <v>500000</v>
      </c>
      <c r="J31" s="27" t="s">
        <v>262</v>
      </c>
    </row>
    <row r="32" spans="1:10" ht="30" x14ac:dyDescent="0.25">
      <c r="A32" s="15">
        <v>28</v>
      </c>
      <c r="B32" s="11" t="s">
        <v>222</v>
      </c>
      <c r="C32" s="11" t="s">
        <v>223</v>
      </c>
      <c r="D32" s="11" t="s">
        <v>110</v>
      </c>
      <c r="E32" s="19" t="s">
        <v>111</v>
      </c>
      <c r="F32" s="11" t="s">
        <v>10</v>
      </c>
      <c r="G32" s="8">
        <v>10000000</v>
      </c>
      <c r="H32" s="10">
        <v>15000000</v>
      </c>
      <c r="J32" s="27" t="s">
        <v>263</v>
      </c>
    </row>
    <row r="33" spans="1:10" ht="30" x14ac:dyDescent="0.25">
      <c r="A33" s="15">
        <v>29</v>
      </c>
      <c r="B33" s="11" t="s">
        <v>224</v>
      </c>
      <c r="C33" s="11" t="s">
        <v>225</v>
      </c>
      <c r="D33" s="11" t="s">
        <v>121</v>
      </c>
      <c r="E33" s="19" t="s">
        <v>122</v>
      </c>
      <c r="F33" s="11" t="s">
        <v>123</v>
      </c>
      <c r="G33" s="8">
        <v>9000000</v>
      </c>
      <c r="H33" s="8">
        <v>5000000</v>
      </c>
      <c r="J33" s="27" t="s">
        <v>264</v>
      </c>
    </row>
    <row r="34" spans="1:10" ht="30" x14ac:dyDescent="0.25">
      <c r="A34" s="15">
        <v>30</v>
      </c>
      <c r="B34" s="11" t="s">
        <v>226</v>
      </c>
      <c r="C34" s="11" t="s">
        <v>227</v>
      </c>
      <c r="D34" s="11" t="s">
        <v>129</v>
      </c>
      <c r="E34" s="19" t="s">
        <v>130</v>
      </c>
      <c r="F34" s="11" t="s">
        <v>131</v>
      </c>
      <c r="G34" s="7">
        <v>3000000</v>
      </c>
      <c r="H34" s="7">
        <v>5000000</v>
      </c>
      <c r="J34" s="27" t="s">
        <v>265</v>
      </c>
    </row>
    <row r="35" spans="1:10" ht="45" x14ac:dyDescent="0.25">
      <c r="A35" s="15">
        <v>31</v>
      </c>
      <c r="B35" s="11" t="s">
        <v>228</v>
      </c>
      <c r="C35" s="11" t="s">
        <v>345</v>
      </c>
      <c r="D35" s="11" t="s">
        <v>132</v>
      </c>
      <c r="E35" s="19" t="s">
        <v>133</v>
      </c>
      <c r="F35" s="11" t="s">
        <v>134</v>
      </c>
      <c r="G35" s="8">
        <v>5000000</v>
      </c>
      <c r="H35" s="10">
        <v>3000000</v>
      </c>
      <c r="J35" s="27" t="s">
        <v>266</v>
      </c>
    </row>
    <row r="36" spans="1:10" ht="30" x14ac:dyDescent="0.25">
      <c r="A36" s="15">
        <v>32</v>
      </c>
      <c r="B36" s="11" t="s">
        <v>229</v>
      </c>
      <c r="C36" s="11" t="s">
        <v>230</v>
      </c>
      <c r="D36" s="11" t="s">
        <v>135</v>
      </c>
      <c r="E36" s="19" t="s">
        <v>136</v>
      </c>
      <c r="F36" s="11" t="s">
        <v>137</v>
      </c>
      <c r="G36" s="14">
        <v>150000000</v>
      </c>
      <c r="H36" s="14">
        <v>20000000</v>
      </c>
      <c r="J36" s="26" t="s">
        <v>269</v>
      </c>
    </row>
    <row r="37" spans="1:10" ht="45" x14ac:dyDescent="0.25">
      <c r="A37" s="15">
        <v>33</v>
      </c>
      <c r="B37" s="11" t="s">
        <v>233</v>
      </c>
      <c r="C37" s="11" t="s">
        <v>234</v>
      </c>
      <c r="D37" s="11" t="s">
        <v>61</v>
      </c>
      <c r="E37" s="19" t="s">
        <v>62</v>
      </c>
      <c r="F37" s="20" t="s">
        <v>43</v>
      </c>
      <c r="G37" s="8">
        <v>30000000</v>
      </c>
      <c r="H37" s="10">
        <v>70000000</v>
      </c>
      <c r="J37" s="27" t="s">
        <v>268</v>
      </c>
    </row>
    <row r="38" spans="1:10" ht="45" x14ac:dyDescent="0.25">
      <c r="A38" s="15">
        <v>34</v>
      </c>
      <c r="B38" s="11" t="s">
        <v>235</v>
      </c>
      <c r="C38" s="11" t="s">
        <v>236</v>
      </c>
      <c r="D38" s="11" t="s">
        <v>56</v>
      </c>
      <c r="E38" s="19" t="s">
        <v>57</v>
      </c>
      <c r="F38" s="20" t="s">
        <v>43</v>
      </c>
      <c r="G38" s="8">
        <v>5000000</v>
      </c>
      <c r="H38" s="10">
        <v>10000000</v>
      </c>
    </row>
    <row r="39" spans="1:10" ht="30" x14ac:dyDescent="0.25">
      <c r="A39" s="15">
        <v>35</v>
      </c>
      <c r="B39" s="42" t="s">
        <v>271</v>
      </c>
      <c r="C39" s="42" t="s">
        <v>151</v>
      </c>
      <c r="D39" s="12" t="s">
        <v>340</v>
      </c>
      <c r="E39" s="17">
        <v>81326000612</v>
      </c>
      <c r="F39" s="42" t="s">
        <v>150</v>
      </c>
      <c r="G39" s="8">
        <v>65000000</v>
      </c>
      <c r="H39" s="8">
        <v>200000000</v>
      </c>
    </row>
    <row r="40" spans="1:10" ht="30" x14ac:dyDescent="0.25">
      <c r="A40" s="15">
        <v>36</v>
      </c>
      <c r="B40" s="42" t="s">
        <v>272</v>
      </c>
      <c r="C40" s="42" t="s">
        <v>153</v>
      </c>
      <c r="D40" s="11" t="s">
        <v>341</v>
      </c>
      <c r="E40" s="17" t="s">
        <v>154</v>
      </c>
      <c r="F40" s="42" t="s">
        <v>152</v>
      </c>
      <c r="G40" s="9">
        <v>2000000</v>
      </c>
      <c r="H40" s="9">
        <v>3000000</v>
      </c>
    </row>
    <row r="41" spans="1:10" ht="30" x14ac:dyDescent="0.25">
      <c r="A41" s="15">
        <v>37</v>
      </c>
      <c r="B41" s="42" t="s">
        <v>273</v>
      </c>
      <c r="C41" s="42" t="s">
        <v>546</v>
      </c>
      <c r="D41" s="11" t="s">
        <v>445</v>
      </c>
      <c r="E41" s="17" t="s">
        <v>155</v>
      </c>
      <c r="F41" s="42" t="s">
        <v>512</v>
      </c>
      <c r="G41" s="7">
        <v>60000000</v>
      </c>
      <c r="H41" s="7">
        <v>50000000</v>
      </c>
    </row>
    <row r="42" spans="1:10" x14ac:dyDescent="0.25">
      <c r="A42" s="15">
        <v>38</v>
      </c>
      <c r="B42" s="42" t="s">
        <v>274</v>
      </c>
      <c r="C42" s="42" t="s">
        <v>156</v>
      </c>
      <c r="D42" s="12" t="s">
        <v>342</v>
      </c>
      <c r="E42" s="17">
        <v>85726090497</v>
      </c>
      <c r="F42" s="42" t="s">
        <v>512</v>
      </c>
      <c r="G42" s="8">
        <v>1500000</v>
      </c>
      <c r="H42" s="8">
        <v>10000000</v>
      </c>
    </row>
    <row r="43" spans="1:10" ht="30" x14ac:dyDescent="0.25">
      <c r="A43" s="15">
        <v>39</v>
      </c>
      <c r="B43" s="42" t="s">
        <v>275</v>
      </c>
      <c r="C43" s="42" t="s">
        <v>157</v>
      </c>
      <c r="D43" s="11" t="s">
        <v>351</v>
      </c>
      <c r="E43" s="17">
        <v>85747844801</v>
      </c>
      <c r="F43" s="42" t="s">
        <v>512</v>
      </c>
      <c r="G43" s="9">
        <f>8000000</f>
        <v>8000000</v>
      </c>
      <c r="H43" s="9">
        <v>5000000</v>
      </c>
      <c r="J43" s="27" t="s">
        <v>267</v>
      </c>
    </row>
    <row r="44" spans="1:10" x14ac:dyDescent="0.25">
      <c r="A44" s="15">
        <v>40</v>
      </c>
      <c r="B44" s="11" t="s">
        <v>231</v>
      </c>
      <c r="C44" s="11" t="s">
        <v>232</v>
      </c>
      <c r="D44" s="11" t="s">
        <v>65</v>
      </c>
      <c r="E44" s="19" t="s">
        <v>66</v>
      </c>
      <c r="F44" s="20" t="s">
        <v>67</v>
      </c>
      <c r="G44" s="8">
        <v>10000000</v>
      </c>
      <c r="H44" s="10">
        <v>1000000</v>
      </c>
    </row>
    <row r="45" spans="1:10" ht="30" x14ac:dyDescent="0.25">
      <c r="A45" s="15">
        <v>41</v>
      </c>
      <c r="B45" s="42" t="s">
        <v>276</v>
      </c>
      <c r="C45" s="42" t="s">
        <v>159</v>
      </c>
      <c r="D45" s="12" t="s">
        <v>343</v>
      </c>
      <c r="E45" s="17">
        <v>85647698041</v>
      </c>
      <c r="F45" s="42" t="s">
        <v>158</v>
      </c>
      <c r="G45" s="8">
        <v>50000000</v>
      </c>
      <c r="H45" s="8">
        <v>20000000</v>
      </c>
      <c r="J45" s="26" t="s">
        <v>270</v>
      </c>
    </row>
    <row r="46" spans="1:10" ht="30" x14ac:dyDescent="0.25">
      <c r="A46" s="15">
        <v>42</v>
      </c>
      <c r="B46" s="11" t="s">
        <v>237</v>
      </c>
      <c r="C46" s="11" t="s">
        <v>238</v>
      </c>
      <c r="D46" s="11" t="s">
        <v>54</v>
      </c>
      <c r="E46" s="19" t="s">
        <v>55</v>
      </c>
      <c r="F46" s="20" t="s">
        <v>285</v>
      </c>
      <c r="G46" s="7">
        <v>1500000</v>
      </c>
      <c r="H46" s="7">
        <v>15000000</v>
      </c>
    </row>
    <row r="47" spans="1:10" ht="30" x14ac:dyDescent="0.25">
      <c r="A47" s="15">
        <v>43</v>
      </c>
      <c r="B47" s="42" t="s">
        <v>277</v>
      </c>
      <c r="C47" s="42" t="s">
        <v>161</v>
      </c>
      <c r="D47" s="11" t="s">
        <v>51</v>
      </c>
      <c r="E47" s="17">
        <v>85385639724</v>
      </c>
      <c r="F47" s="42" t="s">
        <v>160</v>
      </c>
      <c r="G47" s="8">
        <f>125000</f>
        <v>125000</v>
      </c>
      <c r="H47" s="8">
        <v>500000</v>
      </c>
    </row>
    <row r="48" spans="1:10" ht="30" x14ac:dyDescent="0.25">
      <c r="A48" s="15">
        <v>44</v>
      </c>
      <c r="B48" s="42" t="s">
        <v>278</v>
      </c>
      <c r="C48" s="42" t="s">
        <v>163</v>
      </c>
      <c r="D48" s="11" t="s">
        <v>102</v>
      </c>
      <c r="E48" s="17">
        <v>87732859493</v>
      </c>
      <c r="F48" s="42" t="s">
        <v>162</v>
      </c>
      <c r="G48" s="7">
        <v>100000000</v>
      </c>
      <c r="H48" s="7">
        <v>500000000</v>
      </c>
    </row>
    <row r="49" spans="1:8" customFormat="1" ht="45" x14ac:dyDescent="0.25">
      <c r="A49" s="15">
        <v>45</v>
      </c>
      <c r="B49" s="42" t="s">
        <v>279</v>
      </c>
      <c r="C49" s="42" t="s">
        <v>165</v>
      </c>
      <c r="D49" s="11" t="s">
        <v>352</v>
      </c>
      <c r="E49" s="17">
        <v>81229337551</v>
      </c>
      <c r="F49" s="42" t="s">
        <v>164</v>
      </c>
      <c r="G49" s="43">
        <v>140000000</v>
      </c>
      <c r="H49" s="43">
        <v>20000000</v>
      </c>
    </row>
    <row r="50" spans="1:8" customFormat="1" ht="30" x14ac:dyDescent="0.25">
      <c r="A50" s="15">
        <v>46</v>
      </c>
      <c r="B50" s="42" t="s">
        <v>280</v>
      </c>
      <c r="C50" s="42" t="s">
        <v>167</v>
      </c>
      <c r="D50" s="12" t="s">
        <v>353</v>
      </c>
      <c r="E50" s="17">
        <v>81327311411</v>
      </c>
      <c r="F50" s="42" t="s">
        <v>166</v>
      </c>
      <c r="G50" s="9">
        <f>20000000</f>
        <v>20000000</v>
      </c>
      <c r="H50" s="9">
        <v>10000000</v>
      </c>
    </row>
    <row r="51" spans="1:8" customFormat="1" ht="30" x14ac:dyDescent="0.25">
      <c r="A51" s="15">
        <v>47</v>
      </c>
      <c r="B51" s="42" t="s">
        <v>282</v>
      </c>
      <c r="C51" s="42" t="s">
        <v>171</v>
      </c>
      <c r="D51" s="11" t="s">
        <v>355</v>
      </c>
      <c r="E51" s="17">
        <v>85870584430</v>
      </c>
      <c r="F51" s="42" t="s">
        <v>170</v>
      </c>
      <c r="G51" s="9">
        <v>1500000</v>
      </c>
      <c r="H51" s="9">
        <v>250000</v>
      </c>
    </row>
    <row r="52" spans="1:8" customFormat="1" ht="30" x14ac:dyDescent="0.25">
      <c r="A52" s="15">
        <v>48</v>
      </c>
      <c r="B52" s="42" t="s">
        <v>281</v>
      </c>
      <c r="C52" s="42" t="s">
        <v>169</v>
      </c>
      <c r="D52" s="11" t="s">
        <v>354</v>
      </c>
      <c r="E52" s="17">
        <v>82221511233</v>
      </c>
      <c r="F52" s="42" t="s">
        <v>168</v>
      </c>
      <c r="G52" s="9">
        <v>3000000</v>
      </c>
      <c r="H52" s="9">
        <v>15000000</v>
      </c>
    </row>
    <row r="53" spans="1:8" customFormat="1" x14ac:dyDescent="0.25">
      <c r="A53" s="15">
        <v>49</v>
      </c>
      <c r="B53" s="12" t="s">
        <v>356</v>
      </c>
      <c r="C53" s="12" t="s">
        <v>357</v>
      </c>
      <c r="D53" s="12" t="s">
        <v>358</v>
      </c>
      <c r="E53" s="19" t="s">
        <v>359</v>
      </c>
      <c r="F53" s="42" t="s">
        <v>360</v>
      </c>
      <c r="G53" s="9">
        <v>6000000</v>
      </c>
      <c r="H53" s="9">
        <v>10000000</v>
      </c>
    </row>
    <row r="54" spans="1:8" customFormat="1" x14ac:dyDescent="0.25">
      <c r="A54" s="15">
        <v>50</v>
      </c>
      <c r="B54" s="12" t="s">
        <v>361</v>
      </c>
      <c r="C54" s="12" t="s">
        <v>362</v>
      </c>
      <c r="D54" s="12" t="s">
        <v>385</v>
      </c>
      <c r="E54" s="19" t="s">
        <v>398</v>
      </c>
      <c r="F54" s="42" t="s">
        <v>360</v>
      </c>
      <c r="G54" s="8">
        <v>2000000</v>
      </c>
      <c r="H54" s="8">
        <v>5000000</v>
      </c>
    </row>
    <row r="55" spans="1:8" customFormat="1" x14ac:dyDescent="0.25">
      <c r="A55" s="15">
        <v>51</v>
      </c>
      <c r="B55" s="12" t="s">
        <v>363</v>
      </c>
      <c r="C55" s="12" t="s">
        <v>364</v>
      </c>
      <c r="D55" s="12" t="s">
        <v>386</v>
      </c>
      <c r="E55" s="19" t="s">
        <v>399</v>
      </c>
      <c r="F55" s="42" t="s">
        <v>438</v>
      </c>
      <c r="G55" s="9">
        <v>35000000</v>
      </c>
      <c r="H55" s="9">
        <v>180000000</v>
      </c>
    </row>
    <row r="56" spans="1:8" customFormat="1" x14ac:dyDescent="0.25">
      <c r="A56" s="15">
        <v>52</v>
      </c>
      <c r="B56" s="12" t="s">
        <v>367</v>
      </c>
      <c r="C56" s="12" t="s">
        <v>368</v>
      </c>
      <c r="D56" s="12" t="s">
        <v>388</v>
      </c>
      <c r="E56" s="19" t="s">
        <v>401</v>
      </c>
      <c r="F56" s="42" t="s">
        <v>360</v>
      </c>
      <c r="G56" s="9">
        <v>6000000</v>
      </c>
      <c r="H56" s="9">
        <v>10000000</v>
      </c>
    </row>
    <row r="57" spans="1:8" customFormat="1" x14ac:dyDescent="0.25">
      <c r="A57" s="15">
        <v>53</v>
      </c>
      <c r="B57" s="12" t="s">
        <v>369</v>
      </c>
      <c r="C57" s="12" t="s">
        <v>370</v>
      </c>
      <c r="D57" s="12" t="s">
        <v>389</v>
      </c>
      <c r="E57" s="19" t="s">
        <v>402</v>
      </c>
      <c r="F57" s="42" t="s">
        <v>360</v>
      </c>
      <c r="G57" s="8">
        <v>3000000</v>
      </c>
      <c r="H57" s="8">
        <v>5000000</v>
      </c>
    </row>
    <row r="58" spans="1:8" customFormat="1" x14ac:dyDescent="0.25">
      <c r="A58" s="15">
        <v>54</v>
      </c>
      <c r="B58" s="12" t="s">
        <v>371</v>
      </c>
      <c r="C58" s="12" t="s">
        <v>372</v>
      </c>
      <c r="D58" s="21" t="s">
        <v>390</v>
      </c>
      <c r="E58" s="19" t="s">
        <v>403</v>
      </c>
      <c r="F58" s="42" t="s">
        <v>360</v>
      </c>
      <c r="G58" s="9">
        <v>1500000</v>
      </c>
      <c r="H58" s="9">
        <v>6000000</v>
      </c>
    </row>
    <row r="59" spans="1:8" customFormat="1" x14ac:dyDescent="0.25">
      <c r="A59" s="15">
        <v>55</v>
      </c>
      <c r="B59" s="12" t="s">
        <v>373</v>
      </c>
      <c r="C59" s="12" t="s">
        <v>374</v>
      </c>
      <c r="D59" s="12" t="s">
        <v>391</v>
      </c>
      <c r="E59" s="19" t="s">
        <v>404</v>
      </c>
      <c r="F59" s="42" t="s">
        <v>360</v>
      </c>
      <c r="G59" s="9">
        <v>6000000</v>
      </c>
      <c r="H59" s="9">
        <v>10000000</v>
      </c>
    </row>
    <row r="60" spans="1:8" customFormat="1" x14ac:dyDescent="0.25">
      <c r="A60" s="15">
        <v>56</v>
      </c>
      <c r="B60" s="12" t="s">
        <v>375</v>
      </c>
      <c r="C60" s="12" t="s">
        <v>376</v>
      </c>
      <c r="D60" s="12" t="s">
        <v>392</v>
      </c>
      <c r="E60" s="19" t="s">
        <v>405</v>
      </c>
      <c r="F60" s="42" t="s">
        <v>360</v>
      </c>
      <c r="G60" s="8">
        <v>3000000</v>
      </c>
      <c r="H60" s="8">
        <v>5000000</v>
      </c>
    </row>
    <row r="61" spans="1:8" customFormat="1" x14ac:dyDescent="0.25">
      <c r="A61" s="15">
        <v>57</v>
      </c>
      <c r="B61" s="12" t="s">
        <v>411</v>
      </c>
      <c r="C61" s="12" t="s">
        <v>377</v>
      </c>
      <c r="D61" s="12" t="s">
        <v>393</v>
      </c>
      <c r="E61" s="19" t="s">
        <v>406</v>
      </c>
      <c r="F61" s="42" t="s">
        <v>360</v>
      </c>
      <c r="G61" s="9">
        <v>1500000</v>
      </c>
      <c r="H61" s="9">
        <v>6000000</v>
      </c>
    </row>
    <row r="62" spans="1:8" customFormat="1" x14ac:dyDescent="0.25">
      <c r="A62" s="15">
        <v>58</v>
      </c>
      <c r="B62" s="12" t="s">
        <v>378</v>
      </c>
      <c r="C62" s="12" t="s">
        <v>378</v>
      </c>
      <c r="D62" s="12" t="s">
        <v>394</v>
      </c>
      <c r="E62" s="19" t="s">
        <v>407</v>
      </c>
      <c r="F62" s="42" t="s">
        <v>360</v>
      </c>
      <c r="G62" s="9">
        <v>6000000</v>
      </c>
      <c r="H62" s="9">
        <v>10000000</v>
      </c>
    </row>
    <row r="63" spans="1:8" customFormat="1" x14ac:dyDescent="0.25">
      <c r="A63" s="15">
        <v>59</v>
      </c>
      <c r="B63" s="12" t="s">
        <v>379</v>
      </c>
      <c r="C63" s="12" t="s">
        <v>380</v>
      </c>
      <c r="D63" s="12" t="s">
        <v>395</v>
      </c>
      <c r="E63" s="19" t="s">
        <v>408</v>
      </c>
      <c r="F63" s="42" t="s">
        <v>360</v>
      </c>
      <c r="G63" s="7">
        <v>4000000</v>
      </c>
      <c r="H63" s="7">
        <v>125000000</v>
      </c>
    </row>
    <row r="64" spans="1:8" customFormat="1" x14ac:dyDescent="0.25">
      <c r="A64" s="15">
        <v>60</v>
      </c>
      <c r="B64" s="12" t="s">
        <v>381</v>
      </c>
      <c r="C64" s="12" t="s">
        <v>382</v>
      </c>
      <c r="D64" s="12" t="s">
        <v>396</v>
      </c>
      <c r="E64" s="19" t="s">
        <v>409</v>
      </c>
      <c r="F64" s="42" t="s">
        <v>360</v>
      </c>
      <c r="G64" s="8">
        <v>300000</v>
      </c>
      <c r="H64" s="8">
        <v>1200000</v>
      </c>
    </row>
    <row r="65" spans="1:10" x14ac:dyDescent="0.25">
      <c r="A65" s="15">
        <v>61</v>
      </c>
      <c r="B65" s="12" t="s">
        <v>383</v>
      </c>
      <c r="C65" s="12" t="s">
        <v>384</v>
      </c>
      <c r="D65" s="12" t="s">
        <v>397</v>
      </c>
      <c r="E65" s="19" t="s">
        <v>410</v>
      </c>
      <c r="F65" s="42" t="s">
        <v>360</v>
      </c>
      <c r="G65" s="9">
        <v>1000000</v>
      </c>
      <c r="H65" s="9">
        <v>46100000</v>
      </c>
    </row>
    <row r="66" spans="1:10" x14ac:dyDescent="0.25">
      <c r="A66" s="15">
        <v>62</v>
      </c>
      <c r="B66" s="12" t="s">
        <v>413</v>
      </c>
      <c r="C66" s="12" t="s">
        <v>412</v>
      </c>
      <c r="D66" s="11" t="s">
        <v>439</v>
      </c>
      <c r="E66" s="18" t="s">
        <v>414</v>
      </c>
      <c r="F66" s="12" t="s">
        <v>440</v>
      </c>
      <c r="G66" s="8">
        <v>20000000</v>
      </c>
      <c r="H66" s="8">
        <v>30000000</v>
      </c>
    </row>
    <row r="67" spans="1:10" x14ac:dyDescent="0.25">
      <c r="A67" s="15">
        <v>63</v>
      </c>
      <c r="B67" s="11" t="s">
        <v>433</v>
      </c>
      <c r="C67" s="11" t="s">
        <v>434</v>
      </c>
      <c r="D67" s="11" t="s">
        <v>435</v>
      </c>
      <c r="E67" s="18" t="s">
        <v>436</v>
      </c>
      <c r="F67" s="12" t="s">
        <v>437</v>
      </c>
      <c r="G67" s="8">
        <v>7500000</v>
      </c>
      <c r="H67" s="8">
        <v>20000000</v>
      </c>
    </row>
    <row r="68" spans="1:10" x14ac:dyDescent="0.25">
      <c r="A68" s="15">
        <v>64</v>
      </c>
      <c r="B68" s="11" t="s">
        <v>441</v>
      </c>
      <c r="C68" s="11" t="s">
        <v>442</v>
      </c>
      <c r="D68" s="11" t="s">
        <v>443</v>
      </c>
      <c r="E68" s="18" t="s">
        <v>444</v>
      </c>
      <c r="F68" s="12" t="s">
        <v>43</v>
      </c>
      <c r="G68" s="8">
        <v>200000</v>
      </c>
      <c r="H68" s="8">
        <v>1000000</v>
      </c>
    </row>
    <row r="69" spans="1:10" x14ac:dyDescent="0.25">
      <c r="A69" s="15">
        <v>65</v>
      </c>
      <c r="B69" s="12" t="s">
        <v>446</v>
      </c>
      <c r="C69" s="12" t="s">
        <v>447</v>
      </c>
      <c r="D69" s="11" t="s">
        <v>448</v>
      </c>
      <c r="E69" s="19" t="s">
        <v>449</v>
      </c>
      <c r="F69" s="12" t="s">
        <v>511</v>
      </c>
      <c r="G69" s="7">
        <v>1000000</v>
      </c>
      <c r="H69" s="10">
        <v>1500000</v>
      </c>
    </row>
    <row r="70" spans="1:10" ht="30" x14ac:dyDescent="0.25">
      <c r="A70" s="15">
        <v>66</v>
      </c>
      <c r="B70" s="11" t="s">
        <v>450</v>
      </c>
      <c r="C70" s="11" t="s">
        <v>451</v>
      </c>
      <c r="D70" s="11" t="s">
        <v>452</v>
      </c>
      <c r="E70" s="18" t="s">
        <v>453</v>
      </c>
      <c r="F70" s="12" t="s">
        <v>506</v>
      </c>
      <c r="G70" s="8">
        <f>25000000/12</f>
        <v>2083333.3333333333</v>
      </c>
      <c r="H70" s="8">
        <v>15000000</v>
      </c>
    </row>
    <row r="71" spans="1:10" ht="30" x14ac:dyDescent="0.25">
      <c r="A71" s="15">
        <v>67</v>
      </c>
      <c r="B71" s="11" t="s">
        <v>454</v>
      </c>
      <c r="C71" s="11" t="s">
        <v>455</v>
      </c>
      <c r="D71" s="11" t="s">
        <v>456</v>
      </c>
      <c r="E71" s="18" t="s">
        <v>457</v>
      </c>
      <c r="F71" s="12" t="s">
        <v>507</v>
      </c>
      <c r="G71" s="8">
        <v>3000000</v>
      </c>
      <c r="H71" s="8">
        <v>5000000</v>
      </c>
    </row>
    <row r="72" spans="1:10" ht="45" x14ac:dyDescent="0.25">
      <c r="A72" s="15">
        <v>68</v>
      </c>
      <c r="B72" s="11" t="s">
        <v>458</v>
      </c>
      <c r="C72" s="11" t="s">
        <v>459</v>
      </c>
      <c r="D72" s="11" t="s">
        <v>460</v>
      </c>
      <c r="E72" s="18" t="s">
        <v>461</v>
      </c>
      <c r="F72" s="12" t="s">
        <v>506</v>
      </c>
      <c r="G72" s="8">
        <v>3000000</v>
      </c>
      <c r="H72" s="8">
        <v>5000000</v>
      </c>
    </row>
    <row r="73" spans="1:10" x14ac:dyDescent="0.25">
      <c r="A73" s="15">
        <v>69</v>
      </c>
      <c r="B73" s="11" t="s">
        <v>462</v>
      </c>
      <c r="C73" s="11" t="s">
        <v>463</v>
      </c>
      <c r="D73" s="11" t="s">
        <v>464</v>
      </c>
      <c r="E73" s="18" t="s">
        <v>465</v>
      </c>
      <c r="F73" s="12" t="s">
        <v>43</v>
      </c>
      <c r="G73" s="9">
        <v>11000000</v>
      </c>
      <c r="H73" s="9">
        <v>5000000</v>
      </c>
    </row>
    <row r="74" spans="1:10" ht="30" x14ac:dyDescent="0.25">
      <c r="A74" s="15">
        <v>70</v>
      </c>
      <c r="B74" s="11" t="s">
        <v>466</v>
      </c>
      <c r="C74" s="12" t="s">
        <v>467</v>
      </c>
      <c r="D74" s="11" t="s">
        <v>468</v>
      </c>
      <c r="E74" s="19" t="s">
        <v>469</v>
      </c>
      <c r="F74" s="12" t="s">
        <v>43</v>
      </c>
      <c r="G74" s="7">
        <v>500000</v>
      </c>
      <c r="H74" s="10">
        <v>1000000</v>
      </c>
    </row>
    <row r="75" spans="1:10" x14ac:dyDescent="0.25">
      <c r="A75" s="15">
        <v>71</v>
      </c>
      <c r="B75" s="12" t="s">
        <v>470</v>
      </c>
      <c r="C75" s="12" t="s">
        <v>471</v>
      </c>
      <c r="D75" s="11" t="s">
        <v>477</v>
      </c>
      <c r="E75" s="19" t="s">
        <v>472</v>
      </c>
      <c r="F75" s="12" t="s">
        <v>508</v>
      </c>
      <c r="G75" s="7">
        <v>360000000</v>
      </c>
      <c r="H75" s="7">
        <v>325000000</v>
      </c>
    </row>
    <row r="76" spans="1:10" x14ac:dyDescent="0.25">
      <c r="A76" s="15">
        <v>72</v>
      </c>
      <c r="B76" s="11" t="s">
        <v>473</v>
      </c>
      <c r="C76" s="11" t="s">
        <v>474</v>
      </c>
      <c r="D76" s="11" t="s">
        <v>475</v>
      </c>
      <c r="E76" s="18" t="s">
        <v>476</v>
      </c>
      <c r="F76" s="12" t="s">
        <v>509</v>
      </c>
      <c r="G76" s="8">
        <v>500000</v>
      </c>
      <c r="H76" s="8">
        <v>31000000</v>
      </c>
    </row>
    <row r="77" spans="1:10" ht="45" x14ac:dyDescent="0.25">
      <c r="A77" s="15">
        <v>73</v>
      </c>
      <c r="B77" s="16" t="s">
        <v>478</v>
      </c>
      <c r="C77" s="16" t="s">
        <v>479</v>
      </c>
      <c r="D77" s="16" t="s">
        <v>480</v>
      </c>
      <c r="E77" s="18" t="s">
        <v>481</v>
      </c>
      <c r="F77" s="12" t="s">
        <v>510</v>
      </c>
      <c r="G77" s="13">
        <f>350000*12</f>
        <v>4200000</v>
      </c>
      <c r="H77" s="13">
        <v>2500000</v>
      </c>
    </row>
    <row r="78" spans="1:10" ht="45" x14ac:dyDescent="0.25">
      <c r="A78" s="15">
        <v>74</v>
      </c>
      <c r="B78" s="11" t="s">
        <v>186</v>
      </c>
      <c r="C78" s="11" t="s">
        <v>187</v>
      </c>
      <c r="D78" s="11" t="s">
        <v>32</v>
      </c>
      <c r="E78" s="19" t="s">
        <v>33</v>
      </c>
      <c r="F78" s="20" t="s">
        <v>34</v>
      </c>
      <c r="G78" s="8">
        <v>500000</v>
      </c>
      <c r="H78" s="10">
        <v>15000000</v>
      </c>
      <c r="J78" s="27" t="s">
        <v>245</v>
      </c>
    </row>
    <row r="79" spans="1:10" ht="30" x14ac:dyDescent="0.25">
      <c r="A79" s="15">
        <v>75</v>
      </c>
      <c r="B79" s="11" t="s">
        <v>482</v>
      </c>
      <c r="C79" s="12" t="s">
        <v>483</v>
      </c>
      <c r="D79" s="11" t="s">
        <v>484</v>
      </c>
      <c r="E79" s="19" t="s">
        <v>485</v>
      </c>
      <c r="F79" s="11" t="s">
        <v>511</v>
      </c>
      <c r="G79" s="7">
        <v>1500000</v>
      </c>
      <c r="H79" s="10">
        <v>2000000</v>
      </c>
    </row>
    <row r="80" spans="1:10" x14ac:dyDescent="0.25">
      <c r="A80" s="44"/>
      <c r="B80" s="45"/>
      <c r="C80" s="45"/>
      <c r="D80" s="45"/>
      <c r="E80" s="46"/>
      <c r="F80" s="45"/>
    </row>
  </sheetData>
  <autoFilter ref="A4:H4">
    <sortState ref="A5:H78">
      <sortCondition ref="A4"/>
    </sortState>
  </autoFilter>
  <hyperlinks>
    <hyperlink ref="J6" r:id="rId1"/>
    <hyperlink ref="J8" r:id="rId2"/>
    <hyperlink ref="J9" r:id="rId3"/>
    <hyperlink ref="J7" r:id="rId4"/>
    <hyperlink ref="J10" r:id="rId5"/>
    <hyperlink ref="J78" r:id="rId6"/>
    <hyperlink ref="J12" r:id="rId7"/>
    <hyperlink ref="J13" r:id="rId8"/>
    <hyperlink ref="J14" r:id="rId9" display="http://awcollectionclp.blanja.com"/>
    <hyperlink ref="J17" r:id="rId10"/>
    <hyperlink ref="J15" r:id="rId11"/>
    <hyperlink ref="J18" r:id="rId12"/>
    <hyperlink ref="J19" r:id="rId13"/>
    <hyperlink ref="J20" r:id="rId14"/>
    <hyperlink ref="J21" r:id="rId15"/>
    <hyperlink ref="J22" r:id="rId16"/>
    <hyperlink ref="J23" r:id="rId17"/>
    <hyperlink ref="J24" r:id="rId18"/>
    <hyperlink ref="J25" r:id="rId19"/>
    <hyperlink ref="J26" r:id="rId20" display="http://inelcreatifdaurulang.blanja.com"/>
    <hyperlink ref="J27" r:id="rId21"/>
    <hyperlink ref="J28" r:id="rId22"/>
    <hyperlink ref="J29" r:id="rId23"/>
    <hyperlink ref="J30" r:id="rId24"/>
    <hyperlink ref="J31" r:id="rId25"/>
    <hyperlink ref="J32" r:id="rId26"/>
    <hyperlink ref="J33" r:id="rId27"/>
    <hyperlink ref="J34" r:id="rId28"/>
    <hyperlink ref="J35" r:id="rId29"/>
    <hyperlink ref="J43" r:id="rId30"/>
    <hyperlink ref="J37" r:id="rId31"/>
  </hyperlinks>
  <printOptions horizontalCentered="1"/>
  <pageMargins left="0.39370078740157483" right="1.3779527559055118" top="0.59055118110236227" bottom="0.39370078740157483" header="0.31496062992125984" footer="0.31496062992125984"/>
  <pageSetup paperSize="5" orientation="landscape" horizontalDpi="4294967293" r:id="rId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view="pageBreakPreview" zoomScale="85" zoomScaleNormal="70" zoomScaleSheetLayoutView="85" workbookViewId="0">
      <selection activeCell="J2" sqref="J2"/>
    </sheetView>
  </sheetViews>
  <sheetFormatPr defaultRowHeight="15" x14ac:dyDescent="0.25"/>
  <cols>
    <col min="1" max="1" width="9.140625" style="33"/>
    <col min="2" max="2" width="26" style="35" customWidth="1"/>
    <col min="3" max="3" width="23.85546875" style="35" customWidth="1"/>
    <col min="4" max="4" width="29.42578125" style="35" customWidth="1"/>
    <col min="5" max="5" width="18.7109375" style="36" customWidth="1"/>
    <col min="6" max="6" width="19.7109375" style="35" customWidth="1"/>
    <col min="7" max="7" width="15.28515625" style="33" customWidth="1"/>
    <col min="8" max="8" width="14" style="33" customWidth="1"/>
    <col min="10" max="10" width="37.140625" style="24" customWidth="1"/>
  </cols>
  <sheetData>
    <row r="1" spans="1:10" x14ac:dyDescent="0.25">
      <c r="B1" s="34"/>
    </row>
    <row r="2" spans="1:10" ht="31.5" x14ac:dyDescent="0.25">
      <c r="A2" s="37" t="s">
        <v>349</v>
      </c>
    </row>
    <row r="3" spans="1:10" ht="30" x14ac:dyDescent="0.25">
      <c r="A3" s="38" t="s">
        <v>1</v>
      </c>
      <c r="B3" s="38" t="s">
        <v>2</v>
      </c>
      <c r="C3" s="38" t="s">
        <v>172</v>
      </c>
      <c r="D3" s="38" t="s">
        <v>4</v>
      </c>
      <c r="E3" s="38" t="s">
        <v>5</v>
      </c>
      <c r="F3" s="38" t="s">
        <v>3</v>
      </c>
      <c r="G3" s="39" t="s">
        <v>346</v>
      </c>
      <c r="H3" s="39" t="s">
        <v>347</v>
      </c>
      <c r="J3" s="28"/>
    </row>
    <row r="4" spans="1:10" ht="30" x14ac:dyDescent="0.25">
      <c r="A4" s="15">
        <v>1</v>
      </c>
      <c r="B4" s="12" t="s">
        <v>288</v>
      </c>
      <c r="C4" s="11" t="s">
        <v>289</v>
      </c>
      <c r="D4" s="11" t="s">
        <v>21</v>
      </c>
      <c r="E4" s="19" t="s">
        <v>22</v>
      </c>
      <c r="F4" s="20" t="s">
        <v>23</v>
      </c>
      <c r="G4" s="7">
        <v>500000</v>
      </c>
      <c r="H4" s="10">
        <v>2000000</v>
      </c>
      <c r="J4" s="27" t="s">
        <v>328</v>
      </c>
    </row>
    <row r="5" spans="1:10" ht="30" x14ac:dyDescent="0.25">
      <c r="A5" s="15">
        <v>2</v>
      </c>
      <c r="B5" s="12" t="s">
        <v>315</v>
      </c>
      <c r="C5" s="11" t="s">
        <v>314</v>
      </c>
      <c r="D5" s="11" t="s">
        <v>58</v>
      </c>
      <c r="E5" s="19" t="s">
        <v>59</v>
      </c>
      <c r="F5" s="20" t="s">
        <v>60</v>
      </c>
      <c r="G5" s="8">
        <v>3500000</v>
      </c>
      <c r="H5" s="10">
        <v>42000000</v>
      </c>
      <c r="J5" s="29" t="s">
        <v>316</v>
      </c>
    </row>
    <row r="6" spans="1:10" ht="30" x14ac:dyDescent="0.25">
      <c r="A6" s="15">
        <v>3</v>
      </c>
      <c r="B6" s="12" t="s">
        <v>291</v>
      </c>
      <c r="C6" s="11" t="s">
        <v>290</v>
      </c>
      <c r="D6" s="11" t="s">
        <v>24</v>
      </c>
      <c r="E6" s="19" t="s">
        <v>25</v>
      </c>
      <c r="F6" s="20" t="s">
        <v>26</v>
      </c>
      <c r="G6" s="7">
        <v>20000000</v>
      </c>
      <c r="H6" s="10">
        <v>350000000</v>
      </c>
      <c r="J6" s="27" t="s">
        <v>327</v>
      </c>
    </row>
    <row r="7" spans="1:10" ht="30" x14ac:dyDescent="0.25">
      <c r="A7" s="15">
        <v>4</v>
      </c>
      <c r="B7" s="12" t="s">
        <v>292</v>
      </c>
      <c r="C7" s="11" t="s">
        <v>293</v>
      </c>
      <c r="D7" s="11" t="s">
        <v>29</v>
      </c>
      <c r="E7" s="19" t="s">
        <v>30</v>
      </c>
      <c r="F7" s="20" t="s">
        <v>31</v>
      </c>
      <c r="G7" s="8">
        <v>2000000</v>
      </c>
      <c r="H7" s="10">
        <v>70000000</v>
      </c>
      <c r="J7" s="27" t="s">
        <v>326</v>
      </c>
    </row>
    <row r="8" spans="1:10" ht="30" x14ac:dyDescent="0.25">
      <c r="A8" s="15">
        <v>5</v>
      </c>
      <c r="B8" s="11" t="s">
        <v>295</v>
      </c>
      <c r="C8" s="11" t="s">
        <v>294</v>
      </c>
      <c r="D8" s="11" t="s">
        <v>38</v>
      </c>
      <c r="E8" s="19" t="s">
        <v>39</v>
      </c>
      <c r="F8" s="20" t="s">
        <v>40</v>
      </c>
      <c r="G8" s="7">
        <v>5000000</v>
      </c>
      <c r="H8" s="10">
        <v>100000000</v>
      </c>
      <c r="J8" s="27" t="s">
        <v>325</v>
      </c>
    </row>
    <row r="9" spans="1:10" ht="30" x14ac:dyDescent="0.25">
      <c r="A9" s="15">
        <v>6</v>
      </c>
      <c r="B9" s="12" t="s">
        <v>296</v>
      </c>
      <c r="C9" s="11" t="s">
        <v>350</v>
      </c>
      <c r="D9" s="11" t="s">
        <v>44</v>
      </c>
      <c r="E9" s="19" t="s">
        <v>45</v>
      </c>
      <c r="F9" s="42" t="s">
        <v>505</v>
      </c>
      <c r="G9" s="8">
        <v>5100000</v>
      </c>
      <c r="H9" s="10">
        <v>3000000</v>
      </c>
      <c r="J9" s="27" t="s">
        <v>337</v>
      </c>
    </row>
    <row r="10" spans="1:10" ht="30" x14ac:dyDescent="0.25">
      <c r="A10" s="15">
        <v>7</v>
      </c>
      <c r="B10" s="12" t="s">
        <v>298</v>
      </c>
      <c r="C10" s="11" t="s">
        <v>297</v>
      </c>
      <c r="D10" s="11" t="s">
        <v>48</v>
      </c>
      <c r="E10" s="19" t="s">
        <v>49</v>
      </c>
      <c r="F10" s="20" t="s">
        <v>50</v>
      </c>
      <c r="G10" s="7">
        <v>4500000</v>
      </c>
      <c r="H10" s="10">
        <v>12000000</v>
      </c>
      <c r="J10" s="27" t="s">
        <v>324</v>
      </c>
    </row>
    <row r="11" spans="1:10" ht="30" x14ac:dyDescent="0.25">
      <c r="A11" s="15">
        <v>8</v>
      </c>
      <c r="B11" s="12" t="s">
        <v>299</v>
      </c>
      <c r="C11" s="11" t="s">
        <v>300</v>
      </c>
      <c r="D11" s="11" t="s">
        <v>96</v>
      </c>
      <c r="E11" s="19" t="s">
        <v>97</v>
      </c>
      <c r="F11" s="11" t="s">
        <v>98</v>
      </c>
      <c r="G11" s="7">
        <v>5000000</v>
      </c>
      <c r="H11" s="10">
        <v>10000000</v>
      </c>
      <c r="J11" s="27" t="s">
        <v>323</v>
      </c>
    </row>
    <row r="12" spans="1:10" ht="30" x14ac:dyDescent="0.25">
      <c r="A12" s="15">
        <v>9</v>
      </c>
      <c r="B12" s="12" t="s">
        <v>301</v>
      </c>
      <c r="C12" s="11" t="s">
        <v>302</v>
      </c>
      <c r="D12" s="11" t="s">
        <v>104</v>
      </c>
      <c r="E12" s="19" t="s">
        <v>106</v>
      </c>
      <c r="F12" s="11" t="s">
        <v>105</v>
      </c>
      <c r="G12" s="43">
        <v>15000000</v>
      </c>
      <c r="H12" s="43">
        <v>45000000</v>
      </c>
      <c r="J12" s="29" t="s">
        <v>322</v>
      </c>
    </row>
    <row r="13" spans="1:10" ht="30" x14ac:dyDescent="0.25">
      <c r="A13" s="15">
        <v>10</v>
      </c>
      <c r="B13" s="12" t="s">
        <v>339</v>
      </c>
      <c r="C13" s="11" t="s">
        <v>303</v>
      </c>
      <c r="D13" s="11" t="s">
        <v>113</v>
      </c>
      <c r="E13" s="19" t="s">
        <v>112</v>
      </c>
      <c r="F13" s="11" t="s">
        <v>114</v>
      </c>
      <c r="G13" s="7">
        <v>8000000</v>
      </c>
      <c r="H13" s="7">
        <v>20000000</v>
      </c>
      <c r="J13" s="27" t="s">
        <v>321</v>
      </c>
    </row>
    <row r="14" spans="1:10" ht="30" x14ac:dyDescent="0.25">
      <c r="A14" s="15">
        <v>11</v>
      </c>
      <c r="B14" s="12" t="s">
        <v>305</v>
      </c>
      <c r="C14" s="11" t="s">
        <v>304</v>
      </c>
      <c r="D14" s="11" t="s">
        <v>115</v>
      </c>
      <c r="E14" s="19" t="s">
        <v>116</v>
      </c>
      <c r="F14" s="11" t="s">
        <v>117</v>
      </c>
      <c r="G14" s="7">
        <v>700000</v>
      </c>
      <c r="H14" s="10">
        <v>5000000</v>
      </c>
      <c r="J14" s="27" t="s">
        <v>320</v>
      </c>
    </row>
    <row r="15" spans="1:10" ht="30" x14ac:dyDescent="0.25">
      <c r="A15" s="15">
        <v>12</v>
      </c>
      <c r="B15" s="12" t="s">
        <v>307</v>
      </c>
      <c r="C15" s="11" t="s">
        <v>306</v>
      </c>
      <c r="D15" s="11" t="s">
        <v>118</v>
      </c>
      <c r="E15" s="19" t="s">
        <v>119</v>
      </c>
      <c r="F15" s="11" t="s">
        <v>114</v>
      </c>
      <c r="G15" s="7">
        <v>11500000</v>
      </c>
      <c r="H15" s="7">
        <v>30000000</v>
      </c>
      <c r="J15" s="27" t="s">
        <v>338</v>
      </c>
    </row>
    <row r="16" spans="1:10" ht="30" x14ac:dyDescent="0.25">
      <c r="A16" s="15">
        <v>13</v>
      </c>
      <c r="B16" s="12" t="s">
        <v>309</v>
      </c>
      <c r="C16" s="11" t="s">
        <v>308</v>
      </c>
      <c r="D16" s="11" t="s">
        <v>124</v>
      </c>
      <c r="E16" s="19" t="s">
        <v>125</v>
      </c>
      <c r="F16" s="11" t="s">
        <v>120</v>
      </c>
      <c r="G16" s="7">
        <v>5000000</v>
      </c>
      <c r="H16" s="7">
        <v>7000000</v>
      </c>
      <c r="J16" s="27" t="s">
        <v>319</v>
      </c>
    </row>
    <row r="17" spans="1:10" ht="30" x14ac:dyDescent="0.25">
      <c r="A17" s="15">
        <v>14</v>
      </c>
      <c r="B17" s="12" t="s">
        <v>311</v>
      </c>
      <c r="C17" s="11" t="s">
        <v>310</v>
      </c>
      <c r="D17" s="11" t="s">
        <v>126</v>
      </c>
      <c r="E17" s="19" t="s">
        <v>127</v>
      </c>
      <c r="F17" s="11" t="s">
        <v>128</v>
      </c>
      <c r="G17" s="8">
        <v>7000000</v>
      </c>
      <c r="H17" s="8">
        <v>3500000</v>
      </c>
      <c r="J17" s="27" t="s">
        <v>318</v>
      </c>
    </row>
    <row r="18" spans="1:10" ht="30" x14ac:dyDescent="0.25">
      <c r="A18" s="15">
        <v>15</v>
      </c>
      <c r="B18" s="12" t="s">
        <v>313</v>
      </c>
      <c r="C18" s="11" t="s">
        <v>312</v>
      </c>
      <c r="D18" s="11" t="s">
        <v>63</v>
      </c>
      <c r="E18" s="19" t="s">
        <v>64</v>
      </c>
      <c r="F18" s="20" t="s">
        <v>60</v>
      </c>
      <c r="G18" s="8">
        <v>700000</v>
      </c>
      <c r="H18" s="10">
        <v>7500000</v>
      </c>
      <c r="J18" s="27" t="s">
        <v>317</v>
      </c>
    </row>
    <row r="19" spans="1:10" ht="45" x14ac:dyDescent="0.25">
      <c r="A19" s="15">
        <v>16</v>
      </c>
      <c r="B19" s="42" t="s">
        <v>329</v>
      </c>
      <c r="C19" s="42" t="s">
        <v>416</v>
      </c>
      <c r="D19" s="11" t="s">
        <v>486</v>
      </c>
      <c r="E19" s="17" t="s">
        <v>139</v>
      </c>
      <c r="F19" s="42" t="s">
        <v>138</v>
      </c>
      <c r="G19" s="8">
        <v>8000000</v>
      </c>
      <c r="H19" s="8">
        <v>12000000</v>
      </c>
      <c r="J19" s="30"/>
    </row>
    <row r="20" spans="1:10" ht="30" x14ac:dyDescent="0.25">
      <c r="A20" s="15">
        <v>17</v>
      </c>
      <c r="B20" s="42" t="s">
        <v>330</v>
      </c>
      <c r="C20" s="42" t="s">
        <v>417</v>
      </c>
      <c r="D20" s="11" t="s">
        <v>487</v>
      </c>
      <c r="E20" s="17" t="s">
        <v>141</v>
      </c>
      <c r="F20" s="42" t="s">
        <v>689</v>
      </c>
      <c r="G20" s="9">
        <v>100000000</v>
      </c>
      <c r="H20" s="9">
        <v>30000000</v>
      </c>
      <c r="J20" s="30"/>
    </row>
    <row r="21" spans="1:10" ht="30" x14ac:dyDescent="0.25">
      <c r="A21" s="15">
        <v>18</v>
      </c>
      <c r="B21" s="42" t="s">
        <v>331</v>
      </c>
      <c r="C21" s="42" t="s">
        <v>418</v>
      </c>
      <c r="D21" s="11" t="s">
        <v>488</v>
      </c>
      <c r="E21" s="17" t="s">
        <v>143</v>
      </c>
      <c r="F21" s="42" t="s">
        <v>142</v>
      </c>
      <c r="G21" s="7">
        <v>70000000</v>
      </c>
      <c r="H21" s="10">
        <v>125000000</v>
      </c>
      <c r="J21" s="30"/>
    </row>
    <row r="22" spans="1:10" ht="30" x14ac:dyDescent="0.25">
      <c r="A22" s="15">
        <v>19</v>
      </c>
      <c r="B22" s="42" t="s">
        <v>332</v>
      </c>
      <c r="C22" s="42" t="s">
        <v>419</v>
      </c>
      <c r="D22" s="11" t="s">
        <v>489</v>
      </c>
      <c r="E22" s="17">
        <v>85223530415</v>
      </c>
      <c r="F22" s="42" t="s">
        <v>144</v>
      </c>
      <c r="G22" s="9">
        <v>1200000</v>
      </c>
      <c r="H22" s="9">
        <v>2500000</v>
      </c>
      <c r="J22" s="30"/>
    </row>
    <row r="23" spans="1:10" x14ac:dyDescent="0.25">
      <c r="A23" s="15">
        <v>20</v>
      </c>
      <c r="B23" s="42" t="s">
        <v>333</v>
      </c>
      <c r="C23" s="42" t="s">
        <v>420</v>
      </c>
      <c r="D23" s="11" t="s">
        <v>490</v>
      </c>
      <c r="E23" s="17">
        <v>82226684120</v>
      </c>
      <c r="F23" s="42" t="s">
        <v>146</v>
      </c>
      <c r="G23" s="8">
        <v>3080000</v>
      </c>
      <c r="H23" s="8">
        <v>400000</v>
      </c>
      <c r="J23" s="30"/>
    </row>
    <row r="24" spans="1:10" ht="30" x14ac:dyDescent="0.25">
      <c r="A24" s="15">
        <v>21</v>
      </c>
      <c r="B24" s="42" t="s">
        <v>334</v>
      </c>
      <c r="C24" s="42" t="s">
        <v>421</v>
      </c>
      <c r="D24" s="11" t="s">
        <v>491</v>
      </c>
      <c r="E24" s="17">
        <v>82326811500</v>
      </c>
      <c r="F24" s="42" t="s">
        <v>147</v>
      </c>
      <c r="G24" s="43">
        <v>117600000</v>
      </c>
      <c r="H24" s="43">
        <v>40000000</v>
      </c>
      <c r="J24" s="30"/>
    </row>
    <row r="25" spans="1:10" ht="30" x14ac:dyDescent="0.25">
      <c r="A25" s="15">
        <v>22</v>
      </c>
      <c r="B25" s="42" t="s">
        <v>335</v>
      </c>
      <c r="C25" s="42" t="s">
        <v>422</v>
      </c>
      <c r="D25" s="11" t="s">
        <v>492</v>
      </c>
      <c r="E25" s="17">
        <v>81327171194</v>
      </c>
      <c r="F25" s="42" t="s">
        <v>148</v>
      </c>
      <c r="G25" s="7">
        <v>30000000</v>
      </c>
      <c r="H25" s="7">
        <v>80000000</v>
      </c>
      <c r="J25" s="30"/>
    </row>
    <row r="26" spans="1:10" ht="30" x14ac:dyDescent="0.25">
      <c r="A26" s="15">
        <v>23</v>
      </c>
      <c r="B26" s="42" t="s">
        <v>336</v>
      </c>
      <c r="C26" s="42" t="s">
        <v>423</v>
      </c>
      <c r="D26" s="11" t="s">
        <v>493</v>
      </c>
      <c r="E26" s="17">
        <v>81225230728</v>
      </c>
      <c r="F26" s="42" t="s">
        <v>149</v>
      </c>
      <c r="G26" s="8">
        <v>3000000</v>
      </c>
      <c r="H26" s="8">
        <v>1500000</v>
      </c>
      <c r="J26" s="30"/>
    </row>
    <row r="27" spans="1:10" s="1" customFormat="1" ht="30" x14ac:dyDescent="0.25">
      <c r="A27" s="15">
        <v>24</v>
      </c>
      <c r="B27" s="12" t="s">
        <v>428</v>
      </c>
      <c r="C27" s="12" t="s">
        <v>415</v>
      </c>
      <c r="D27" s="11" t="s">
        <v>494</v>
      </c>
      <c r="E27" s="19" t="s">
        <v>502</v>
      </c>
      <c r="F27" s="12" t="s">
        <v>503</v>
      </c>
      <c r="G27" s="7">
        <v>240000000</v>
      </c>
      <c r="H27" s="7">
        <v>180000000</v>
      </c>
      <c r="J27" s="31"/>
    </row>
    <row r="28" spans="1:10" s="1" customFormat="1" ht="30" x14ac:dyDescent="0.25">
      <c r="A28" s="15">
        <v>25</v>
      </c>
      <c r="B28" s="12" t="s">
        <v>425</v>
      </c>
      <c r="C28" s="12" t="s">
        <v>424</v>
      </c>
      <c r="D28" s="11" t="s">
        <v>495</v>
      </c>
      <c r="E28" s="18" t="s">
        <v>501</v>
      </c>
      <c r="F28" s="12" t="s">
        <v>503</v>
      </c>
      <c r="G28" s="7">
        <v>216000000</v>
      </c>
      <c r="H28" s="7">
        <v>118000000</v>
      </c>
      <c r="J28" s="27"/>
    </row>
    <row r="29" spans="1:10" s="1" customFormat="1" ht="30" x14ac:dyDescent="0.25">
      <c r="A29" s="15">
        <v>26</v>
      </c>
      <c r="B29" s="12" t="s">
        <v>427</v>
      </c>
      <c r="C29" s="12" t="s">
        <v>426</v>
      </c>
      <c r="D29" s="11" t="s">
        <v>496</v>
      </c>
      <c r="E29" s="19" t="s">
        <v>500</v>
      </c>
      <c r="F29" s="11" t="s">
        <v>504</v>
      </c>
      <c r="G29" s="8">
        <v>15000000</v>
      </c>
      <c r="H29" s="10">
        <v>70000000</v>
      </c>
      <c r="J29" s="26"/>
    </row>
    <row r="30" spans="1:10" s="1" customFormat="1" ht="30" x14ac:dyDescent="0.25">
      <c r="A30" s="15">
        <v>27</v>
      </c>
      <c r="B30" s="12" t="s">
        <v>430</v>
      </c>
      <c r="C30" s="12" t="s">
        <v>429</v>
      </c>
      <c r="D30" s="11" t="s">
        <v>497</v>
      </c>
      <c r="E30" s="19" t="s">
        <v>499</v>
      </c>
      <c r="F30" s="11" t="s">
        <v>505</v>
      </c>
      <c r="G30" s="7">
        <v>15000000</v>
      </c>
      <c r="H30" s="10">
        <v>20000000</v>
      </c>
      <c r="J30" s="27"/>
    </row>
    <row r="31" spans="1:10" s="1" customFormat="1" ht="30" x14ac:dyDescent="0.25">
      <c r="A31" s="15">
        <v>28</v>
      </c>
      <c r="B31" s="12" t="s">
        <v>432</v>
      </c>
      <c r="C31" s="12" t="s">
        <v>431</v>
      </c>
      <c r="D31" s="11" t="s">
        <v>515</v>
      </c>
      <c r="E31" s="19" t="s">
        <v>498</v>
      </c>
      <c r="F31" s="11" t="s">
        <v>105</v>
      </c>
      <c r="G31" s="7">
        <v>140000000</v>
      </c>
      <c r="H31" s="7">
        <v>30000000</v>
      </c>
      <c r="J31" s="24"/>
    </row>
    <row r="32" spans="1:10" s="1" customFormat="1" ht="30" x14ac:dyDescent="0.25">
      <c r="A32" s="15">
        <v>29</v>
      </c>
      <c r="B32" s="12" t="s">
        <v>513</v>
      </c>
      <c r="C32" s="12" t="s">
        <v>514</v>
      </c>
      <c r="D32" s="11" t="s">
        <v>516</v>
      </c>
      <c r="E32" s="19" t="s">
        <v>517</v>
      </c>
      <c r="F32" s="12" t="s">
        <v>513</v>
      </c>
      <c r="G32" s="7">
        <v>5500000</v>
      </c>
      <c r="H32" s="10">
        <v>15000000</v>
      </c>
      <c r="J32" s="24"/>
    </row>
    <row r="33" spans="1:10" s="1" customFormat="1" ht="30" x14ac:dyDescent="0.25">
      <c r="A33" s="15">
        <v>30</v>
      </c>
      <c r="B33" s="12" t="s">
        <v>526</v>
      </c>
      <c r="C33" s="12" t="s">
        <v>527</v>
      </c>
      <c r="D33" s="11" t="s">
        <v>528</v>
      </c>
      <c r="E33" s="19" t="s">
        <v>529</v>
      </c>
      <c r="F33" s="42" t="s">
        <v>505</v>
      </c>
      <c r="G33" s="7">
        <v>38400000</v>
      </c>
      <c r="H33" s="10">
        <v>18000000</v>
      </c>
      <c r="J33" s="24"/>
    </row>
    <row r="34" spans="1:10" s="1" customFormat="1" ht="30" x14ac:dyDescent="0.25">
      <c r="A34" s="15">
        <v>31</v>
      </c>
      <c r="B34" s="12" t="s">
        <v>530</v>
      </c>
      <c r="C34" s="12" t="s">
        <v>531</v>
      </c>
      <c r="D34" s="11" t="s">
        <v>532</v>
      </c>
      <c r="E34" s="19" t="s">
        <v>533</v>
      </c>
      <c r="F34" s="42" t="s">
        <v>505</v>
      </c>
      <c r="G34" s="8">
        <v>3000000</v>
      </c>
      <c r="H34" s="10">
        <v>25000000</v>
      </c>
      <c r="J34" s="24"/>
    </row>
    <row r="35" spans="1:10" s="1" customFormat="1" ht="30" x14ac:dyDescent="0.25">
      <c r="A35" s="15">
        <v>32</v>
      </c>
      <c r="B35" s="12" t="s">
        <v>534</v>
      </c>
      <c r="C35" s="12" t="s">
        <v>535</v>
      </c>
      <c r="D35" s="11" t="s">
        <v>536</v>
      </c>
      <c r="E35" s="19" t="s">
        <v>537</v>
      </c>
      <c r="F35" s="42" t="s">
        <v>503</v>
      </c>
      <c r="G35" s="8">
        <v>2100000</v>
      </c>
      <c r="H35" s="10">
        <v>45000000</v>
      </c>
      <c r="J35" s="24"/>
    </row>
    <row r="36" spans="1:10" s="1" customFormat="1" ht="30" x14ac:dyDescent="0.25">
      <c r="A36" s="15">
        <v>33</v>
      </c>
      <c r="B36" s="12" t="s">
        <v>538</v>
      </c>
      <c r="C36" s="12" t="s">
        <v>539</v>
      </c>
      <c r="D36" s="11" t="s">
        <v>540</v>
      </c>
      <c r="E36" s="19" t="s">
        <v>541</v>
      </c>
      <c r="F36" s="11" t="s">
        <v>505</v>
      </c>
      <c r="G36" s="8">
        <v>3000000</v>
      </c>
      <c r="H36" s="10">
        <v>10000000</v>
      </c>
      <c r="J36" s="27"/>
    </row>
    <row r="37" spans="1:10" s="1" customFormat="1" ht="30" x14ac:dyDescent="0.25">
      <c r="A37" s="15">
        <v>34</v>
      </c>
      <c r="B37" s="12" t="s">
        <v>542</v>
      </c>
      <c r="C37" s="12" t="s">
        <v>543</v>
      </c>
      <c r="D37" s="11" t="s">
        <v>544</v>
      </c>
      <c r="E37" s="19" t="s">
        <v>545</v>
      </c>
      <c r="F37" s="11" t="s">
        <v>505</v>
      </c>
      <c r="G37" s="8">
        <v>200000</v>
      </c>
      <c r="H37" s="10">
        <v>3000000</v>
      </c>
      <c r="J37" s="24"/>
    </row>
    <row r="38" spans="1:10" s="1" customFormat="1" ht="45" x14ac:dyDescent="0.25">
      <c r="A38" s="15">
        <v>35</v>
      </c>
      <c r="B38" s="11" t="s">
        <v>547</v>
      </c>
      <c r="C38" s="11" t="s">
        <v>548</v>
      </c>
      <c r="D38" s="11" t="s">
        <v>549</v>
      </c>
      <c r="E38" s="18" t="s">
        <v>550</v>
      </c>
      <c r="F38" s="11" t="s">
        <v>505</v>
      </c>
      <c r="G38" s="8">
        <v>25000000</v>
      </c>
      <c r="H38" s="8">
        <v>30000000</v>
      </c>
      <c r="J38" s="26"/>
    </row>
    <row r="39" spans="1:10" s="1" customFormat="1" ht="30" x14ac:dyDescent="0.25">
      <c r="A39" s="15">
        <v>36</v>
      </c>
      <c r="B39" s="11" t="s">
        <v>551</v>
      </c>
      <c r="C39" s="11" t="s">
        <v>552</v>
      </c>
      <c r="D39" s="11" t="s">
        <v>553</v>
      </c>
      <c r="E39" s="18" t="s">
        <v>554</v>
      </c>
      <c r="F39" s="42" t="s">
        <v>505</v>
      </c>
      <c r="G39" s="8">
        <f>15000000/12</f>
        <v>1250000</v>
      </c>
      <c r="H39" s="8">
        <v>1600000</v>
      </c>
      <c r="J39" s="24"/>
    </row>
    <row r="40" spans="1:10" s="1" customFormat="1" x14ac:dyDescent="0.25">
      <c r="A40" s="15">
        <v>37</v>
      </c>
      <c r="B40" s="11" t="s">
        <v>555</v>
      </c>
      <c r="C40" s="11" t="s">
        <v>556</v>
      </c>
      <c r="D40" s="11" t="s">
        <v>557</v>
      </c>
      <c r="E40" s="18" t="s">
        <v>558</v>
      </c>
      <c r="F40" s="42" t="s">
        <v>569</v>
      </c>
      <c r="G40" s="8">
        <v>10000000</v>
      </c>
      <c r="H40" s="8">
        <v>4500000</v>
      </c>
      <c r="J40" s="24"/>
    </row>
    <row r="41" spans="1:10" s="1" customFormat="1" ht="18.75" customHeight="1" x14ac:dyDescent="0.25">
      <c r="A41" s="15">
        <v>38</v>
      </c>
      <c r="B41" s="11" t="s">
        <v>559</v>
      </c>
      <c r="C41" s="11" t="s">
        <v>560</v>
      </c>
      <c r="D41" s="11" t="s">
        <v>561</v>
      </c>
      <c r="E41" s="18" t="s">
        <v>562</v>
      </c>
      <c r="F41" s="42" t="s">
        <v>570</v>
      </c>
      <c r="G41" s="8">
        <v>10000000</v>
      </c>
      <c r="H41" s="8">
        <v>3000000</v>
      </c>
      <c r="J41" s="24"/>
    </row>
    <row r="42" spans="1:10" s="1" customFormat="1" ht="30" x14ac:dyDescent="0.25">
      <c r="A42" s="15">
        <v>39</v>
      </c>
      <c r="B42" s="11" t="s">
        <v>563</v>
      </c>
      <c r="C42" s="12" t="s">
        <v>564</v>
      </c>
      <c r="D42" s="11" t="s">
        <v>63</v>
      </c>
      <c r="E42" s="19" t="s">
        <v>64</v>
      </c>
      <c r="F42" s="42" t="s">
        <v>505</v>
      </c>
      <c r="G42" s="8">
        <v>700000</v>
      </c>
      <c r="H42" s="10">
        <v>7500000</v>
      </c>
      <c r="J42" s="24"/>
    </row>
    <row r="43" spans="1:10" s="1" customFormat="1" ht="30" x14ac:dyDescent="0.25">
      <c r="A43" s="15">
        <v>40</v>
      </c>
      <c r="B43" s="12" t="s">
        <v>522</v>
      </c>
      <c r="C43" s="12" t="s">
        <v>523</v>
      </c>
      <c r="D43" s="11" t="s">
        <v>524</v>
      </c>
      <c r="E43" s="19" t="s">
        <v>525</v>
      </c>
      <c r="F43" s="42" t="s">
        <v>513</v>
      </c>
      <c r="G43" s="7">
        <v>18000000</v>
      </c>
      <c r="H43" s="10">
        <v>50000000</v>
      </c>
      <c r="J43" s="24"/>
    </row>
    <row r="44" spans="1:10" s="1" customFormat="1" ht="30" x14ac:dyDescent="0.25">
      <c r="A44" s="15">
        <v>41</v>
      </c>
      <c r="B44" s="11" t="s">
        <v>565</v>
      </c>
      <c r="C44" s="12" t="s">
        <v>566</v>
      </c>
      <c r="D44" s="11" t="s">
        <v>567</v>
      </c>
      <c r="E44" s="19" t="s">
        <v>568</v>
      </c>
      <c r="F44" s="42" t="s">
        <v>565</v>
      </c>
      <c r="G44" s="8">
        <v>1500000</v>
      </c>
      <c r="H44" s="10">
        <v>8000000</v>
      </c>
      <c r="J44" s="24"/>
    </row>
    <row r="45" spans="1:10" s="1" customFormat="1" x14ac:dyDescent="0.25">
      <c r="A45" s="15">
        <v>42</v>
      </c>
      <c r="B45" s="12" t="s">
        <v>571</v>
      </c>
      <c r="C45" s="12" t="s">
        <v>572</v>
      </c>
      <c r="D45" s="12" t="s">
        <v>573</v>
      </c>
      <c r="E45" s="19" t="s">
        <v>574</v>
      </c>
      <c r="F45" s="42" t="s">
        <v>575</v>
      </c>
      <c r="G45" s="7">
        <v>100000000</v>
      </c>
      <c r="H45" s="7">
        <v>13500000</v>
      </c>
      <c r="J45" s="24"/>
    </row>
    <row r="46" spans="1:10" s="1" customFormat="1" x14ac:dyDescent="0.25">
      <c r="A46" s="15">
        <v>43</v>
      </c>
      <c r="B46" s="12" t="s">
        <v>576</v>
      </c>
      <c r="C46" s="12" t="s">
        <v>577</v>
      </c>
      <c r="D46" s="12" t="s">
        <v>578</v>
      </c>
      <c r="E46" s="19" t="s">
        <v>579</v>
      </c>
      <c r="F46" s="12" t="s">
        <v>576</v>
      </c>
      <c r="G46" s="43">
        <v>160000000</v>
      </c>
      <c r="H46" s="43">
        <v>9400000</v>
      </c>
      <c r="J46" s="24"/>
    </row>
    <row r="47" spans="1:10" s="1" customFormat="1" ht="30" x14ac:dyDescent="0.25">
      <c r="A47" s="15">
        <v>44</v>
      </c>
      <c r="B47" s="12" t="s">
        <v>580</v>
      </c>
      <c r="C47" s="12" t="s">
        <v>581</v>
      </c>
      <c r="D47" s="11" t="s">
        <v>582</v>
      </c>
      <c r="E47" s="19" t="s">
        <v>583</v>
      </c>
      <c r="F47" s="12" t="s">
        <v>576</v>
      </c>
      <c r="G47" s="7">
        <v>140000000</v>
      </c>
      <c r="H47" s="7">
        <v>17000000</v>
      </c>
      <c r="J47" s="24"/>
    </row>
    <row r="48" spans="1:10" s="1" customFormat="1" x14ac:dyDescent="0.25">
      <c r="A48" s="15">
        <v>45</v>
      </c>
      <c r="B48" s="11" t="s">
        <v>584</v>
      </c>
      <c r="C48" s="12" t="s">
        <v>585</v>
      </c>
      <c r="D48" s="12" t="s">
        <v>578</v>
      </c>
      <c r="E48" s="19" t="s">
        <v>586</v>
      </c>
      <c r="F48" s="12" t="s">
        <v>576</v>
      </c>
      <c r="G48" s="7">
        <v>160000000</v>
      </c>
      <c r="H48" s="7">
        <v>14400000</v>
      </c>
      <c r="J48" s="24"/>
    </row>
    <row r="49" spans="1:10" s="1" customFormat="1" ht="30" x14ac:dyDescent="0.25">
      <c r="A49" s="15">
        <v>46</v>
      </c>
      <c r="B49" s="12" t="s">
        <v>587</v>
      </c>
      <c r="C49" s="12" t="s">
        <v>588</v>
      </c>
      <c r="D49" s="11" t="s">
        <v>589</v>
      </c>
      <c r="E49" s="19" t="s">
        <v>590</v>
      </c>
      <c r="F49" s="12" t="s">
        <v>576</v>
      </c>
      <c r="G49" s="7">
        <v>50000000</v>
      </c>
      <c r="H49" s="7">
        <v>450000000</v>
      </c>
      <c r="J49" s="24"/>
    </row>
    <row r="50" spans="1:10" s="1" customFormat="1" x14ac:dyDescent="0.25">
      <c r="A50" s="15">
        <v>47</v>
      </c>
      <c r="B50" s="12" t="s">
        <v>591</v>
      </c>
      <c r="C50" s="12" t="s">
        <v>592</v>
      </c>
      <c r="D50" s="12" t="s">
        <v>593</v>
      </c>
      <c r="E50" s="19" t="s">
        <v>594</v>
      </c>
      <c r="F50" s="12" t="s">
        <v>576</v>
      </c>
      <c r="G50" s="7">
        <v>3000000</v>
      </c>
      <c r="H50" s="7">
        <v>50000000</v>
      </c>
      <c r="J50" s="24"/>
    </row>
    <row r="51" spans="1:10" s="1" customFormat="1" x14ac:dyDescent="0.25">
      <c r="A51" s="15">
        <v>48</v>
      </c>
      <c r="B51" s="12" t="s">
        <v>603</v>
      </c>
      <c r="C51" s="12" t="s">
        <v>604</v>
      </c>
      <c r="D51" s="12" t="s">
        <v>605</v>
      </c>
      <c r="E51" s="19" t="s">
        <v>606</v>
      </c>
      <c r="F51" s="12" t="s">
        <v>576</v>
      </c>
      <c r="G51" s="7">
        <v>30000000</v>
      </c>
      <c r="H51" s="7">
        <v>80000000</v>
      </c>
      <c r="J51" s="24"/>
    </row>
    <row r="52" spans="1:10" s="1" customFormat="1" x14ac:dyDescent="0.25">
      <c r="A52" s="15">
        <v>49</v>
      </c>
      <c r="B52" s="12" t="s">
        <v>595</v>
      </c>
      <c r="C52" s="12" t="s">
        <v>596</v>
      </c>
      <c r="D52" s="12" t="s">
        <v>597</v>
      </c>
      <c r="E52" s="19" t="s">
        <v>598</v>
      </c>
      <c r="F52" s="12" t="s">
        <v>576</v>
      </c>
      <c r="G52" s="43">
        <v>150000000</v>
      </c>
      <c r="H52" s="43">
        <v>30534000</v>
      </c>
      <c r="J52" s="24"/>
    </row>
    <row r="53" spans="1:10" s="1" customFormat="1" ht="30" x14ac:dyDescent="0.25">
      <c r="A53" s="15">
        <v>50</v>
      </c>
      <c r="B53" s="12" t="s">
        <v>599</v>
      </c>
      <c r="C53" s="12" t="s">
        <v>600</v>
      </c>
      <c r="D53" s="11" t="s">
        <v>601</v>
      </c>
      <c r="E53" s="19" t="s">
        <v>602</v>
      </c>
      <c r="F53" s="12" t="s">
        <v>576</v>
      </c>
      <c r="G53" s="43">
        <v>936000000</v>
      </c>
      <c r="H53" s="43">
        <v>200000000</v>
      </c>
      <c r="J53" s="24"/>
    </row>
    <row r="54" spans="1:10" s="1" customFormat="1" x14ac:dyDescent="0.25">
      <c r="A54" s="15">
        <v>51</v>
      </c>
      <c r="B54" s="11" t="s">
        <v>607</v>
      </c>
      <c r="C54" s="11" t="s">
        <v>608</v>
      </c>
      <c r="D54" s="11" t="s">
        <v>609</v>
      </c>
      <c r="E54" s="18" t="s">
        <v>610</v>
      </c>
      <c r="F54" s="12" t="s">
        <v>576</v>
      </c>
      <c r="G54" s="8">
        <v>4000000</v>
      </c>
      <c r="H54" s="8">
        <v>5000000</v>
      </c>
      <c r="J54" s="24"/>
    </row>
    <row r="55" spans="1:10" s="1" customFormat="1" x14ac:dyDescent="0.25">
      <c r="A55" s="15">
        <v>52</v>
      </c>
      <c r="B55" s="11" t="s">
        <v>611</v>
      </c>
      <c r="C55" s="11" t="s">
        <v>612</v>
      </c>
      <c r="D55" s="11" t="s">
        <v>615</v>
      </c>
      <c r="E55" s="18"/>
      <c r="F55" s="12" t="s">
        <v>576</v>
      </c>
      <c r="G55" s="8">
        <v>700000</v>
      </c>
      <c r="H55" s="8">
        <v>2000000</v>
      </c>
      <c r="J55" s="24"/>
    </row>
    <row r="56" spans="1:10" s="1" customFormat="1" x14ac:dyDescent="0.25">
      <c r="A56" s="15">
        <v>53</v>
      </c>
      <c r="B56" s="11" t="s">
        <v>613</v>
      </c>
      <c r="C56" s="11" t="s">
        <v>614</v>
      </c>
      <c r="D56" s="11" t="s">
        <v>616</v>
      </c>
      <c r="E56" s="18" t="s">
        <v>617</v>
      </c>
      <c r="F56" s="12" t="s">
        <v>576</v>
      </c>
      <c r="G56" s="8">
        <v>500000</v>
      </c>
      <c r="H56" s="8">
        <v>2000000</v>
      </c>
      <c r="J56" s="24"/>
    </row>
    <row r="57" spans="1:10" s="1" customFormat="1" ht="30" x14ac:dyDescent="0.25">
      <c r="A57" s="15">
        <v>54</v>
      </c>
      <c r="B57" s="11" t="s">
        <v>618</v>
      </c>
      <c r="C57" s="11" t="s">
        <v>619</v>
      </c>
      <c r="D57" s="11" t="s">
        <v>620</v>
      </c>
      <c r="E57" s="18" t="s">
        <v>621</v>
      </c>
      <c r="F57" s="12" t="s">
        <v>576</v>
      </c>
      <c r="G57" s="8">
        <v>30000000</v>
      </c>
      <c r="H57" s="8">
        <v>100000000</v>
      </c>
      <c r="J57" s="24"/>
    </row>
    <row r="58" spans="1:10" s="1" customFormat="1" ht="30" x14ac:dyDescent="0.25">
      <c r="A58" s="15">
        <v>55</v>
      </c>
      <c r="B58" s="11" t="s">
        <v>622</v>
      </c>
      <c r="C58" s="11" t="s">
        <v>623</v>
      </c>
      <c r="D58" s="11" t="s">
        <v>624</v>
      </c>
      <c r="E58" s="18" t="s">
        <v>625</v>
      </c>
      <c r="F58" s="12" t="s">
        <v>576</v>
      </c>
      <c r="G58" s="8">
        <f>144000000/12</f>
        <v>12000000</v>
      </c>
      <c r="H58" s="8">
        <v>5000000</v>
      </c>
      <c r="J58" s="24"/>
    </row>
    <row r="59" spans="1:10" s="1" customFormat="1" ht="30" x14ac:dyDescent="0.25">
      <c r="A59" s="15">
        <v>56</v>
      </c>
      <c r="B59" s="11" t="s">
        <v>576</v>
      </c>
      <c r="C59" s="11" t="s">
        <v>626</v>
      </c>
      <c r="D59" s="11" t="s">
        <v>627</v>
      </c>
      <c r="E59" s="18" t="s">
        <v>628</v>
      </c>
      <c r="F59" s="12" t="s">
        <v>576</v>
      </c>
      <c r="G59" s="8">
        <v>4000000</v>
      </c>
      <c r="H59" s="8">
        <v>10000000</v>
      </c>
      <c r="J59" s="24"/>
    </row>
    <row r="60" spans="1:10" s="1" customFormat="1" ht="30" x14ac:dyDescent="0.25">
      <c r="A60" s="15">
        <v>57</v>
      </c>
      <c r="B60" s="11" t="s">
        <v>629</v>
      </c>
      <c r="C60" s="11" t="s">
        <v>630</v>
      </c>
      <c r="D60" s="11" t="s">
        <v>631</v>
      </c>
      <c r="E60" s="18" t="s">
        <v>632</v>
      </c>
      <c r="F60" s="12" t="s">
        <v>576</v>
      </c>
      <c r="G60" s="8">
        <v>2500000</v>
      </c>
      <c r="H60" s="8">
        <v>3000000</v>
      </c>
      <c r="J60" s="24"/>
    </row>
    <row r="61" spans="1:10" ht="30" x14ac:dyDescent="0.25">
      <c r="A61" s="15">
        <v>58</v>
      </c>
      <c r="B61" s="11" t="s">
        <v>636</v>
      </c>
      <c r="C61" s="11" t="s">
        <v>633</v>
      </c>
      <c r="D61" s="11" t="s">
        <v>634</v>
      </c>
      <c r="E61" s="18" t="s">
        <v>635</v>
      </c>
      <c r="F61" s="12" t="s">
        <v>576</v>
      </c>
      <c r="G61" s="8">
        <v>10000000</v>
      </c>
      <c r="H61" s="8">
        <v>10000000</v>
      </c>
    </row>
    <row r="62" spans="1:10" x14ac:dyDescent="0.25">
      <c r="A62" s="15">
        <v>59</v>
      </c>
      <c r="B62" s="11" t="s">
        <v>637</v>
      </c>
      <c r="C62" s="11" t="s">
        <v>638</v>
      </c>
      <c r="D62" s="11" t="s">
        <v>639</v>
      </c>
      <c r="E62" s="18" t="s">
        <v>640</v>
      </c>
      <c r="F62" s="12" t="s">
        <v>576</v>
      </c>
      <c r="G62" s="8">
        <v>1500000</v>
      </c>
      <c r="H62" s="8">
        <v>1500000</v>
      </c>
    </row>
    <row r="63" spans="1:10" x14ac:dyDescent="0.25">
      <c r="A63" s="15">
        <v>60</v>
      </c>
      <c r="B63" s="22" t="s">
        <v>641</v>
      </c>
      <c r="C63" s="22" t="s">
        <v>642</v>
      </c>
      <c r="D63" s="22" t="s">
        <v>643</v>
      </c>
      <c r="E63" s="32" t="s">
        <v>644</v>
      </c>
      <c r="F63" s="12" t="s">
        <v>576</v>
      </c>
      <c r="G63" s="23">
        <v>500000</v>
      </c>
      <c r="H63" s="23">
        <v>500000</v>
      </c>
    </row>
    <row r="64" spans="1:10" ht="30" x14ac:dyDescent="0.25">
      <c r="A64" s="15">
        <v>61</v>
      </c>
      <c r="B64" s="22" t="s">
        <v>645</v>
      </c>
      <c r="C64" s="22" t="s">
        <v>646</v>
      </c>
      <c r="D64" s="22" t="s">
        <v>647</v>
      </c>
      <c r="E64" s="32" t="s">
        <v>648</v>
      </c>
      <c r="F64" s="12" t="s">
        <v>576</v>
      </c>
      <c r="G64" s="23">
        <v>3000000</v>
      </c>
      <c r="H64" s="23">
        <v>10000000</v>
      </c>
    </row>
    <row r="65" spans="1:10" ht="30" x14ac:dyDescent="0.25">
      <c r="A65" s="15">
        <v>62</v>
      </c>
      <c r="B65" s="22" t="s">
        <v>576</v>
      </c>
      <c r="C65" s="22" t="s">
        <v>649</v>
      </c>
      <c r="D65" s="22" t="s">
        <v>650</v>
      </c>
      <c r="E65" s="32" t="s">
        <v>651</v>
      </c>
      <c r="F65" s="12" t="s">
        <v>576</v>
      </c>
      <c r="G65" s="23">
        <v>900000</v>
      </c>
      <c r="H65" s="23">
        <v>500000</v>
      </c>
      <c r="J65"/>
    </row>
    <row r="66" spans="1:10" ht="30" x14ac:dyDescent="0.25">
      <c r="A66" s="15">
        <v>63</v>
      </c>
      <c r="B66" s="22" t="s">
        <v>652</v>
      </c>
      <c r="C66" s="22" t="s">
        <v>653</v>
      </c>
      <c r="D66" s="22" t="s">
        <v>654</v>
      </c>
      <c r="E66" s="32" t="s">
        <v>655</v>
      </c>
      <c r="F66" s="12" t="s">
        <v>576</v>
      </c>
      <c r="G66" s="23">
        <v>2500000</v>
      </c>
      <c r="H66" s="23">
        <v>10000000</v>
      </c>
      <c r="J66"/>
    </row>
    <row r="67" spans="1:10" ht="30" x14ac:dyDescent="0.25">
      <c r="A67" s="15">
        <v>64</v>
      </c>
      <c r="B67" s="22" t="s">
        <v>657</v>
      </c>
      <c r="C67" s="22" t="s">
        <v>656</v>
      </c>
      <c r="D67" s="22" t="s">
        <v>658</v>
      </c>
      <c r="E67" s="32" t="s">
        <v>621</v>
      </c>
      <c r="F67" s="12" t="s">
        <v>576</v>
      </c>
      <c r="G67" s="23">
        <v>50000000</v>
      </c>
      <c r="H67" s="23">
        <v>30000000</v>
      </c>
      <c r="J67"/>
    </row>
    <row r="68" spans="1:10" ht="30" x14ac:dyDescent="0.25">
      <c r="A68" s="15">
        <v>65</v>
      </c>
      <c r="B68" s="22" t="s">
        <v>652</v>
      </c>
      <c r="C68" s="22" t="s">
        <v>653</v>
      </c>
      <c r="D68" s="22" t="s">
        <v>654</v>
      </c>
      <c r="E68" s="32" t="s">
        <v>655</v>
      </c>
      <c r="F68" s="12" t="s">
        <v>576</v>
      </c>
      <c r="G68" s="23">
        <v>2500000</v>
      </c>
      <c r="H68" s="23">
        <v>10000000</v>
      </c>
      <c r="J68"/>
    </row>
    <row r="69" spans="1:10" ht="30" x14ac:dyDescent="0.25">
      <c r="A69" s="15">
        <v>66</v>
      </c>
      <c r="B69" s="22" t="s">
        <v>659</v>
      </c>
      <c r="C69" s="22" t="s">
        <v>581</v>
      </c>
      <c r="D69" s="22" t="s">
        <v>660</v>
      </c>
      <c r="E69" s="32" t="s">
        <v>583</v>
      </c>
      <c r="F69" s="12" t="s">
        <v>576</v>
      </c>
      <c r="G69" s="23">
        <v>6000000</v>
      </c>
      <c r="H69" s="23">
        <v>25000000</v>
      </c>
      <c r="J69"/>
    </row>
    <row r="70" spans="1:10" ht="30" x14ac:dyDescent="0.25">
      <c r="A70" s="15">
        <v>67</v>
      </c>
      <c r="B70" s="22" t="s">
        <v>661</v>
      </c>
      <c r="C70" s="22" t="s">
        <v>662</v>
      </c>
      <c r="D70" s="22" t="s">
        <v>663</v>
      </c>
      <c r="E70" s="32" t="s">
        <v>664</v>
      </c>
      <c r="F70" s="12" t="s">
        <v>576</v>
      </c>
      <c r="G70" s="23">
        <v>20000000</v>
      </c>
      <c r="H70" s="23">
        <v>2040000</v>
      </c>
      <c r="J70"/>
    </row>
    <row r="71" spans="1:10" ht="30" x14ac:dyDescent="0.25">
      <c r="A71" s="15">
        <v>68</v>
      </c>
      <c r="B71" s="22" t="s">
        <v>665</v>
      </c>
      <c r="C71" s="22" t="s">
        <v>666</v>
      </c>
      <c r="D71" s="22" t="s">
        <v>667</v>
      </c>
      <c r="E71" s="32" t="s">
        <v>668</v>
      </c>
      <c r="F71" s="12" t="s">
        <v>576</v>
      </c>
      <c r="G71" s="23">
        <v>2000000</v>
      </c>
      <c r="H71" s="23">
        <v>15000000</v>
      </c>
      <c r="J71"/>
    </row>
    <row r="72" spans="1:10" ht="30" x14ac:dyDescent="0.25">
      <c r="A72" s="15">
        <v>69</v>
      </c>
      <c r="B72" s="11" t="s">
        <v>669</v>
      </c>
      <c r="C72" s="11" t="s">
        <v>670</v>
      </c>
      <c r="D72" s="11" t="s">
        <v>671</v>
      </c>
      <c r="E72" s="18" t="s">
        <v>672</v>
      </c>
      <c r="F72" s="12" t="s">
        <v>505</v>
      </c>
      <c r="G72" s="9">
        <v>1000000</v>
      </c>
      <c r="H72" s="9">
        <v>2000000</v>
      </c>
      <c r="J72"/>
    </row>
    <row r="73" spans="1:10" ht="30" x14ac:dyDescent="0.25">
      <c r="A73" s="15">
        <v>70</v>
      </c>
      <c r="B73" s="11" t="s">
        <v>673</v>
      </c>
      <c r="C73" s="11" t="s">
        <v>674</v>
      </c>
      <c r="D73" s="11" t="s">
        <v>675</v>
      </c>
      <c r="E73" s="18" t="s">
        <v>676</v>
      </c>
      <c r="F73" s="12" t="s">
        <v>505</v>
      </c>
      <c r="G73" s="9">
        <v>3000000</v>
      </c>
      <c r="H73" s="9">
        <v>5000000</v>
      </c>
      <c r="J73"/>
    </row>
    <row r="74" spans="1:10" x14ac:dyDescent="0.25">
      <c r="A74" s="15">
        <v>71</v>
      </c>
      <c r="B74" s="11" t="s">
        <v>677</v>
      </c>
      <c r="C74" s="11" t="s">
        <v>678</v>
      </c>
      <c r="D74" s="11" t="s">
        <v>679</v>
      </c>
      <c r="E74" s="18" t="s">
        <v>680</v>
      </c>
      <c r="F74" s="12" t="s">
        <v>505</v>
      </c>
      <c r="G74" s="8">
        <v>3000000</v>
      </c>
      <c r="H74" s="8">
        <v>5000000</v>
      </c>
      <c r="J74"/>
    </row>
    <row r="75" spans="1:10" ht="30" x14ac:dyDescent="0.25">
      <c r="A75" s="15">
        <v>72</v>
      </c>
      <c r="B75" s="12" t="s">
        <v>681</v>
      </c>
      <c r="C75" s="12" t="s">
        <v>682</v>
      </c>
      <c r="D75" s="11" t="s">
        <v>683</v>
      </c>
      <c r="E75" s="19" t="s">
        <v>684</v>
      </c>
      <c r="F75" s="12" t="s">
        <v>505</v>
      </c>
      <c r="G75" s="7">
        <v>20000000</v>
      </c>
      <c r="H75" s="7">
        <v>5000000</v>
      </c>
      <c r="J75"/>
    </row>
    <row r="76" spans="1:10" x14ac:dyDescent="0.25">
      <c r="A76" s="15">
        <v>73</v>
      </c>
      <c r="B76" s="11" t="s">
        <v>685</v>
      </c>
      <c r="C76" s="11" t="s">
        <v>686</v>
      </c>
      <c r="D76" s="11" t="s">
        <v>687</v>
      </c>
      <c r="E76" s="18" t="s">
        <v>688</v>
      </c>
      <c r="F76" s="12" t="s">
        <v>505</v>
      </c>
      <c r="G76" s="8">
        <v>625000</v>
      </c>
      <c r="H76" s="8">
        <v>1000000</v>
      </c>
      <c r="J76"/>
    </row>
    <row r="77" spans="1:10" ht="30" x14ac:dyDescent="0.25">
      <c r="A77" s="15">
        <v>74</v>
      </c>
      <c r="B77" s="12" t="s">
        <v>522</v>
      </c>
      <c r="C77" s="12" t="s">
        <v>523</v>
      </c>
      <c r="D77" s="11" t="s">
        <v>524</v>
      </c>
      <c r="E77" s="19" t="s">
        <v>525</v>
      </c>
      <c r="F77" s="12" t="s">
        <v>505</v>
      </c>
      <c r="G77" s="7">
        <v>18000000</v>
      </c>
      <c r="H77" s="10">
        <v>50000000</v>
      </c>
      <c r="J77"/>
    </row>
  </sheetData>
  <hyperlinks>
    <hyperlink ref="J18" r:id="rId1"/>
    <hyperlink ref="J17" r:id="rId2"/>
    <hyperlink ref="J16" r:id="rId3"/>
    <hyperlink ref="J14" r:id="rId4"/>
    <hyperlink ref="J13" r:id="rId5"/>
    <hyperlink ref="J11" r:id="rId6"/>
    <hyperlink ref="J10" r:id="rId7"/>
    <hyperlink ref="J8" r:id="rId8"/>
    <hyperlink ref="J7" r:id="rId9"/>
    <hyperlink ref="J6" r:id="rId10"/>
    <hyperlink ref="J4" r:id="rId11"/>
    <hyperlink ref="J9" r:id="rId12"/>
    <hyperlink ref="J15" r:id="rId13"/>
  </hyperlinks>
  <printOptions horizontalCentered="1"/>
  <pageMargins left="0.39370078740157499" right="1.373" top="0.59055118110236204" bottom="0.39370078740157499" header="0.31496062992126" footer="0.31496062992126"/>
  <pageSetup paperSize="5" orientation="landscape" horizontalDpi="0" verticalDpi="0"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zoomScale="70" zoomScaleNormal="70" workbookViewId="0">
      <selection activeCell="M12" sqref="M12"/>
    </sheetView>
  </sheetViews>
  <sheetFormatPr defaultRowHeight="15" x14ac:dyDescent="0.25"/>
  <cols>
    <col min="1" max="1" width="9.140625" style="33"/>
    <col min="2" max="2" width="26" style="35" customWidth="1"/>
    <col min="3" max="3" width="21.42578125" style="35" customWidth="1"/>
    <col min="4" max="4" width="28.7109375" style="35" customWidth="1"/>
    <col min="5" max="5" width="18.7109375" style="36" customWidth="1"/>
    <col min="6" max="6" width="20.140625" style="35" customWidth="1"/>
    <col min="7" max="7" width="15.28515625" style="33" customWidth="1"/>
    <col min="8" max="8" width="14" style="33" customWidth="1"/>
    <col min="10" max="10" width="37.140625" style="24" customWidth="1"/>
  </cols>
  <sheetData>
    <row r="1" spans="1:10" x14ac:dyDescent="0.25">
      <c r="B1" s="34"/>
    </row>
    <row r="2" spans="1:10" ht="31.5" x14ac:dyDescent="0.25">
      <c r="A2" s="37" t="s">
        <v>287</v>
      </c>
    </row>
    <row r="3" spans="1:10" ht="30" x14ac:dyDescent="0.25">
      <c r="A3" s="38" t="s">
        <v>1</v>
      </c>
      <c r="B3" s="38" t="s">
        <v>2</v>
      </c>
      <c r="C3" s="38" t="s">
        <v>172</v>
      </c>
      <c r="D3" s="38" t="s">
        <v>4</v>
      </c>
      <c r="E3" s="38" t="s">
        <v>5</v>
      </c>
      <c r="F3" s="38" t="s">
        <v>3</v>
      </c>
      <c r="G3" s="39" t="s">
        <v>346</v>
      </c>
      <c r="H3" s="39" t="s">
        <v>347</v>
      </c>
      <c r="J3" s="25" t="s">
        <v>348</v>
      </c>
    </row>
    <row r="4" spans="1:10" ht="4.5" customHeight="1" x14ac:dyDescent="0.25">
      <c r="A4" s="40"/>
      <c r="B4" s="40"/>
      <c r="C4" s="40"/>
      <c r="D4" s="40"/>
      <c r="E4" s="40"/>
      <c r="F4" s="40"/>
      <c r="G4" s="41"/>
      <c r="H4" s="41"/>
    </row>
    <row r="5" spans="1:10" ht="30" x14ac:dyDescent="0.25">
      <c r="A5" s="15">
        <v>1</v>
      </c>
      <c r="B5" s="11" t="s">
        <v>173</v>
      </c>
      <c r="C5" s="11" t="s">
        <v>174</v>
      </c>
      <c r="D5" s="11" t="s">
        <v>6</v>
      </c>
      <c r="E5" s="18" t="s">
        <v>9</v>
      </c>
      <c r="F5" s="20" t="s">
        <v>10</v>
      </c>
      <c r="G5" s="8">
        <v>1675000</v>
      </c>
      <c r="H5" s="10">
        <v>40000000</v>
      </c>
      <c r="J5" s="26" t="s">
        <v>239</v>
      </c>
    </row>
    <row r="6" spans="1:10" ht="45" x14ac:dyDescent="0.25">
      <c r="A6" s="15">
        <v>2</v>
      </c>
      <c r="B6" s="11" t="s">
        <v>175</v>
      </c>
      <c r="C6" s="11" t="s">
        <v>176</v>
      </c>
      <c r="D6" s="11" t="s">
        <v>7</v>
      </c>
      <c r="E6" s="19" t="s">
        <v>8</v>
      </c>
      <c r="F6" s="20" t="s">
        <v>11</v>
      </c>
      <c r="G6" s="8">
        <v>30000000</v>
      </c>
      <c r="H6" s="10">
        <v>150000000</v>
      </c>
      <c r="J6" s="27" t="s">
        <v>240</v>
      </c>
    </row>
    <row r="7" spans="1:10" ht="30" x14ac:dyDescent="0.25">
      <c r="A7" s="15">
        <v>3</v>
      </c>
      <c r="B7" s="11" t="s">
        <v>183</v>
      </c>
      <c r="C7" s="11" t="s">
        <v>182</v>
      </c>
      <c r="D7" s="11" t="s">
        <v>27</v>
      </c>
      <c r="E7" s="19" t="s">
        <v>28</v>
      </c>
      <c r="F7" s="20" t="s">
        <v>68</v>
      </c>
      <c r="G7" s="7">
        <v>15000000</v>
      </c>
      <c r="H7" s="10">
        <v>20000000</v>
      </c>
      <c r="J7" s="27" t="s">
        <v>243</v>
      </c>
    </row>
    <row r="8" spans="1:10" ht="30" x14ac:dyDescent="0.25">
      <c r="A8" s="15">
        <v>4</v>
      </c>
      <c r="B8" s="11" t="s">
        <v>178</v>
      </c>
      <c r="C8" s="11" t="s">
        <v>179</v>
      </c>
      <c r="D8" s="11" t="s">
        <v>15</v>
      </c>
      <c r="E8" s="19" t="s">
        <v>16</v>
      </c>
      <c r="F8" s="20" t="s">
        <v>17</v>
      </c>
      <c r="G8" s="7">
        <v>200000</v>
      </c>
      <c r="H8" s="10">
        <v>5000000</v>
      </c>
      <c r="J8" s="27" t="s">
        <v>241</v>
      </c>
    </row>
    <row r="9" spans="1:10" ht="45" x14ac:dyDescent="0.25">
      <c r="A9" s="15">
        <v>5</v>
      </c>
      <c r="B9" s="11" t="s">
        <v>180</v>
      </c>
      <c r="C9" s="11" t="s">
        <v>181</v>
      </c>
      <c r="D9" s="11" t="s">
        <v>18</v>
      </c>
      <c r="E9" s="19" t="s">
        <v>19</v>
      </c>
      <c r="F9" s="20" t="s">
        <v>20</v>
      </c>
      <c r="G9" s="8">
        <v>7500000</v>
      </c>
      <c r="H9" s="10">
        <v>10000000</v>
      </c>
      <c r="J9" s="27" t="s">
        <v>242</v>
      </c>
    </row>
    <row r="10" spans="1:10" ht="30" x14ac:dyDescent="0.25">
      <c r="A10" s="15">
        <v>6</v>
      </c>
      <c r="B10" s="11" t="s">
        <v>184</v>
      </c>
      <c r="C10" s="11" t="s">
        <v>185</v>
      </c>
      <c r="D10" s="11" t="s">
        <v>35</v>
      </c>
      <c r="E10" s="18" t="s">
        <v>36</v>
      </c>
      <c r="F10" s="20" t="s">
        <v>37</v>
      </c>
      <c r="G10" s="7">
        <v>1500000</v>
      </c>
      <c r="H10" s="10">
        <v>2000000</v>
      </c>
      <c r="J10" s="27" t="s">
        <v>244</v>
      </c>
    </row>
    <row r="11" spans="1:10" ht="28.5" x14ac:dyDescent="0.25">
      <c r="A11" s="15">
        <v>7</v>
      </c>
      <c r="B11" s="35" t="s">
        <v>518</v>
      </c>
      <c r="C11" s="5" t="s">
        <v>519</v>
      </c>
      <c r="D11" s="4" t="s">
        <v>520</v>
      </c>
      <c r="E11" s="6" t="s">
        <v>521</v>
      </c>
      <c r="F11" s="35" t="s">
        <v>43</v>
      </c>
      <c r="G11" s="3">
        <v>10000000</v>
      </c>
      <c r="H11" s="2">
        <v>60000000</v>
      </c>
    </row>
    <row r="12" spans="1:10" ht="30" x14ac:dyDescent="0.25">
      <c r="A12" s="15">
        <v>8</v>
      </c>
      <c r="B12" s="11" t="s">
        <v>188</v>
      </c>
      <c r="C12" s="11" t="s">
        <v>189</v>
      </c>
      <c r="D12" s="11" t="s">
        <v>41</v>
      </c>
      <c r="E12" s="19" t="s">
        <v>42</v>
      </c>
      <c r="F12" s="20" t="s">
        <v>43</v>
      </c>
      <c r="G12" s="8">
        <v>25000000</v>
      </c>
      <c r="H12" s="10">
        <v>250000000</v>
      </c>
      <c r="J12" s="27" t="s">
        <v>246</v>
      </c>
    </row>
    <row r="13" spans="1:10" ht="30" x14ac:dyDescent="0.25">
      <c r="A13" s="15">
        <v>9</v>
      </c>
      <c r="B13" s="11" t="s">
        <v>283</v>
      </c>
      <c r="C13" s="11" t="s">
        <v>174</v>
      </c>
      <c r="D13" s="11" t="s">
        <v>6</v>
      </c>
      <c r="E13" s="18" t="s">
        <v>9</v>
      </c>
      <c r="F13" s="20" t="s">
        <v>10</v>
      </c>
      <c r="G13" s="8">
        <v>1675000</v>
      </c>
      <c r="H13" s="10">
        <v>40000000</v>
      </c>
      <c r="J13" s="27" t="s">
        <v>247</v>
      </c>
    </row>
    <row r="14" spans="1:10" ht="30" x14ac:dyDescent="0.25">
      <c r="A14" s="15">
        <v>10</v>
      </c>
      <c r="B14" s="12" t="s">
        <v>365</v>
      </c>
      <c r="C14" s="12" t="s">
        <v>366</v>
      </c>
      <c r="D14" s="11" t="s">
        <v>387</v>
      </c>
      <c r="E14" s="19" t="s">
        <v>400</v>
      </c>
      <c r="F14" s="42" t="s">
        <v>360</v>
      </c>
      <c r="G14" s="7">
        <v>1000000</v>
      </c>
      <c r="H14" s="7">
        <v>3000000</v>
      </c>
      <c r="J14" s="27" t="s">
        <v>284</v>
      </c>
    </row>
    <row r="15" spans="1:10" ht="30" x14ac:dyDescent="0.25">
      <c r="A15" s="15">
        <v>11</v>
      </c>
      <c r="B15" s="11" t="s">
        <v>190</v>
      </c>
      <c r="C15" s="11" t="s">
        <v>177</v>
      </c>
      <c r="D15" s="11" t="s">
        <v>12</v>
      </c>
      <c r="E15" s="19" t="s">
        <v>13</v>
      </c>
      <c r="F15" s="20" t="s">
        <v>14</v>
      </c>
      <c r="G15" s="7">
        <v>110000000</v>
      </c>
      <c r="H15" s="10">
        <v>800000000</v>
      </c>
      <c r="J15" s="27" t="s">
        <v>249</v>
      </c>
    </row>
    <row r="16" spans="1:10" ht="30" x14ac:dyDescent="0.25">
      <c r="A16" s="15">
        <v>12</v>
      </c>
      <c r="B16" s="11" t="s">
        <v>192</v>
      </c>
      <c r="C16" s="11" t="s">
        <v>193</v>
      </c>
      <c r="D16" s="11" t="s">
        <v>71</v>
      </c>
      <c r="E16" s="19" t="s">
        <v>72</v>
      </c>
      <c r="F16" s="20" t="s">
        <v>43</v>
      </c>
      <c r="G16" s="8">
        <v>40000000</v>
      </c>
      <c r="H16" s="10">
        <v>50000000</v>
      </c>
      <c r="J16" s="26" t="s">
        <v>0</v>
      </c>
    </row>
    <row r="17" spans="1:10" ht="30" x14ac:dyDescent="0.25">
      <c r="A17" s="15">
        <v>13</v>
      </c>
      <c r="B17" s="11" t="s">
        <v>194</v>
      </c>
      <c r="C17" s="11" t="s">
        <v>195</v>
      </c>
      <c r="D17" s="11" t="s">
        <v>73</v>
      </c>
      <c r="E17" s="19" t="s">
        <v>74</v>
      </c>
      <c r="F17" s="20" t="s">
        <v>75</v>
      </c>
      <c r="G17" s="8">
        <v>168000</v>
      </c>
      <c r="H17" s="10">
        <v>300000</v>
      </c>
      <c r="J17" s="27" t="s">
        <v>248</v>
      </c>
    </row>
    <row r="18" spans="1:10" x14ac:dyDescent="0.25">
      <c r="A18" s="15">
        <v>14</v>
      </c>
      <c r="B18" s="11" t="s">
        <v>191</v>
      </c>
      <c r="C18" s="11" t="s">
        <v>344</v>
      </c>
      <c r="D18" s="11" t="s">
        <v>69</v>
      </c>
      <c r="E18" s="19" t="s">
        <v>70</v>
      </c>
      <c r="F18" s="20" t="s">
        <v>68</v>
      </c>
      <c r="G18" s="8">
        <v>15000000</v>
      </c>
      <c r="H18" s="10">
        <v>150000000</v>
      </c>
      <c r="J18" s="27" t="s">
        <v>250</v>
      </c>
    </row>
    <row r="19" spans="1:10" ht="30" x14ac:dyDescent="0.25">
      <c r="A19" s="15">
        <v>15</v>
      </c>
      <c r="B19" s="11" t="s">
        <v>196</v>
      </c>
      <c r="C19" s="11" t="s">
        <v>197</v>
      </c>
      <c r="D19" s="11" t="s">
        <v>47</v>
      </c>
      <c r="E19" s="19" t="s">
        <v>46</v>
      </c>
      <c r="F19" s="20" t="s">
        <v>43</v>
      </c>
      <c r="G19" s="8">
        <v>30000000</v>
      </c>
      <c r="H19" s="10">
        <v>100000000</v>
      </c>
      <c r="J19" s="27" t="s">
        <v>251</v>
      </c>
    </row>
    <row r="20" spans="1:10" ht="30" x14ac:dyDescent="0.25">
      <c r="A20" s="15">
        <v>16</v>
      </c>
      <c r="B20" s="11" t="s">
        <v>198</v>
      </c>
      <c r="C20" s="11" t="s">
        <v>199</v>
      </c>
      <c r="D20" s="11" t="s">
        <v>76</v>
      </c>
      <c r="E20" s="19" t="s">
        <v>77</v>
      </c>
      <c r="F20" s="20" t="s">
        <v>43</v>
      </c>
      <c r="G20" s="8">
        <v>6000000</v>
      </c>
      <c r="H20" s="10">
        <v>30000000</v>
      </c>
      <c r="J20" s="27" t="s">
        <v>252</v>
      </c>
    </row>
    <row r="21" spans="1:10" ht="30" x14ac:dyDescent="0.25">
      <c r="A21" s="15">
        <v>17</v>
      </c>
      <c r="B21" s="11" t="s">
        <v>200</v>
      </c>
      <c r="C21" s="11" t="s">
        <v>201</v>
      </c>
      <c r="D21" s="11" t="s">
        <v>78</v>
      </c>
      <c r="E21" s="19" t="s">
        <v>79</v>
      </c>
      <c r="F21" s="20" t="s">
        <v>68</v>
      </c>
      <c r="G21" s="7">
        <v>120000000</v>
      </c>
      <c r="H21" s="7">
        <v>55000000</v>
      </c>
      <c r="J21" s="27" t="s">
        <v>253</v>
      </c>
    </row>
    <row r="22" spans="1:10" x14ac:dyDescent="0.25">
      <c r="A22" s="15">
        <v>18</v>
      </c>
      <c r="B22" s="11" t="s">
        <v>202</v>
      </c>
      <c r="C22" s="11" t="s">
        <v>203</v>
      </c>
      <c r="D22" s="11" t="s">
        <v>80</v>
      </c>
      <c r="E22" s="19" t="s">
        <v>81</v>
      </c>
      <c r="F22" s="20" t="s">
        <v>82</v>
      </c>
      <c r="G22" s="8">
        <v>3000000</v>
      </c>
      <c r="H22" s="10">
        <v>10000000</v>
      </c>
      <c r="J22" s="27" t="s">
        <v>254</v>
      </c>
    </row>
    <row r="23" spans="1:10" ht="30" x14ac:dyDescent="0.25">
      <c r="A23" s="15">
        <v>19</v>
      </c>
      <c r="B23" s="11" t="s">
        <v>204</v>
      </c>
      <c r="C23" s="11" t="s">
        <v>205</v>
      </c>
      <c r="D23" s="11" t="s">
        <v>51</v>
      </c>
      <c r="E23" s="19" t="s">
        <v>52</v>
      </c>
      <c r="F23" s="20" t="s">
        <v>53</v>
      </c>
      <c r="G23" s="8">
        <f>125000</f>
        <v>125000</v>
      </c>
      <c r="H23" s="8">
        <v>500000</v>
      </c>
      <c r="J23" s="27" t="s">
        <v>255</v>
      </c>
    </row>
    <row r="24" spans="1:10" ht="30" x14ac:dyDescent="0.25">
      <c r="A24" s="15">
        <v>20</v>
      </c>
      <c r="B24" s="11" t="s">
        <v>206</v>
      </c>
      <c r="C24" s="11" t="s">
        <v>207</v>
      </c>
      <c r="D24" s="11" t="s">
        <v>83</v>
      </c>
      <c r="E24" s="19" t="s">
        <v>84</v>
      </c>
      <c r="F24" s="11" t="s">
        <v>85</v>
      </c>
      <c r="G24" s="7">
        <v>2000000</v>
      </c>
      <c r="H24" s="10">
        <v>15000000</v>
      </c>
      <c r="J24" s="27" t="s">
        <v>256</v>
      </c>
    </row>
    <row r="25" spans="1:10" ht="30" x14ac:dyDescent="0.25">
      <c r="A25" s="15">
        <v>21</v>
      </c>
      <c r="B25" s="11" t="s">
        <v>208</v>
      </c>
      <c r="C25" s="11" t="s">
        <v>209</v>
      </c>
      <c r="D25" s="11" t="s">
        <v>86</v>
      </c>
      <c r="E25" s="19" t="s">
        <v>87</v>
      </c>
      <c r="F25" s="11" t="s">
        <v>20</v>
      </c>
      <c r="G25" s="8">
        <v>5000000</v>
      </c>
      <c r="H25" s="10">
        <v>45000000</v>
      </c>
      <c r="J25" s="27" t="s">
        <v>257</v>
      </c>
    </row>
    <row r="26" spans="1:10" ht="30" x14ac:dyDescent="0.25">
      <c r="A26" s="15">
        <v>22</v>
      </c>
      <c r="B26" s="11" t="s">
        <v>210</v>
      </c>
      <c r="C26" s="11" t="s">
        <v>211</v>
      </c>
      <c r="D26" s="11" t="s">
        <v>88</v>
      </c>
      <c r="E26" s="19" t="s">
        <v>89</v>
      </c>
      <c r="F26" s="11" t="s">
        <v>90</v>
      </c>
      <c r="G26" s="8">
        <v>500000</v>
      </c>
      <c r="H26" s="10">
        <v>1000000</v>
      </c>
      <c r="J26" s="27" t="s">
        <v>286</v>
      </c>
    </row>
    <row r="27" spans="1:10" x14ac:dyDescent="0.25">
      <c r="A27" s="15">
        <v>23</v>
      </c>
      <c r="B27" s="11" t="s">
        <v>212</v>
      </c>
      <c r="C27" s="11" t="s">
        <v>213</v>
      </c>
      <c r="D27" s="11" t="s">
        <v>91</v>
      </c>
      <c r="E27" s="19" t="s">
        <v>92</v>
      </c>
      <c r="F27" s="11" t="s">
        <v>93</v>
      </c>
      <c r="G27" s="8">
        <v>1000000</v>
      </c>
      <c r="H27" s="10">
        <v>37000000</v>
      </c>
      <c r="J27" s="27" t="s">
        <v>258</v>
      </c>
    </row>
    <row r="28" spans="1:10" ht="30" x14ac:dyDescent="0.25">
      <c r="A28" s="15">
        <v>24</v>
      </c>
      <c r="B28" s="11" t="s">
        <v>214</v>
      </c>
      <c r="C28" s="11" t="s">
        <v>215</v>
      </c>
      <c r="D28" s="11" t="s">
        <v>94</v>
      </c>
      <c r="E28" s="19" t="s">
        <v>95</v>
      </c>
      <c r="F28" s="11" t="s">
        <v>85</v>
      </c>
      <c r="G28" s="8">
        <v>15000000</v>
      </c>
      <c r="H28" s="10">
        <v>5000000</v>
      </c>
      <c r="J28" s="27" t="s">
        <v>259</v>
      </c>
    </row>
    <row r="29" spans="1:10" ht="45" x14ac:dyDescent="0.25">
      <c r="A29" s="15">
        <v>25</v>
      </c>
      <c r="B29" s="11" t="s">
        <v>216</v>
      </c>
      <c r="C29" s="11" t="s">
        <v>217</v>
      </c>
      <c r="D29" s="11" t="s">
        <v>99</v>
      </c>
      <c r="E29" s="19" t="s">
        <v>100</v>
      </c>
      <c r="F29" s="11" t="s">
        <v>101</v>
      </c>
      <c r="G29" s="8">
        <v>3000000</v>
      </c>
      <c r="H29" s="10">
        <v>10000000</v>
      </c>
      <c r="J29" s="27" t="s">
        <v>260</v>
      </c>
    </row>
    <row r="30" spans="1:10" ht="30" x14ac:dyDescent="0.25">
      <c r="A30" s="15">
        <v>26</v>
      </c>
      <c r="B30" s="11" t="s">
        <v>218</v>
      </c>
      <c r="C30" s="11" t="s">
        <v>219</v>
      </c>
      <c r="D30" s="11" t="s">
        <v>102</v>
      </c>
      <c r="E30" s="19" t="s">
        <v>103</v>
      </c>
      <c r="F30" s="11" t="s">
        <v>68</v>
      </c>
      <c r="G30" s="7">
        <v>100000000</v>
      </c>
      <c r="H30" s="7">
        <v>500000000</v>
      </c>
      <c r="J30" s="27" t="s">
        <v>261</v>
      </c>
    </row>
    <row r="31" spans="1:10" ht="30" x14ac:dyDescent="0.25">
      <c r="A31" s="15">
        <v>27</v>
      </c>
      <c r="B31" s="11" t="s">
        <v>220</v>
      </c>
      <c r="C31" s="11" t="s">
        <v>221</v>
      </c>
      <c r="D31" s="11" t="s">
        <v>107</v>
      </c>
      <c r="E31" s="19" t="s">
        <v>108</v>
      </c>
      <c r="F31" s="11" t="s">
        <v>109</v>
      </c>
      <c r="G31" s="7">
        <v>525000</v>
      </c>
      <c r="H31" s="10">
        <v>500000</v>
      </c>
      <c r="J31" s="27" t="s">
        <v>262</v>
      </c>
    </row>
    <row r="32" spans="1:10" ht="30" x14ac:dyDescent="0.25">
      <c r="A32" s="15">
        <v>28</v>
      </c>
      <c r="B32" s="11" t="s">
        <v>222</v>
      </c>
      <c r="C32" s="11" t="s">
        <v>223</v>
      </c>
      <c r="D32" s="11" t="s">
        <v>110</v>
      </c>
      <c r="E32" s="19" t="s">
        <v>111</v>
      </c>
      <c r="F32" s="11" t="s">
        <v>10</v>
      </c>
      <c r="G32" s="8">
        <v>10000000</v>
      </c>
      <c r="H32" s="10">
        <v>15000000</v>
      </c>
      <c r="J32" s="27" t="s">
        <v>263</v>
      </c>
    </row>
    <row r="33" spans="1:10" ht="30" x14ac:dyDescent="0.25">
      <c r="A33" s="15">
        <v>29</v>
      </c>
      <c r="B33" s="11" t="s">
        <v>224</v>
      </c>
      <c r="C33" s="11" t="s">
        <v>225</v>
      </c>
      <c r="D33" s="11" t="s">
        <v>121</v>
      </c>
      <c r="E33" s="19" t="s">
        <v>122</v>
      </c>
      <c r="F33" s="11" t="s">
        <v>123</v>
      </c>
      <c r="G33" s="8">
        <v>9000000</v>
      </c>
      <c r="H33" s="8">
        <v>5000000</v>
      </c>
      <c r="J33" s="27" t="s">
        <v>264</v>
      </c>
    </row>
    <row r="34" spans="1:10" ht="30" x14ac:dyDescent="0.25">
      <c r="A34" s="15">
        <v>30</v>
      </c>
      <c r="B34" s="11" t="s">
        <v>226</v>
      </c>
      <c r="C34" s="11" t="s">
        <v>227</v>
      </c>
      <c r="D34" s="11" t="s">
        <v>129</v>
      </c>
      <c r="E34" s="19" t="s">
        <v>130</v>
      </c>
      <c r="F34" s="11" t="s">
        <v>131</v>
      </c>
      <c r="G34" s="7">
        <v>3000000</v>
      </c>
      <c r="H34" s="7">
        <v>5000000</v>
      </c>
      <c r="J34" s="27" t="s">
        <v>265</v>
      </c>
    </row>
    <row r="35" spans="1:10" ht="45" x14ac:dyDescent="0.25">
      <c r="A35" s="15">
        <v>31</v>
      </c>
      <c r="B35" s="11" t="s">
        <v>228</v>
      </c>
      <c r="C35" s="11" t="s">
        <v>345</v>
      </c>
      <c r="D35" s="11" t="s">
        <v>132</v>
      </c>
      <c r="E35" s="19" t="s">
        <v>133</v>
      </c>
      <c r="F35" s="11" t="s">
        <v>134</v>
      </c>
      <c r="G35" s="8">
        <v>5000000</v>
      </c>
      <c r="H35" s="10">
        <v>3000000</v>
      </c>
      <c r="J35" s="27" t="s">
        <v>266</v>
      </c>
    </row>
    <row r="36" spans="1:10" ht="30" x14ac:dyDescent="0.25">
      <c r="A36" s="15">
        <v>32</v>
      </c>
      <c r="B36" s="11" t="s">
        <v>229</v>
      </c>
      <c r="C36" s="11" t="s">
        <v>230</v>
      </c>
      <c r="D36" s="11" t="s">
        <v>135</v>
      </c>
      <c r="E36" s="19" t="s">
        <v>136</v>
      </c>
      <c r="F36" s="11" t="s">
        <v>137</v>
      </c>
      <c r="G36" s="14">
        <v>150000000</v>
      </c>
      <c r="H36" s="14">
        <v>20000000</v>
      </c>
      <c r="J36" s="26" t="s">
        <v>269</v>
      </c>
    </row>
    <row r="37" spans="1:10" ht="45" x14ac:dyDescent="0.25">
      <c r="A37" s="15">
        <v>33</v>
      </c>
      <c r="B37" s="11" t="s">
        <v>233</v>
      </c>
      <c r="C37" s="11" t="s">
        <v>234</v>
      </c>
      <c r="D37" s="11" t="s">
        <v>61</v>
      </c>
      <c r="E37" s="19" t="s">
        <v>62</v>
      </c>
      <c r="F37" s="20" t="s">
        <v>43</v>
      </c>
      <c r="G37" s="8">
        <v>30000000</v>
      </c>
      <c r="H37" s="10">
        <v>70000000</v>
      </c>
      <c r="J37" s="27" t="s">
        <v>268</v>
      </c>
    </row>
    <row r="38" spans="1:10" ht="45" x14ac:dyDescent="0.25">
      <c r="A38" s="15">
        <v>34</v>
      </c>
      <c r="B38" s="11" t="s">
        <v>235</v>
      </c>
      <c r="C38" s="11" t="s">
        <v>236</v>
      </c>
      <c r="D38" s="11" t="s">
        <v>56</v>
      </c>
      <c r="E38" s="19" t="s">
        <v>57</v>
      </c>
      <c r="F38" s="20" t="s">
        <v>43</v>
      </c>
      <c r="G38" s="8">
        <v>5000000</v>
      </c>
      <c r="H38" s="10">
        <v>10000000</v>
      </c>
    </row>
    <row r="39" spans="1:10" ht="30" x14ac:dyDescent="0.25">
      <c r="A39" s="15">
        <v>35</v>
      </c>
      <c r="B39" s="42" t="s">
        <v>271</v>
      </c>
      <c r="C39" s="42" t="s">
        <v>151</v>
      </c>
      <c r="D39" s="12" t="s">
        <v>340</v>
      </c>
      <c r="E39" s="17">
        <v>81326000612</v>
      </c>
      <c r="F39" s="42" t="s">
        <v>150</v>
      </c>
      <c r="G39" s="8">
        <v>65000000</v>
      </c>
      <c r="H39" s="8">
        <v>200000000</v>
      </c>
    </row>
    <row r="40" spans="1:10" ht="30" x14ac:dyDescent="0.25">
      <c r="A40" s="15">
        <v>36</v>
      </c>
      <c r="B40" s="42" t="s">
        <v>272</v>
      </c>
      <c r="C40" s="42" t="s">
        <v>153</v>
      </c>
      <c r="D40" s="11" t="s">
        <v>341</v>
      </c>
      <c r="E40" s="17" t="s">
        <v>154</v>
      </c>
      <c r="F40" s="42" t="s">
        <v>152</v>
      </c>
      <c r="G40" s="9">
        <v>2000000</v>
      </c>
      <c r="H40" s="9">
        <v>3000000</v>
      </c>
    </row>
    <row r="41" spans="1:10" ht="30" x14ac:dyDescent="0.25">
      <c r="A41" s="15">
        <v>37</v>
      </c>
      <c r="B41" s="42" t="s">
        <v>273</v>
      </c>
      <c r="C41" s="42" t="s">
        <v>546</v>
      </c>
      <c r="D41" s="11" t="s">
        <v>445</v>
      </c>
      <c r="E41" s="17" t="s">
        <v>155</v>
      </c>
      <c r="F41" s="42" t="s">
        <v>512</v>
      </c>
      <c r="G41" s="7">
        <v>60000000</v>
      </c>
      <c r="H41" s="7">
        <v>50000000</v>
      </c>
    </row>
    <row r="42" spans="1:10" x14ac:dyDescent="0.25">
      <c r="A42" s="15">
        <v>38</v>
      </c>
      <c r="B42" s="42" t="s">
        <v>274</v>
      </c>
      <c r="C42" s="42" t="s">
        <v>156</v>
      </c>
      <c r="D42" s="12" t="s">
        <v>342</v>
      </c>
      <c r="E42" s="17">
        <v>85726090497</v>
      </c>
      <c r="F42" s="42" t="s">
        <v>512</v>
      </c>
      <c r="G42" s="8">
        <v>1500000</v>
      </c>
      <c r="H42" s="8">
        <v>10000000</v>
      </c>
    </row>
    <row r="43" spans="1:10" ht="30" x14ac:dyDescent="0.25">
      <c r="A43" s="15">
        <v>39</v>
      </c>
      <c r="B43" s="42" t="s">
        <v>275</v>
      </c>
      <c r="C43" s="42" t="s">
        <v>157</v>
      </c>
      <c r="D43" s="11" t="s">
        <v>351</v>
      </c>
      <c r="E43" s="17">
        <v>85747844801</v>
      </c>
      <c r="F43" s="42" t="s">
        <v>512</v>
      </c>
      <c r="G43" s="9">
        <f>8000000</f>
        <v>8000000</v>
      </c>
      <c r="H43" s="9">
        <v>5000000</v>
      </c>
      <c r="J43" s="27" t="s">
        <v>267</v>
      </c>
    </row>
    <row r="44" spans="1:10" x14ac:dyDescent="0.25">
      <c r="A44" s="15">
        <v>40</v>
      </c>
      <c r="B44" s="11" t="s">
        <v>231</v>
      </c>
      <c r="C44" s="11" t="s">
        <v>232</v>
      </c>
      <c r="D44" s="11" t="s">
        <v>65</v>
      </c>
      <c r="E44" s="19" t="s">
        <v>66</v>
      </c>
      <c r="F44" s="20" t="s">
        <v>67</v>
      </c>
      <c r="G44" s="8">
        <v>10000000</v>
      </c>
      <c r="H44" s="10">
        <v>1000000</v>
      </c>
    </row>
    <row r="45" spans="1:10" ht="30" x14ac:dyDescent="0.25">
      <c r="A45" s="15">
        <v>41</v>
      </c>
      <c r="B45" s="42" t="s">
        <v>276</v>
      </c>
      <c r="C45" s="42" t="s">
        <v>159</v>
      </c>
      <c r="D45" s="12" t="s">
        <v>343</v>
      </c>
      <c r="E45" s="17">
        <v>85647698041</v>
      </c>
      <c r="F45" s="42" t="s">
        <v>158</v>
      </c>
      <c r="G45" s="8">
        <v>50000000</v>
      </c>
      <c r="H45" s="8">
        <v>20000000</v>
      </c>
      <c r="J45" s="26" t="s">
        <v>270</v>
      </c>
    </row>
    <row r="46" spans="1:10" ht="30" x14ac:dyDescent="0.25">
      <c r="A46" s="15">
        <v>42</v>
      </c>
      <c r="B46" s="11" t="s">
        <v>237</v>
      </c>
      <c r="C46" s="11" t="s">
        <v>238</v>
      </c>
      <c r="D46" s="11" t="s">
        <v>54</v>
      </c>
      <c r="E46" s="19" t="s">
        <v>55</v>
      </c>
      <c r="F46" s="20" t="s">
        <v>285</v>
      </c>
      <c r="G46" s="7">
        <v>1500000</v>
      </c>
      <c r="H46" s="7">
        <v>15000000</v>
      </c>
    </row>
    <row r="47" spans="1:10" ht="30" x14ac:dyDescent="0.25">
      <c r="A47" s="15">
        <v>43</v>
      </c>
      <c r="B47" s="42" t="s">
        <v>277</v>
      </c>
      <c r="C47" s="42" t="s">
        <v>161</v>
      </c>
      <c r="D47" s="11" t="s">
        <v>51</v>
      </c>
      <c r="E47" s="17">
        <v>85385639724</v>
      </c>
      <c r="F47" s="42" t="s">
        <v>160</v>
      </c>
      <c r="G47" s="8">
        <f>125000</f>
        <v>125000</v>
      </c>
      <c r="H47" s="8">
        <v>500000</v>
      </c>
    </row>
    <row r="48" spans="1:10" ht="30" x14ac:dyDescent="0.25">
      <c r="A48" s="15">
        <v>44</v>
      </c>
      <c r="B48" s="42" t="s">
        <v>278</v>
      </c>
      <c r="C48" s="42" t="s">
        <v>163</v>
      </c>
      <c r="D48" s="11" t="s">
        <v>102</v>
      </c>
      <c r="E48" s="17">
        <v>87732859493</v>
      </c>
      <c r="F48" s="42" t="s">
        <v>162</v>
      </c>
      <c r="G48" s="7">
        <v>100000000</v>
      </c>
      <c r="H48" s="7">
        <v>500000000</v>
      </c>
    </row>
    <row r="49" spans="1:8" customFormat="1" ht="45" x14ac:dyDescent="0.25">
      <c r="A49" s="15">
        <v>45</v>
      </c>
      <c r="B49" s="42" t="s">
        <v>279</v>
      </c>
      <c r="C49" s="42" t="s">
        <v>165</v>
      </c>
      <c r="D49" s="11" t="s">
        <v>352</v>
      </c>
      <c r="E49" s="17">
        <v>81229337551</v>
      </c>
      <c r="F49" s="42" t="s">
        <v>164</v>
      </c>
      <c r="G49" s="43">
        <v>140000000</v>
      </c>
      <c r="H49" s="43">
        <v>20000000</v>
      </c>
    </row>
    <row r="50" spans="1:8" customFormat="1" ht="30" x14ac:dyDescent="0.25">
      <c r="A50" s="15">
        <v>46</v>
      </c>
      <c r="B50" s="42" t="s">
        <v>280</v>
      </c>
      <c r="C50" s="42" t="s">
        <v>167</v>
      </c>
      <c r="D50" s="12" t="s">
        <v>353</v>
      </c>
      <c r="E50" s="17">
        <v>81327311411</v>
      </c>
      <c r="F50" s="42" t="s">
        <v>166</v>
      </c>
      <c r="G50" s="9">
        <f>20000000</f>
        <v>20000000</v>
      </c>
      <c r="H50" s="9">
        <v>10000000</v>
      </c>
    </row>
    <row r="51" spans="1:8" customFormat="1" ht="30" x14ac:dyDescent="0.25">
      <c r="A51" s="15">
        <v>47</v>
      </c>
      <c r="B51" s="42" t="s">
        <v>282</v>
      </c>
      <c r="C51" s="42" t="s">
        <v>171</v>
      </c>
      <c r="D51" s="11" t="s">
        <v>355</v>
      </c>
      <c r="E51" s="17">
        <v>85870584430</v>
      </c>
      <c r="F51" s="42" t="s">
        <v>170</v>
      </c>
      <c r="G51" s="9">
        <v>1500000</v>
      </c>
      <c r="H51" s="9">
        <v>250000</v>
      </c>
    </row>
    <row r="52" spans="1:8" customFormat="1" ht="30" x14ac:dyDescent="0.25">
      <c r="A52" s="15">
        <v>48</v>
      </c>
      <c r="B52" s="42" t="s">
        <v>281</v>
      </c>
      <c r="C52" s="42" t="s">
        <v>169</v>
      </c>
      <c r="D52" s="11" t="s">
        <v>354</v>
      </c>
      <c r="E52" s="17">
        <v>82221511233</v>
      </c>
      <c r="F52" s="42" t="s">
        <v>168</v>
      </c>
      <c r="G52" s="9">
        <v>3000000</v>
      </c>
      <c r="H52" s="9">
        <v>15000000</v>
      </c>
    </row>
    <row r="53" spans="1:8" customFormat="1" x14ac:dyDescent="0.25">
      <c r="A53" s="15">
        <v>49</v>
      </c>
      <c r="B53" s="12" t="s">
        <v>356</v>
      </c>
      <c r="C53" s="12" t="s">
        <v>357</v>
      </c>
      <c r="D53" s="12" t="s">
        <v>358</v>
      </c>
      <c r="E53" s="19" t="s">
        <v>359</v>
      </c>
      <c r="F53" s="42" t="s">
        <v>360</v>
      </c>
      <c r="G53" s="9">
        <v>6000000</v>
      </c>
      <c r="H53" s="9">
        <v>10000000</v>
      </c>
    </row>
    <row r="54" spans="1:8" customFormat="1" x14ac:dyDescent="0.25">
      <c r="A54" s="15">
        <v>50</v>
      </c>
      <c r="B54" s="12" t="s">
        <v>361</v>
      </c>
      <c r="C54" s="12" t="s">
        <v>362</v>
      </c>
      <c r="D54" s="12" t="s">
        <v>385</v>
      </c>
      <c r="E54" s="19" t="s">
        <v>398</v>
      </c>
      <c r="F54" s="42" t="s">
        <v>360</v>
      </c>
      <c r="G54" s="8">
        <v>2000000</v>
      </c>
      <c r="H54" s="8">
        <v>5000000</v>
      </c>
    </row>
    <row r="55" spans="1:8" customFormat="1" x14ac:dyDescent="0.25">
      <c r="A55" s="15">
        <v>51</v>
      </c>
      <c r="B55" s="12" t="s">
        <v>363</v>
      </c>
      <c r="C55" s="12" t="s">
        <v>364</v>
      </c>
      <c r="D55" s="12" t="s">
        <v>386</v>
      </c>
      <c r="E55" s="19" t="s">
        <v>399</v>
      </c>
      <c r="F55" s="42" t="s">
        <v>438</v>
      </c>
      <c r="G55" s="9">
        <v>35000000</v>
      </c>
      <c r="H55" s="9">
        <v>180000000</v>
      </c>
    </row>
    <row r="56" spans="1:8" customFormat="1" x14ac:dyDescent="0.25">
      <c r="A56" s="15">
        <v>52</v>
      </c>
      <c r="B56" s="12" t="s">
        <v>367</v>
      </c>
      <c r="C56" s="12" t="s">
        <v>368</v>
      </c>
      <c r="D56" s="12" t="s">
        <v>388</v>
      </c>
      <c r="E56" s="19" t="s">
        <v>401</v>
      </c>
      <c r="F56" s="42" t="s">
        <v>360</v>
      </c>
      <c r="G56" s="9">
        <v>6000000</v>
      </c>
      <c r="H56" s="9">
        <v>10000000</v>
      </c>
    </row>
    <row r="57" spans="1:8" customFormat="1" x14ac:dyDescent="0.25">
      <c r="A57" s="15">
        <v>53</v>
      </c>
      <c r="B57" s="12" t="s">
        <v>369</v>
      </c>
      <c r="C57" s="12" t="s">
        <v>370</v>
      </c>
      <c r="D57" s="12" t="s">
        <v>389</v>
      </c>
      <c r="E57" s="19" t="s">
        <v>402</v>
      </c>
      <c r="F57" s="42" t="s">
        <v>360</v>
      </c>
      <c r="G57" s="8">
        <v>3000000</v>
      </c>
      <c r="H57" s="8">
        <v>5000000</v>
      </c>
    </row>
    <row r="58" spans="1:8" customFormat="1" x14ac:dyDescent="0.25">
      <c r="A58" s="15">
        <v>54</v>
      </c>
      <c r="B58" s="12" t="s">
        <v>371</v>
      </c>
      <c r="C58" s="12" t="s">
        <v>372</v>
      </c>
      <c r="D58" s="21" t="s">
        <v>390</v>
      </c>
      <c r="E58" s="19" t="s">
        <v>403</v>
      </c>
      <c r="F58" s="42" t="s">
        <v>360</v>
      </c>
      <c r="G58" s="9">
        <v>1500000</v>
      </c>
      <c r="H58" s="9">
        <v>6000000</v>
      </c>
    </row>
    <row r="59" spans="1:8" customFormat="1" x14ac:dyDescent="0.25">
      <c r="A59" s="15">
        <v>55</v>
      </c>
      <c r="B59" s="12" t="s">
        <v>373</v>
      </c>
      <c r="C59" s="12" t="s">
        <v>374</v>
      </c>
      <c r="D59" s="12" t="s">
        <v>391</v>
      </c>
      <c r="E59" s="19" t="s">
        <v>404</v>
      </c>
      <c r="F59" s="42" t="s">
        <v>360</v>
      </c>
      <c r="G59" s="9">
        <v>6000000</v>
      </c>
      <c r="H59" s="9">
        <v>10000000</v>
      </c>
    </row>
    <row r="60" spans="1:8" customFormat="1" x14ac:dyDescent="0.25">
      <c r="A60" s="15">
        <v>56</v>
      </c>
      <c r="B60" s="12" t="s">
        <v>375</v>
      </c>
      <c r="C60" s="12" t="s">
        <v>376</v>
      </c>
      <c r="D60" s="12" t="s">
        <v>392</v>
      </c>
      <c r="E60" s="19" t="s">
        <v>405</v>
      </c>
      <c r="F60" s="42" t="s">
        <v>360</v>
      </c>
      <c r="G60" s="8">
        <v>3000000</v>
      </c>
      <c r="H60" s="8">
        <v>5000000</v>
      </c>
    </row>
    <row r="61" spans="1:8" customFormat="1" x14ac:dyDescent="0.25">
      <c r="A61" s="15">
        <v>57</v>
      </c>
      <c r="B61" s="12" t="s">
        <v>411</v>
      </c>
      <c r="C61" s="12" t="s">
        <v>377</v>
      </c>
      <c r="D61" s="12" t="s">
        <v>393</v>
      </c>
      <c r="E61" s="19" t="s">
        <v>406</v>
      </c>
      <c r="F61" s="42" t="s">
        <v>360</v>
      </c>
      <c r="G61" s="9">
        <v>1500000</v>
      </c>
      <c r="H61" s="9">
        <v>6000000</v>
      </c>
    </row>
    <row r="62" spans="1:8" customFormat="1" x14ac:dyDescent="0.25">
      <c r="A62" s="15">
        <v>58</v>
      </c>
      <c r="B62" s="12" t="s">
        <v>378</v>
      </c>
      <c r="C62" s="12" t="s">
        <v>378</v>
      </c>
      <c r="D62" s="12" t="s">
        <v>394</v>
      </c>
      <c r="E62" s="19" t="s">
        <v>407</v>
      </c>
      <c r="F62" s="42" t="s">
        <v>360</v>
      </c>
      <c r="G62" s="9">
        <v>6000000</v>
      </c>
      <c r="H62" s="9">
        <v>10000000</v>
      </c>
    </row>
    <row r="63" spans="1:8" customFormat="1" x14ac:dyDescent="0.25">
      <c r="A63" s="15">
        <v>59</v>
      </c>
      <c r="B63" s="12" t="s">
        <v>379</v>
      </c>
      <c r="C63" s="12" t="s">
        <v>380</v>
      </c>
      <c r="D63" s="12" t="s">
        <v>395</v>
      </c>
      <c r="E63" s="19" t="s">
        <v>408</v>
      </c>
      <c r="F63" s="42" t="s">
        <v>360</v>
      </c>
      <c r="G63" s="7">
        <v>4000000</v>
      </c>
      <c r="H63" s="7">
        <v>125000000</v>
      </c>
    </row>
    <row r="64" spans="1:8" customFormat="1" x14ac:dyDescent="0.25">
      <c r="A64" s="15">
        <v>60</v>
      </c>
      <c r="B64" s="12" t="s">
        <v>381</v>
      </c>
      <c r="C64" s="12" t="s">
        <v>382</v>
      </c>
      <c r="D64" s="12" t="s">
        <v>396</v>
      </c>
      <c r="E64" s="19" t="s">
        <v>409</v>
      </c>
      <c r="F64" s="42" t="s">
        <v>360</v>
      </c>
      <c r="G64" s="8">
        <v>300000</v>
      </c>
      <c r="H64" s="8">
        <v>1200000</v>
      </c>
    </row>
    <row r="65" spans="1:10" x14ac:dyDescent="0.25">
      <c r="A65" s="15">
        <v>61</v>
      </c>
      <c r="B65" s="12" t="s">
        <v>383</v>
      </c>
      <c r="C65" s="12" t="s">
        <v>384</v>
      </c>
      <c r="D65" s="12" t="s">
        <v>397</v>
      </c>
      <c r="E65" s="19" t="s">
        <v>410</v>
      </c>
      <c r="F65" s="42" t="s">
        <v>360</v>
      </c>
      <c r="G65" s="9">
        <v>1000000</v>
      </c>
      <c r="H65" s="9">
        <v>46100000</v>
      </c>
    </row>
    <row r="66" spans="1:10" x14ac:dyDescent="0.25">
      <c r="A66" s="15">
        <v>62</v>
      </c>
      <c r="B66" s="12" t="s">
        <v>413</v>
      </c>
      <c r="C66" s="12" t="s">
        <v>412</v>
      </c>
      <c r="D66" s="11" t="s">
        <v>439</v>
      </c>
      <c r="E66" s="18" t="s">
        <v>414</v>
      </c>
      <c r="F66" s="12" t="s">
        <v>440</v>
      </c>
      <c r="G66" s="8">
        <v>20000000</v>
      </c>
      <c r="H66" s="8">
        <v>30000000</v>
      </c>
    </row>
    <row r="67" spans="1:10" x14ac:dyDescent="0.25">
      <c r="A67" s="15">
        <v>63</v>
      </c>
      <c r="B67" s="11" t="s">
        <v>433</v>
      </c>
      <c r="C67" s="11" t="s">
        <v>434</v>
      </c>
      <c r="D67" s="11" t="s">
        <v>435</v>
      </c>
      <c r="E67" s="18" t="s">
        <v>436</v>
      </c>
      <c r="F67" s="12" t="s">
        <v>437</v>
      </c>
      <c r="G67" s="8">
        <v>7500000</v>
      </c>
      <c r="H67" s="8">
        <v>20000000</v>
      </c>
    </row>
    <row r="68" spans="1:10" x14ac:dyDescent="0.25">
      <c r="A68" s="15">
        <v>64</v>
      </c>
      <c r="B68" s="11" t="s">
        <v>441</v>
      </c>
      <c r="C68" s="11" t="s">
        <v>442</v>
      </c>
      <c r="D68" s="11" t="s">
        <v>443</v>
      </c>
      <c r="E68" s="18" t="s">
        <v>444</v>
      </c>
      <c r="F68" s="12" t="s">
        <v>43</v>
      </c>
      <c r="G68" s="8">
        <v>200000</v>
      </c>
      <c r="H68" s="8">
        <v>1000000</v>
      </c>
    </row>
    <row r="69" spans="1:10" x14ac:dyDescent="0.25">
      <c r="A69" s="15">
        <v>65</v>
      </c>
      <c r="B69" s="12" t="s">
        <v>446</v>
      </c>
      <c r="C69" s="12" t="s">
        <v>447</v>
      </c>
      <c r="D69" s="11" t="s">
        <v>448</v>
      </c>
      <c r="E69" s="19" t="s">
        <v>449</v>
      </c>
      <c r="F69" s="12" t="s">
        <v>511</v>
      </c>
      <c r="G69" s="7">
        <v>1000000</v>
      </c>
      <c r="H69" s="10">
        <v>1500000</v>
      </c>
    </row>
    <row r="70" spans="1:10" ht="30" x14ac:dyDescent="0.25">
      <c r="A70" s="15">
        <v>66</v>
      </c>
      <c r="B70" s="11" t="s">
        <v>450</v>
      </c>
      <c r="C70" s="11" t="s">
        <v>451</v>
      </c>
      <c r="D70" s="11" t="s">
        <v>452</v>
      </c>
      <c r="E70" s="18" t="s">
        <v>453</v>
      </c>
      <c r="F70" s="12" t="s">
        <v>506</v>
      </c>
      <c r="G70" s="8">
        <f>25000000/12</f>
        <v>2083333.3333333333</v>
      </c>
      <c r="H70" s="8">
        <v>15000000</v>
      </c>
    </row>
    <row r="71" spans="1:10" ht="30" x14ac:dyDescent="0.25">
      <c r="A71" s="15">
        <v>67</v>
      </c>
      <c r="B71" s="11" t="s">
        <v>454</v>
      </c>
      <c r="C71" s="11" t="s">
        <v>455</v>
      </c>
      <c r="D71" s="11" t="s">
        <v>456</v>
      </c>
      <c r="E71" s="18" t="s">
        <v>457</v>
      </c>
      <c r="F71" s="12" t="s">
        <v>507</v>
      </c>
      <c r="G71" s="8">
        <v>3000000</v>
      </c>
      <c r="H71" s="8">
        <v>5000000</v>
      </c>
    </row>
    <row r="72" spans="1:10" ht="45" x14ac:dyDescent="0.25">
      <c r="A72" s="15">
        <v>68</v>
      </c>
      <c r="B72" s="11" t="s">
        <v>458</v>
      </c>
      <c r="C72" s="11" t="s">
        <v>459</v>
      </c>
      <c r="D72" s="11" t="s">
        <v>460</v>
      </c>
      <c r="E72" s="18" t="s">
        <v>461</v>
      </c>
      <c r="F72" s="12" t="s">
        <v>506</v>
      </c>
      <c r="G72" s="8">
        <v>3000000</v>
      </c>
      <c r="H72" s="8">
        <v>5000000</v>
      </c>
    </row>
    <row r="73" spans="1:10" x14ac:dyDescent="0.25">
      <c r="A73" s="15">
        <v>69</v>
      </c>
      <c r="B73" s="11" t="s">
        <v>462</v>
      </c>
      <c r="C73" s="11" t="s">
        <v>463</v>
      </c>
      <c r="D73" s="11" t="s">
        <v>464</v>
      </c>
      <c r="E73" s="18" t="s">
        <v>465</v>
      </c>
      <c r="F73" s="12" t="s">
        <v>43</v>
      </c>
      <c r="G73" s="9">
        <v>11000000</v>
      </c>
      <c r="H73" s="9">
        <v>5000000</v>
      </c>
    </row>
    <row r="74" spans="1:10" ht="30" x14ac:dyDescent="0.25">
      <c r="A74" s="15">
        <v>70</v>
      </c>
      <c r="B74" s="11" t="s">
        <v>466</v>
      </c>
      <c r="C74" s="12" t="s">
        <v>467</v>
      </c>
      <c r="D74" s="11" t="s">
        <v>468</v>
      </c>
      <c r="E74" s="19" t="s">
        <v>469</v>
      </c>
      <c r="F74" s="12" t="s">
        <v>43</v>
      </c>
      <c r="G74" s="7">
        <v>500000</v>
      </c>
      <c r="H74" s="10">
        <v>1000000</v>
      </c>
    </row>
    <row r="75" spans="1:10" x14ac:dyDescent="0.25">
      <c r="A75" s="15">
        <v>71</v>
      </c>
      <c r="B75" s="12" t="s">
        <v>470</v>
      </c>
      <c r="C75" s="12" t="s">
        <v>471</v>
      </c>
      <c r="D75" s="11" t="s">
        <v>477</v>
      </c>
      <c r="E75" s="19" t="s">
        <v>472</v>
      </c>
      <c r="F75" s="12" t="s">
        <v>508</v>
      </c>
      <c r="G75" s="7">
        <v>360000000</v>
      </c>
      <c r="H75" s="7">
        <v>325000000</v>
      </c>
    </row>
    <row r="76" spans="1:10" x14ac:dyDescent="0.25">
      <c r="A76" s="15">
        <v>72</v>
      </c>
      <c r="B76" s="11" t="s">
        <v>473</v>
      </c>
      <c r="C76" s="11" t="s">
        <v>474</v>
      </c>
      <c r="D76" s="11" t="s">
        <v>475</v>
      </c>
      <c r="E76" s="18" t="s">
        <v>476</v>
      </c>
      <c r="F76" s="12" t="s">
        <v>509</v>
      </c>
      <c r="G76" s="8">
        <v>500000</v>
      </c>
      <c r="H76" s="8">
        <v>31000000</v>
      </c>
    </row>
    <row r="77" spans="1:10" ht="45" x14ac:dyDescent="0.25">
      <c r="A77" s="15">
        <v>73</v>
      </c>
      <c r="B77" s="16" t="s">
        <v>478</v>
      </c>
      <c r="C77" s="16" t="s">
        <v>479</v>
      </c>
      <c r="D77" s="16" t="s">
        <v>480</v>
      </c>
      <c r="E77" s="18" t="s">
        <v>481</v>
      </c>
      <c r="F77" s="12" t="s">
        <v>510</v>
      </c>
      <c r="G77" s="13">
        <f>350000*12</f>
        <v>4200000</v>
      </c>
      <c r="H77" s="13">
        <v>2500000</v>
      </c>
    </row>
    <row r="78" spans="1:10" ht="45" x14ac:dyDescent="0.25">
      <c r="A78" s="15">
        <v>74</v>
      </c>
      <c r="B78" s="11" t="s">
        <v>186</v>
      </c>
      <c r="C78" s="11" t="s">
        <v>187</v>
      </c>
      <c r="D78" s="11" t="s">
        <v>32</v>
      </c>
      <c r="E78" s="19" t="s">
        <v>33</v>
      </c>
      <c r="F78" s="20" t="s">
        <v>34</v>
      </c>
      <c r="G78" s="8">
        <v>500000</v>
      </c>
      <c r="H78" s="10">
        <v>15000000</v>
      </c>
      <c r="J78" s="27" t="s">
        <v>245</v>
      </c>
    </row>
    <row r="79" spans="1:10" ht="30" x14ac:dyDescent="0.25">
      <c r="A79" s="15">
        <v>75</v>
      </c>
      <c r="B79" s="11" t="s">
        <v>482</v>
      </c>
      <c r="C79" s="12" t="s">
        <v>483</v>
      </c>
      <c r="D79" s="11" t="s">
        <v>484</v>
      </c>
      <c r="E79" s="19" t="s">
        <v>485</v>
      </c>
      <c r="F79" s="11" t="s">
        <v>511</v>
      </c>
      <c r="G79" s="7">
        <v>1500000</v>
      </c>
      <c r="H79" s="10">
        <v>2000000</v>
      </c>
    </row>
    <row r="80" spans="1:10" x14ac:dyDescent="0.25">
      <c r="A80" s="44"/>
      <c r="B80" s="45"/>
      <c r="C80" s="45"/>
      <c r="D80" s="45"/>
      <c r="E80" s="46"/>
      <c r="F80" s="45"/>
    </row>
    <row r="81" spans="1:10" x14ac:dyDescent="0.25">
      <c r="A81" s="47"/>
      <c r="B81" s="45"/>
      <c r="C81" s="45"/>
      <c r="D81" s="45"/>
      <c r="E81" s="46"/>
      <c r="F81" s="45"/>
    </row>
    <row r="82" spans="1:10" ht="31.5" x14ac:dyDescent="0.25">
      <c r="A82" s="37" t="s">
        <v>349</v>
      </c>
    </row>
    <row r="83" spans="1:10" ht="30" x14ac:dyDescent="0.25">
      <c r="A83" s="38" t="s">
        <v>1</v>
      </c>
      <c r="B83" s="38" t="s">
        <v>2</v>
      </c>
      <c r="C83" s="38" t="s">
        <v>172</v>
      </c>
      <c r="D83" s="38" t="s">
        <v>4</v>
      </c>
      <c r="E83" s="38" t="s">
        <v>5</v>
      </c>
      <c r="F83" s="38" t="s">
        <v>3</v>
      </c>
      <c r="G83" s="39" t="s">
        <v>346</v>
      </c>
      <c r="H83" s="39" t="s">
        <v>347</v>
      </c>
      <c r="J83" s="28"/>
    </row>
    <row r="84" spans="1:10" ht="30" x14ac:dyDescent="0.25">
      <c r="A84" s="15">
        <v>1</v>
      </c>
      <c r="B84" s="12" t="s">
        <v>288</v>
      </c>
      <c r="C84" s="11" t="s">
        <v>289</v>
      </c>
      <c r="D84" s="11" t="s">
        <v>21</v>
      </c>
      <c r="E84" s="19" t="s">
        <v>22</v>
      </c>
      <c r="F84" s="20" t="s">
        <v>23</v>
      </c>
      <c r="G84" s="7">
        <v>500000</v>
      </c>
      <c r="H84" s="10">
        <v>2000000</v>
      </c>
      <c r="J84" s="27" t="s">
        <v>328</v>
      </c>
    </row>
    <row r="85" spans="1:10" ht="30" x14ac:dyDescent="0.25">
      <c r="A85" s="15">
        <f>+A84+1</f>
        <v>2</v>
      </c>
      <c r="B85" s="12" t="s">
        <v>315</v>
      </c>
      <c r="C85" s="11" t="s">
        <v>314</v>
      </c>
      <c r="D85" s="11" t="s">
        <v>58</v>
      </c>
      <c r="E85" s="19" t="s">
        <v>59</v>
      </c>
      <c r="F85" s="20" t="s">
        <v>60</v>
      </c>
      <c r="G85" s="8">
        <v>3500000</v>
      </c>
      <c r="H85" s="10">
        <v>42000000</v>
      </c>
      <c r="J85" s="29" t="s">
        <v>316</v>
      </c>
    </row>
    <row r="86" spans="1:10" ht="30" x14ac:dyDescent="0.25">
      <c r="A86" s="15">
        <v>2</v>
      </c>
      <c r="B86" s="12" t="s">
        <v>291</v>
      </c>
      <c r="C86" s="11" t="s">
        <v>290</v>
      </c>
      <c r="D86" s="11" t="s">
        <v>24</v>
      </c>
      <c r="E86" s="19" t="s">
        <v>25</v>
      </c>
      <c r="F86" s="20" t="s">
        <v>26</v>
      </c>
      <c r="G86" s="7">
        <v>20000000</v>
      </c>
      <c r="H86" s="10">
        <v>350000000</v>
      </c>
      <c r="J86" s="27" t="s">
        <v>327</v>
      </c>
    </row>
    <row r="87" spans="1:10" ht="30" x14ac:dyDescent="0.25">
      <c r="A87" s="15">
        <v>3</v>
      </c>
      <c r="B87" s="12" t="s">
        <v>292</v>
      </c>
      <c r="C87" s="11" t="s">
        <v>293</v>
      </c>
      <c r="D87" s="11" t="s">
        <v>29</v>
      </c>
      <c r="E87" s="19" t="s">
        <v>30</v>
      </c>
      <c r="F87" s="20" t="s">
        <v>31</v>
      </c>
      <c r="G87" s="8">
        <v>2000000</v>
      </c>
      <c r="H87" s="10">
        <v>70000000</v>
      </c>
      <c r="J87" s="27" t="s">
        <v>326</v>
      </c>
    </row>
    <row r="88" spans="1:10" ht="30" x14ac:dyDescent="0.25">
      <c r="A88" s="15">
        <v>4</v>
      </c>
      <c r="B88" s="11" t="s">
        <v>295</v>
      </c>
      <c r="C88" s="11" t="s">
        <v>294</v>
      </c>
      <c r="D88" s="11" t="s">
        <v>38</v>
      </c>
      <c r="E88" s="19" t="s">
        <v>39</v>
      </c>
      <c r="F88" s="20" t="s">
        <v>40</v>
      </c>
      <c r="G88" s="7">
        <v>5000000</v>
      </c>
      <c r="H88" s="10">
        <v>100000000</v>
      </c>
      <c r="J88" s="27" t="s">
        <v>325</v>
      </c>
    </row>
    <row r="89" spans="1:10" ht="30" x14ac:dyDescent="0.25">
      <c r="A89" s="15">
        <v>5</v>
      </c>
      <c r="B89" s="12" t="s">
        <v>296</v>
      </c>
      <c r="C89" s="11" t="s">
        <v>350</v>
      </c>
      <c r="D89" s="11" t="s">
        <v>44</v>
      </c>
      <c r="E89" s="19" t="s">
        <v>45</v>
      </c>
      <c r="F89" s="42" t="s">
        <v>145</v>
      </c>
      <c r="G89" s="8">
        <v>5100000</v>
      </c>
      <c r="H89" s="10">
        <v>3000000</v>
      </c>
      <c r="J89" s="27" t="s">
        <v>337</v>
      </c>
    </row>
    <row r="90" spans="1:10" ht="30" x14ac:dyDescent="0.25">
      <c r="A90" s="15">
        <v>6</v>
      </c>
      <c r="B90" s="12" t="s">
        <v>298</v>
      </c>
      <c r="C90" s="11" t="s">
        <v>297</v>
      </c>
      <c r="D90" s="11" t="s">
        <v>48</v>
      </c>
      <c r="E90" s="19" t="s">
        <v>49</v>
      </c>
      <c r="F90" s="20" t="s">
        <v>50</v>
      </c>
      <c r="G90" s="7">
        <v>4500000</v>
      </c>
      <c r="H90" s="10">
        <v>12000000</v>
      </c>
      <c r="J90" s="27" t="s">
        <v>324</v>
      </c>
    </row>
    <row r="91" spans="1:10" ht="30" x14ac:dyDescent="0.25">
      <c r="A91" s="15">
        <v>7</v>
      </c>
      <c r="B91" s="12" t="s">
        <v>299</v>
      </c>
      <c r="C91" s="11" t="s">
        <v>300</v>
      </c>
      <c r="D91" s="11" t="s">
        <v>96</v>
      </c>
      <c r="E91" s="19" t="s">
        <v>97</v>
      </c>
      <c r="F91" s="11" t="s">
        <v>98</v>
      </c>
      <c r="G91" s="7">
        <v>5000000</v>
      </c>
      <c r="H91" s="10">
        <v>10000000</v>
      </c>
      <c r="J91" s="27" t="s">
        <v>323</v>
      </c>
    </row>
    <row r="92" spans="1:10" ht="30" x14ac:dyDescent="0.25">
      <c r="A92" s="15">
        <v>8</v>
      </c>
      <c r="B92" s="12" t="s">
        <v>301</v>
      </c>
      <c r="C92" s="11" t="s">
        <v>302</v>
      </c>
      <c r="D92" s="11" t="s">
        <v>104</v>
      </c>
      <c r="E92" s="19" t="s">
        <v>106</v>
      </c>
      <c r="F92" s="11" t="s">
        <v>105</v>
      </c>
      <c r="G92" s="43">
        <v>15000000</v>
      </c>
      <c r="H92" s="43">
        <v>45000000</v>
      </c>
      <c r="J92" s="29" t="s">
        <v>322</v>
      </c>
    </row>
    <row r="93" spans="1:10" ht="30" x14ac:dyDescent="0.25">
      <c r="A93" s="15">
        <v>9</v>
      </c>
      <c r="B93" s="12" t="s">
        <v>339</v>
      </c>
      <c r="C93" s="11" t="s">
        <v>303</v>
      </c>
      <c r="D93" s="11" t="s">
        <v>113</v>
      </c>
      <c r="E93" s="19" t="s">
        <v>112</v>
      </c>
      <c r="F93" s="11" t="s">
        <v>114</v>
      </c>
      <c r="G93" s="7">
        <v>8000000</v>
      </c>
      <c r="H93" s="7">
        <v>20000000</v>
      </c>
      <c r="J93" s="27" t="s">
        <v>321</v>
      </c>
    </row>
    <row r="94" spans="1:10" ht="30" x14ac:dyDescent="0.25">
      <c r="A94" s="15">
        <v>10</v>
      </c>
      <c r="B94" s="12" t="s">
        <v>305</v>
      </c>
      <c r="C94" s="11" t="s">
        <v>304</v>
      </c>
      <c r="D94" s="11" t="s">
        <v>115</v>
      </c>
      <c r="E94" s="19" t="s">
        <v>116</v>
      </c>
      <c r="F94" s="11" t="s">
        <v>117</v>
      </c>
      <c r="G94" s="7">
        <v>700000</v>
      </c>
      <c r="H94" s="10">
        <v>5000000</v>
      </c>
      <c r="J94" s="27" t="s">
        <v>320</v>
      </c>
    </row>
    <row r="95" spans="1:10" ht="30" x14ac:dyDescent="0.25">
      <c r="A95" s="15">
        <v>11</v>
      </c>
      <c r="B95" s="12" t="s">
        <v>307</v>
      </c>
      <c r="C95" s="11" t="s">
        <v>306</v>
      </c>
      <c r="D95" s="11" t="s">
        <v>118</v>
      </c>
      <c r="E95" s="19" t="s">
        <v>119</v>
      </c>
      <c r="F95" s="11" t="s">
        <v>114</v>
      </c>
      <c r="G95" s="7">
        <v>11500000</v>
      </c>
      <c r="H95" s="7">
        <v>30000000</v>
      </c>
      <c r="J95" s="27" t="s">
        <v>338</v>
      </c>
    </row>
    <row r="96" spans="1:10" ht="30" x14ac:dyDescent="0.25">
      <c r="A96" s="15">
        <v>12</v>
      </c>
      <c r="B96" s="12" t="s">
        <v>309</v>
      </c>
      <c r="C96" s="11" t="s">
        <v>308</v>
      </c>
      <c r="D96" s="11" t="s">
        <v>124</v>
      </c>
      <c r="E96" s="19" t="s">
        <v>125</v>
      </c>
      <c r="F96" s="11" t="s">
        <v>120</v>
      </c>
      <c r="G96" s="7">
        <v>5000000</v>
      </c>
      <c r="H96" s="7">
        <v>7000000</v>
      </c>
      <c r="J96" s="27" t="s">
        <v>319</v>
      </c>
    </row>
    <row r="97" spans="1:10" ht="30" x14ac:dyDescent="0.25">
      <c r="A97" s="15">
        <v>13</v>
      </c>
      <c r="B97" s="12" t="s">
        <v>311</v>
      </c>
      <c r="C97" s="11" t="s">
        <v>310</v>
      </c>
      <c r="D97" s="11" t="s">
        <v>126</v>
      </c>
      <c r="E97" s="19" t="s">
        <v>127</v>
      </c>
      <c r="F97" s="11" t="s">
        <v>128</v>
      </c>
      <c r="G97" s="8">
        <v>7000000</v>
      </c>
      <c r="H97" s="8">
        <v>3500000</v>
      </c>
      <c r="J97" s="27" t="s">
        <v>318</v>
      </c>
    </row>
    <row r="98" spans="1:10" ht="30" x14ac:dyDescent="0.25">
      <c r="A98" s="15">
        <v>14</v>
      </c>
      <c r="B98" s="12" t="s">
        <v>313</v>
      </c>
      <c r="C98" s="11" t="s">
        <v>312</v>
      </c>
      <c r="D98" s="11" t="s">
        <v>63</v>
      </c>
      <c r="E98" s="19" t="s">
        <v>64</v>
      </c>
      <c r="F98" s="20" t="s">
        <v>60</v>
      </c>
      <c r="G98" s="8">
        <v>700000</v>
      </c>
      <c r="H98" s="10">
        <v>7500000</v>
      </c>
      <c r="J98" s="27" t="s">
        <v>317</v>
      </c>
    </row>
    <row r="99" spans="1:10" ht="45" x14ac:dyDescent="0.25">
      <c r="A99" s="15">
        <v>15</v>
      </c>
      <c r="B99" s="42" t="s">
        <v>329</v>
      </c>
      <c r="C99" s="42" t="s">
        <v>416</v>
      </c>
      <c r="D99" s="11" t="s">
        <v>486</v>
      </c>
      <c r="E99" s="17" t="s">
        <v>139</v>
      </c>
      <c r="F99" s="42" t="s">
        <v>138</v>
      </c>
      <c r="G99" s="8">
        <v>8000000</v>
      </c>
      <c r="H99" s="8">
        <v>12000000</v>
      </c>
      <c r="J99" s="30"/>
    </row>
    <row r="100" spans="1:10" ht="30" x14ac:dyDescent="0.25">
      <c r="A100" s="15">
        <v>17</v>
      </c>
      <c r="B100" s="42" t="s">
        <v>330</v>
      </c>
      <c r="C100" s="42" t="s">
        <v>417</v>
      </c>
      <c r="D100" s="11" t="s">
        <v>487</v>
      </c>
      <c r="E100" s="17" t="s">
        <v>141</v>
      </c>
      <c r="F100" s="42" t="s">
        <v>140</v>
      </c>
      <c r="G100" s="9">
        <v>100000000</v>
      </c>
      <c r="H100" s="9">
        <v>30000000</v>
      </c>
      <c r="J100" s="30"/>
    </row>
    <row r="101" spans="1:10" ht="30" x14ac:dyDescent="0.25">
      <c r="A101" s="15">
        <v>18</v>
      </c>
      <c r="B101" s="42" t="s">
        <v>331</v>
      </c>
      <c r="C101" s="42" t="s">
        <v>418</v>
      </c>
      <c r="D101" s="11" t="s">
        <v>488</v>
      </c>
      <c r="E101" s="17" t="s">
        <v>143</v>
      </c>
      <c r="F101" s="42" t="s">
        <v>142</v>
      </c>
      <c r="G101" s="7">
        <v>70000000</v>
      </c>
      <c r="H101" s="10">
        <v>125000000</v>
      </c>
      <c r="J101" s="30"/>
    </row>
    <row r="102" spans="1:10" ht="30" x14ac:dyDescent="0.25">
      <c r="A102" s="15">
        <v>19</v>
      </c>
      <c r="B102" s="42" t="s">
        <v>332</v>
      </c>
      <c r="C102" s="42" t="s">
        <v>419</v>
      </c>
      <c r="D102" s="11" t="s">
        <v>489</v>
      </c>
      <c r="E102" s="17">
        <v>85223530415</v>
      </c>
      <c r="F102" s="42" t="s">
        <v>144</v>
      </c>
      <c r="G102" s="9">
        <v>1200000</v>
      </c>
      <c r="H102" s="9">
        <v>2500000</v>
      </c>
      <c r="J102" s="30"/>
    </row>
    <row r="103" spans="1:10" x14ac:dyDescent="0.25">
      <c r="A103" s="17">
        <v>21</v>
      </c>
      <c r="B103" s="42" t="s">
        <v>333</v>
      </c>
      <c r="C103" s="42" t="s">
        <v>420</v>
      </c>
      <c r="D103" s="11" t="s">
        <v>490</v>
      </c>
      <c r="E103" s="17">
        <v>82226684120</v>
      </c>
      <c r="F103" s="42" t="s">
        <v>146</v>
      </c>
      <c r="G103" s="8">
        <v>3080000</v>
      </c>
      <c r="H103" s="8">
        <v>400000</v>
      </c>
      <c r="J103" s="30"/>
    </row>
    <row r="104" spans="1:10" ht="30" x14ac:dyDescent="0.25">
      <c r="A104" s="17">
        <v>22</v>
      </c>
      <c r="B104" s="42" t="s">
        <v>334</v>
      </c>
      <c r="C104" s="42" t="s">
        <v>421</v>
      </c>
      <c r="D104" s="11" t="s">
        <v>491</v>
      </c>
      <c r="E104" s="17">
        <v>82326811500</v>
      </c>
      <c r="F104" s="42" t="s">
        <v>147</v>
      </c>
      <c r="G104" s="43">
        <v>117600000</v>
      </c>
      <c r="H104" s="43">
        <v>40000000</v>
      </c>
      <c r="J104" s="30"/>
    </row>
    <row r="105" spans="1:10" ht="30" x14ac:dyDescent="0.25">
      <c r="A105" s="17">
        <v>23</v>
      </c>
      <c r="B105" s="42" t="s">
        <v>335</v>
      </c>
      <c r="C105" s="42" t="s">
        <v>422</v>
      </c>
      <c r="D105" s="11" t="s">
        <v>492</v>
      </c>
      <c r="E105" s="17">
        <v>81327171194</v>
      </c>
      <c r="F105" s="42" t="s">
        <v>148</v>
      </c>
      <c r="G105" s="7">
        <v>30000000</v>
      </c>
      <c r="H105" s="7">
        <v>80000000</v>
      </c>
      <c r="J105" s="30"/>
    </row>
    <row r="106" spans="1:10" ht="30" x14ac:dyDescent="0.25">
      <c r="A106" s="17">
        <v>24</v>
      </c>
      <c r="B106" s="42" t="s">
        <v>336</v>
      </c>
      <c r="C106" s="42" t="s">
        <v>423</v>
      </c>
      <c r="D106" s="11" t="s">
        <v>493</v>
      </c>
      <c r="E106" s="17">
        <v>81225230728</v>
      </c>
      <c r="F106" s="42" t="s">
        <v>149</v>
      </c>
      <c r="G106" s="8">
        <v>3000000</v>
      </c>
      <c r="H106" s="8">
        <v>1500000</v>
      </c>
      <c r="J106" s="30"/>
    </row>
    <row r="107" spans="1:10" s="1" customFormat="1" ht="30" x14ac:dyDescent="0.25">
      <c r="A107" s="17">
        <v>25</v>
      </c>
      <c r="B107" s="12" t="s">
        <v>428</v>
      </c>
      <c r="C107" s="12" t="s">
        <v>415</v>
      </c>
      <c r="D107" s="11" t="s">
        <v>494</v>
      </c>
      <c r="E107" s="19" t="s">
        <v>502</v>
      </c>
      <c r="F107" s="12" t="s">
        <v>503</v>
      </c>
      <c r="G107" s="7">
        <v>240000000</v>
      </c>
      <c r="H107" s="7">
        <v>180000000</v>
      </c>
      <c r="J107" s="31"/>
    </row>
    <row r="108" spans="1:10" s="1" customFormat="1" ht="30" x14ac:dyDescent="0.25">
      <c r="A108" s="15">
        <f>+A107+1</f>
        <v>26</v>
      </c>
      <c r="B108" s="12" t="s">
        <v>425</v>
      </c>
      <c r="C108" s="12" t="s">
        <v>424</v>
      </c>
      <c r="D108" s="11" t="s">
        <v>495</v>
      </c>
      <c r="E108" s="18" t="s">
        <v>501</v>
      </c>
      <c r="F108" s="12" t="s">
        <v>503</v>
      </c>
      <c r="G108" s="7">
        <v>216000000</v>
      </c>
      <c r="H108" s="7">
        <v>118000000</v>
      </c>
      <c r="J108" s="27"/>
    </row>
    <row r="109" spans="1:10" s="1" customFormat="1" ht="30" x14ac:dyDescent="0.25">
      <c r="A109" s="17">
        <v>26</v>
      </c>
      <c r="B109" s="12" t="s">
        <v>427</v>
      </c>
      <c r="C109" s="12" t="s">
        <v>426</v>
      </c>
      <c r="D109" s="11" t="s">
        <v>496</v>
      </c>
      <c r="E109" s="19" t="s">
        <v>500</v>
      </c>
      <c r="F109" s="11" t="s">
        <v>504</v>
      </c>
      <c r="G109" s="8">
        <v>15000000</v>
      </c>
      <c r="H109" s="10">
        <v>70000000</v>
      </c>
      <c r="J109" s="26"/>
    </row>
    <row r="110" spans="1:10" s="1" customFormat="1" ht="30" x14ac:dyDescent="0.25">
      <c r="A110" s="17">
        <v>27</v>
      </c>
      <c r="B110" s="12" t="s">
        <v>430</v>
      </c>
      <c r="C110" s="12" t="s">
        <v>429</v>
      </c>
      <c r="D110" s="11" t="s">
        <v>497</v>
      </c>
      <c r="E110" s="19" t="s">
        <v>499</v>
      </c>
      <c r="F110" s="11" t="s">
        <v>505</v>
      </c>
      <c r="G110" s="7">
        <v>15000000</v>
      </c>
      <c r="H110" s="10">
        <v>20000000</v>
      </c>
      <c r="J110" s="27"/>
    </row>
    <row r="111" spans="1:10" s="1" customFormat="1" ht="30" x14ac:dyDescent="0.25">
      <c r="A111" s="17">
        <v>28</v>
      </c>
      <c r="B111" s="12" t="s">
        <v>432</v>
      </c>
      <c r="C111" s="12" t="s">
        <v>431</v>
      </c>
      <c r="D111" s="11" t="s">
        <v>515</v>
      </c>
      <c r="E111" s="19" t="s">
        <v>498</v>
      </c>
      <c r="F111" s="11" t="s">
        <v>105</v>
      </c>
      <c r="G111" s="7">
        <v>140000000</v>
      </c>
      <c r="H111" s="7">
        <v>30000000</v>
      </c>
      <c r="J111" s="24"/>
    </row>
    <row r="112" spans="1:10" s="1" customFormat="1" ht="30" x14ac:dyDescent="0.25">
      <c r="A112" s="17">
        <v>29</v>
      </c>
      <c r="B112" s="12" t="s">
        <v>513</v>
      </c>
      <c r="C112" s="12" t="s">
        <v>514</v>
      </c>
      <c r="D112" s="11" t="s">
        <v>516</v>
      </c>
      <c r="E112" s="19" t="s">
        <v>517</v>
      </c>
      <c r="F112" s="12" t="s">
        <v>513</v>
      </c>
      <c r="G112" s="7">
        <v>5500000</v>
      </c>
      <c r="H112" s="10">
        <v>15000000</v>
      </c>
      <c r="J112" s="24"/>
    </row>
    <row r="113" spans="1:10" s="1" customFormat="1" ht="30" x14ac:dyDescent="0.25">
      <c r="A113" s="17">
        <v>30</v>
      </c>
      <c r="B113" s="12" t="s">
        <v>526</v>
      </c>
      <c r="C113" s="12" t="s">
        <v>527</v>
      </c>
      <c r="D113" s="11" t="s">
        <v>528</v>
      </c>
      <c r="E113" s="19" t="s">
        <v>529</v>
      </c>
      <c r="F113" s="42" t="s">
        <v>505</v>
      </c>
      <c r="G113" s="7">
        <v>38400000</v>
      </c>
      <c r="H113" s="10">
        <v>18000000</v>
      </c>
      <c r="J113" s="24"/>
    </row>
    <row r="114" spans="1:10" s="1" customFormat="1" ht="30" x14ac:dyDescent="0.25">
      <c r="A114" s="15">
        <v>31</v>
      </c>
      <c r="B114" s="12" t="s">
        <v>530</v>
      </c>
      <c r="C114" s="12" t="s">
        <v>531</v>
      </c>
      <c r="D114" s="11" t="s">
        <v>532</v>
      </c>
      <c r="E114" s="19" t="s">
        <v>533</v>
      </c>
      <c r="F114" s="42" t="s">
        <v>505</v>
      </c>
      <c r="G114" s="8">
        <v>3000000</v>
      </c>
      <c r="H114" s="10">
        <v>25000000</v>
      </c>
      <c r="J114" s="24"/>
    </row>
    <row r="115" spans="1:10" s="1" customFormat="1" ht="30" x14ac:dyDescent="0.25">
      <c r="A115" s="15">
        <v>32</v>
      </c>
      <c r="B115" s="12" t="s">
        <v>534</v>
      </c>
      <c r="C115" s="12" t="s">
        <v>535</v>
      </c>
      <c r="D115" s="11" t="s">
        <v>536</v>
      </c>
      <c r="E115" s="19" t="s">
        <v>537</v>
      </c>
      <c r="F115" s="42" t="s">
        <v>503</v>
      </c>
      <c r="G115" s="8">
        <v>2100000</v>
      </c>
      <c r="H115" s="10">
        <v>45000000</v>
      </c>
      <c r="J115" s="24"/>
    </row>
    <row r="116" spans="1:10" s="1" customFormat="1" ht="30" x14ac:dyDescent="0.25">
      <c r="A116" s="15">
        <v>33</v>
      </c>
      <c r="B116" s="12" t="s">
        <v>538</v>
      </c>
      <c r="C116" s="12" t="s">
        <v>539</v>
      </c>
      <c r="D116" s="11" t="s">
        <v>540</v>
      </c>
      <c r="E116" s="19" t="s">
        <v>541</v>
      </c>
      <c r="F116" s="11" t="s">
        <v>505</v>
      </c>
      <c r="G116" s="8">
        <v>3000000</v>
      </c>
      <c r="H116" s="10">
        <v>10000000</v>
      </c>
      <c r="J116" s="27"/>
    </row>
    <row r="117" spans="1:10" s="1" customFormat="1" ht="30" x14ac:dyDescent="0.25">
      <c r="A117" s="15">
        <v>34</v>
      </c>
      <c r="B117" s="12" t="s">
        <v>542</v>
      </c>
      <c r="C117" s="12" t="s">
        <v>543</v>
      </c>
      <c r="D117" s="11" t="s">
        <v>544</v>
      </c>
      <c r="E117" s="19" t="s">
        <v>545</v>
      </c>
      <c r="F117" s="11" t="s">
        <v>505</v>
      </c>
      <c r="G117" s="8">
        <v>200000</v>
      </c>
      <c r="H117" s="10">
        <v>3000000</v>
      </c>
      <c r="J117" s="24"/>
    </row>
    <row r="118" spans="1:10" s="1" customFormat="1" ht="45" x14ac:dyDescent="0.25">
      <c r="A118" s="15">
        <v>35</v>
      </c>
      <c r="B118" s="11" t="s">
        <v>547</v>
      </c>
      <c r="C118" s="11" t="s">
        <v>548</v>
      </c>
      <c r="D118" s="11" t="s">
        <v>549</v>
      </c>
      <c r="E118" s="18" t="s">
        <v>550</v>
      </c>
      <c r="F118" s="11" t="s">
        <v>505</v>
      </c>
      <c r="G118" s="8">
        <v>25000000</v>
      </c>
      <c r="H118" s="8">
        <v>30000000</v>
      </c>
      <c r="J118" s="26"/>
    </row>
    <row r="119" spans="1:10" s="1" customFormat="1" ht="30" x14ac:dyDescent="0.25">
      <c r="A119" s="15">
        <v>37</v>
      </c>
      <c r="B119" s="11" t="s">
        <v>551</v>
      </c>
      <c r="C119" s="11" t="s">
        <v>552</v>
      </c>
      <c r="D119" s="11" t="s">
        <v>553</v>
      </c>
      <c r="E119" s="18" t="s">
        <v>554</v>
      </c>
      <c r="F119" s="42" t="s">
        <v>505</v>
      </c>
      <c r="G119" s="8">
        <f>15000000/12</f>
        <v>1250000</v>
      </c>
      <c r="H119" s="8">
        <v>1600000</v>
      </c>
      <c r="J119" s="24"/>
    </row>
    <row r="120" spans="1:10" s="1" customFormat="1" x14ac:dyDescent="0.25">
      <c r="A120" s="15">
        <v>38</v>
      </c>
      <c r="B120" s="11" t="s">
        <v>555</v>
      </c>
      <c r="C120" s="11" t="s">
        <v>556</v>
      </c>
      <c r="D120" s="11" t="s">
        <v>557</v>
      </c>
      <c r="E120" s="18" t="s">
        <v>558</v>
      </c>
      <c r="F120" s="42" t="s">
        <v>569</v>
      </c>
      <c r="G120" s="8">
        <v>10000000</v>
      </c>
      <c r="H120" s="8">
        <v>4500000</v>
      </c>
      <c r="J120" s="24"/>
    </row>
    <row r="121" spans="1:10" s="1" customFormat="1" ht="18.75" customHeight="1" x14ac:dyDescent="0.25">
      <c r="A121" s="15">
        <v>40</v>
      </c>
      <c r="B121" s="11" t="s">
        <v>559</v>
      </c>
      <c r="C121" s="11" t="s">
        <v>560</v>
      </c>
      <c r="D121" s="11" t="s">
        <v>561</v>
      </c>
      <c r="E121" s="18" t="s">
        <v>562</v>
      </c>
      <c r="F121" s="42" t="s">
        <v>570</v>
      </c>
      <c r="G121" s="8">
        <v>10000000</v>
      </c>
      <c r="H121" s="8">
        <v>3000000</v>
      </c>
      <c r="J121" s="24"/>
    </row>
    <row r="122" spans="1:10" s="1" customFormat="1" ht="30" x14ac:dyDescent="0.25">
      <c r="A122" s="17">
        <v>41</v>
      </c>
      <c r="B122" s="11" t="s">
        <v>563</v>
      </c>
      <c r="C122" s="12" t="s">
        <v>564</v>
      </c>
      <c r="D122" s="11" t="s">
        <v>63</v>
      </c>
      <c r="E122" s="19" t="s">
        <v>64</v>
      </c>
      <c r="F122" s="42" t="s">
        <v>505</v>
      </c>
      <c r="G122" s="8">
        <v>700000</v>
      </c>
      <c r="H122" s="10">
        <v>7500000</v>
      </c>
      <c r="J122" s="24"/>
    </row>
    <row r="123" spans="1:10" s="1" customFormat="1" ht="30" x14ac:dyDescent="0.25">
      <c r="A123" s="17">
        <v>42</v>
      </c>
      <c r="B123" s="12" t="s">
        <v>522</v>
      </c>
      <c r="C123" s="12" t="s">
        <v>523</v>
      </c>
      <c r="D123" s="11" t="s">
        <v>524</v>
      </c>
      <c r="E123" s="19" t="s">
        <v>525</v>
      </c>
      <c r="F123" s="42" t="s">
        <v>513</v>
      </c>
      <c r="G123" s="7">
        <v>18000000</v>
      </c>
      <c r="H123" s="10">
        <v>50000000</v>
      </c>
      <c r="J123" s="24"/>
    </row>
    <row r="124" spans="1:10" s="1" customFormat="1" ht="30" x14ac:dyDescent="0.25">
      <c r="A124" s="17">
        <v>43</v>
      </c>
      <c r="B124" s="11" t="s">
        <v>565</v>
      </c>
      <c r="C124" s="12" t="s">
        <v>566</v>
      </c>
      <c r="D124" s="11" t="s">
        <v>567</v>
      </c>
      <c r="E124" s="19" t="s">
        <v>568</v>
      </c>
      <c r="F124" s="42" t="s">
        <v>565</v>
      </c>
      <c r="G124" s="8">
        <v>1500000</v>
      </c>
      <c r="H124" s="10">
        <v>8000000</v>
      </c>
      <c r="J124" s="24"/>
    </row>
    <row r="125" spans="1:10" s="1" customFormat="1" x14ac:dyDescent="0.25">
      <c r="A125" s="17">
        <v>44</v>
      </c>
      <c r="B125" s="12" t="s">
        <v>571</v>
      </c>
      <c r="C125" s="12" t="s">
        <v>572</v>
      </c>
      <c r="D125" s="12" t="s">
        <v>573</v>
      </c>
      <c r="E125" s="19" t="s">
        <v>574</v>
      </c>
      <c r="F125" s="42" t="s">
        <v>575</v>
      </c>
      <c r="G125" s="7">
        <v>100000000</v>
      </c>
      <c r="H125" s="7">
        <v>13500000</v>
      </c>
      <c r="J125" s="24"/>
    </row>
    <row r="126" spans="1:10" s="1" customFormat="1" x14ac:dyDescent="0.25">
      <c r="A126" s="17">
        <v>45</v>
      </c>
      <c r="B126" s="12" t="s">
        <v>576</v>
      </c>
      <c r="C126" s="12" t="s">
        <v>577</v>
      </c>
      <c r="D126" s="12" t="s">
        <v>578</v>
      </c>
      <c r="E126" s="19" t="s">
        <v>579</v>
      </c>
      <c r="F126" s="12" t="s">
        <v>576</v>
      </c>
      <c r="G126" s="43">
        <v>160000000</v>
      </c>
      <c r="H126" s="43">
        <v>9400000</v>
      </c>
      <c r="J126" s="24"/>
    </row>
    <row r="127" spans="1:10" s="1" customFormat="1" ht="30" x14ac:dyDescent="0.25">
      <c r="A127" s="17">
        <v>46</v>
      </c>
      <c r="B127" s="12" t="s">
        <v>580</v>
      </c>
      <c r="C127" s="12" t="s">
        <v>581</v>
      </c>
      <c r="D127" s="11" t="s">
        <v>582</v>
      </c>
      <c r="E127" s="19" t="s">
        <v>583</v>
      </c>
      <c r="F127" s="12" t="s">
        <v>576</v>
      </c>
      <c r="G127" s="7">
        <v>140000000</v>
      </c>
      <c r="H127" s="7">
        <v>17000000</v>
      </c>
      <c r="J127" s="24"/>
    </row>
    <row r="128" spans="1:10" s="1" customFormat="1" x14ac:dyDescent="0.25">
      <c r="A128" s="17">
        <v>47</v>
      </c>
      <c r="B128" s="11" t="s">
        <v>584</v>
      </c>
      <c r="C128" s="12" t="s">
        <v>585</v>
      </c>
      <c r="D128" s="12" t="s">
        <v>578</v>
      </c>
      <c r="E128" s="19" t="s">
        <v>586</v>
      </c>
      <c r="F128" s="12" t="s">
        <v>576</v>
      </c>
      <c r="G128" s="7">
        <v>160000000</v>
      </c>
      <c r="H128" s="7">
        <v>14400000</v>
      </c>
      <c r="J128" s="24"/>
    </row>
    <row r="129" spans="1:10" s="1" customFormat="1" ht="45" x14ac:dyDescent="0.25">
      <c r="A129" s="17">
        <v>48</v>
      </c>
      <c r="B129" s="12" t="s">
        <v>587</v>
      </c>
      <c r="C129" s="12" t="s">
        <v>588</v>
      </c>
      <c r="D129" s="11" t="s">
        <v>589</v>
      </c>
      <c r="E129" s="19" t="s">
        <v>590</v>
      </c>
      <c r="F129" s="12" t="s">
        <v>576</v>
      </c>
      <c r="G129" s="7">
        <v>50000000</v>
      </c>
      <c r="H129" s="7">
        <v>450000000</v>
      </c>
      <c r="J129" s="24"/>
    </row>
    <row r="130" spans="1:10" s="1" customFormat="1" x14ac:dyDescent="0.25">
      <c r="A130" s="15">
        <f>+A129+1</f>
        <v>49</v>
      </c>
      <c r="B130" s="12" t="s">
        <v>591</v>
      </c>
      <c r="C130" s="12" t="s">
        <v>592</v>
      </c>
      <c r="D130" s="12" t="s">
        <v>593</v>
      </c>
      <c r="E130" s="19" t="s">
        <v>594</v>
      </c>
      <c r="F130" s="12" t="s">
        <v>576</v>
      </c>
      <c r="G130" s="7">
        <v>3000000</v>
      </c>
      <c r="H130" s="7">
        <v>50000000</v>
      </c>
      <c r="J130" s="24"/>
    </row>
    <row r="131" spans="1:10" s="1" customFormat="1" x14ac:dyDescent="0.25">
      <c r="A131" s="17">
        <v>50</v>
      </c>
      <c r="B131" s="12" t="s">
        <v>603</v>
      </c>
      <c r="C131" s="12" t="s">
        <v>604</v>
      </c>
      <c r="D131" s="12" t="s">
        <v>605</v>
      </c>
      <c r="E131" s="19" t="s">
        <v>606</v>
      </c>
      <c r="F131" s="12" t="s">
        <v>576</v>
      </c>
      <c r="G131" s="7">
        <v>30000000</v>
      </c>
      <c r="H131" s="7">
        <v>80000000</v>
      </c>
      <c r="J131" s="24"/>
    </row>
    <row r="132" spans="1:10" s="1" customFormat="1" x14ac:dyDescent="0.25">
      <c r="A132" s="17">
        <v>51</v>
      </c>
      <c r="B132" s="12" t="s">
        <v>595</v>
      </c>
      <c r="C132" s="12" t="s">
        <v>596</v>
      </c>
      <c r="D132" s="12" t="s">
        <v>597</v>
      </c>
      <c r="E132" s="19" t="s">
        <v>598</v>
      </c>
      <c r="F132" s="12" t="s">
        <v>576</v>
      </c>
      <c r="G132" s="43">
        <v>150000000</v>
      </c>
      <c r="H132" s="43">
        <v>30534000</v>
      </c>
      <c r="J132" s="24"/>
    </row>
    <row r="133" spans="1:10" s="1" customFormat="1" ht="30" x14ac:dyDescent="0.25">
      <c r="A133" s="17">
        <v>52</v>
      </c>
      <c r="B133" s="12" t="s">
        <v>599</v>
      </c>
      <c r="C133" s="12" t="s">
        <v>600</v>
      </c>
      <c r="D133" s="11" t="s">
        <v>601</v>
      </c>
      <c r="E133" s="19" t="s">
        <v>602</v>
      </c>
      <c r="F133" s="12" t="s">
        <v>576</v>
      </c>
      <c r="G133" s="43">
        <v>936000000</v>
      </c>
      <c r="H133" s="43">
        <v>200000000</v>
      </c>
      <c r="J133" s="24"/>
    </row>
    <row r="134" spans="1:10" s="1" customFormat="1" x14ac:dyDescent="0.25">
      <c r="A134" s="15">
        <f>+A133+1</f>
        <v>53</v>
      </c>
      <c r="B134" s="11" t="s">
        <v>607</v>
      </c>
      <c r="C134" s="11" t="s">
        <v>608</v>
      </c>
      <c r="D134" s="11" t="s">
        <v>609</v>
      </c>
      <c r="E134" s="18" t="s">
        <v>610</v>
      </c>
      <c r="F134" s="12" t="s">
        <v>576</v>
      </c>
      <c r="G134" s="8">
        <v>4000000</v>
      </c>
      <c r="H134" s="8">
        <v>5000000</v>
      </c>
      <c r="J134" s="24"/>
    </row>
    <row r="135" spans="1:10" s="1" customFormat="1" x14ac:dyDescent="0.25">
      <c r="A135" s="17">
        <v>53</v>
      </c>
      <c r="B135" s="11" t="s">
        <v>611</v>
      </c>
      <c r="C135" s="11" t="s">
        <v>612</v>
      </c>
      <c r="D135" s="11" t="s">
        <v>615</v>
      </c>
      <c r="E135" s="18"/>
      <c r="F135" s="12" t="s">
        <v>576</v>
      </c>
      <c r="G135" s="8">
        <v>700000</v>
      </c>
      <c r="H135" s="8">
        <v>2000000</v>
      </c>
      <c r="J135" s="24"/>
    </row>
    <row r="136" spans="1:10" s="1" customFormat="1" x14ac:dyDescent="0.25">
      <c r="A136" s="17">
        <v>54</v>
      </c>
      <c r="B136" s="11" t="s">
        <v>613</v>
      </c>
      <c r="C136" s="11" t="s">
        <v>614</v>
      </c>
      <c r="D136" s="11" t="s">
        <v>616</v>
      </c>
      <c r="E136" s="18" t="s">
        <v>617</v>
      </c>
      <c r="F136" s="12" t="s">
        <v>576</v>
      </c>
      <c r="G136" s="8">
        <v>500000</v>
      </c>
      <c r="H136" s="8">
        <v>2000000</v>
      </c>
      <c r="J136" s="24"/>
    </row>
    <row r="137" spans="1:10" s="1" customFormat="1" ht="30" x14ac:dyDescent="0.25">
      <c r="A137" s="17">
        <v>55</v>
      </c>
      <c r="B137" s="11" t="s">
        <v>618</v>
      </c>
      <c r="C137" s="11" t="s">
        <v>619</v>
      </c>
      <c r="D137" s="11" t="s">
        <v>620</v>
      </c>
      <c r="E137" s="18" t="s">
        <v>621</v>
      </c>
      <c r="F137" s="12" t="s">
        <v>576</v>
      </c>
      <c r="G137" s="8">
        <v>30000000</v>
      </c>
      <c r="H137" s="8">
        <v>100000000</v>
      </c>
      <c r="J137" s="24"/>
    </row>
    <row r="138" spans="1:10" s="1" customFormat="1" ht="30" x14ac:dyDescent="0.25">
      <c r="A138" s="17">
        <v>56</v>
      </c>
      <c r="B138" s="11" t="s">
        <v>622</v>
      </c>
      <c r="C138" s="11" t="s">
        <v>623</v>
      </c>
      <c r="D138" s="11" t="s">
        <v>624</v>
      </c>
      <c r="E138" s="18" t="s">
        <v>625</v>
      </c>
      <c r="F138" s="12" t="s">
        <v>576</v>
      </c>
      <c r="G138" s="8">
        <f>144000000/12</f>
        <v>12000000</v>
      </c>
      <c r="H138" s="8">
        <v>5000000</v>
      </c>
      <c r="J138" s="24"/>
    </row>
    <row r="139" spans="1:10" s="1" customFormat="1" ht="30" x14ac:dyDescent="0.25">
      <c r="A139" s="17">
        <v>57</v>
      </c>
      <c r="B139" s="11" t="s">
        <v>576</v>
      </c>
      <c r="C139" s="11" t="s">
        <v>626</v>
      </c>
      <c r="D139" s="11" t="s">
        <v>627</v>
      </c>
      <c r="E139" s="18" t="s">
        <v>628</v>
      </c>
      <c r="F139" s="12" t="s">
        <v>576</v>
      </c>
      <c r="G139" s="8">
        <v>4000000</v>
      </c>
      <c r="H139" s="8">
        <v>10000000</v>
      </c>
      <c r="J139" s="24"/>
    </row>
    <row r="140" spans="1:10" s="1" customFormat="1" ht="30" x14ac:dyDescent="0.25">
      <c r="A140" s="17">
        <v>58</v>
      </c>
      <c r="B140" s="11" t="s">
        <v>629</v>
      </c>
      <c r="C140" s="11" t="s">
        <v>630</v>
      </c>
      <c r="D140" s="11" t="s">
        <v>631</v>
      </c>
      <c r="E140" s="18" t="s">
        <v>632</v>
      </c>
      <c r="F140" s="12" t="s">
        <v>576</v>
      </c>
      <c r="G140" s="8">
        <v>2500000</v>
      </c>
      <c r="H140" s="8">
        <v>3000000</v>
      </c>
      <c r="J140" s="24"/>
    </row>
    <row r="141" spans="1:10" ht="30" x14ac:dyDescent="0.25">
      <c r="A141" s="17">
        <v>59</v>
      </c>
      <c r="B141" s="11" t="s">
        <v>636</v>
      </c>
      <c r="C141" s="11" t="s">
        <v>633</v>
      </c>
      <c r="D141" s="11" t="s">
        <v>634</v>
      </c>
      <c r="E141" s="18" t="s">
        <v>635</v>
      </c>
      <c r="F141" s="12" t="s">
        <v>576</v>
      </c>
      <c r="G141" s="8">
        <v>10000000</v>
      </c>
      <c r="H141" s="8">
        <v>10000000</v>
      </c>
    </row>
    <row r="142" spans="1:10" ht="30" x14ac:dyDescent="0.25">
      <c r="A142" s="17">
        <v>60</v>
      </c>
      <c r="B142" s="11" t="s">
        <v>637</v>
      </c>
      <c r="C142" s="11" t="s">
        <v>638</v>
      </c>
      <c r="D142" s="11" t="s">
        <v>639</v>
      </c>
      <c r="E142" s="18" t="s">
        <v>640</v>
      </c>
      <c r="F142" s="12" t="s">
        <v>576</v>
      </c>
      <c r="G142" s="8">
        <v>1500000</v>
      </c>
      <c r="H142" s="8">
        <v>1500000</v>
      </c>
    </row>
    <row r="143" spans="1:10" x14ac:dyDescent="0.25">
      <c r="A143" s="17">
        <v>61</v>
      </c>
      <c r="B143" s="22" t="s">
        <v>641</v>
      </c>
      <c r="C143" s="22" t="s">
        <v>642</v>
      </c>
      <c r="D143" s="22" t="s">
        <v>643</v>
      </c>
      <c r="E143" s="32" t="s">
        <v>644</v>
      </c>
      <c r="F143" s="12" t="s">
        <v>576</v>
      </c>
      <c r="G143" s="23">
        <v>500000</v>
      </c>
      <c r="H143" s="23">
        <v>500000</v>
      </c>
    </row>
    <row r="144" spans="1:10" ht="30" x14ac:dyDescent="0.25">
      <c r="A144" s="17">
        <v>62</v>
      </c>
      <c r="B144" s="22" t="s">
        <v>645</v>
      </c>
      <c r="C144" s="22" t="s">
        <v>646</v>
      </c>
      <c r="D144" s="22" t="s">
        <v>647</v>
      </c>
      <c r="E144" s="32" t="s">
        <v>648</v>
      </c>
      <c r="F144" s="12" t="s">
        <v>576</v>
      </c>
      <c r="G144" s="23">
        <v>3000000</v>
      </c>
      <c r="H144" s="23">
        <v>10000000</v>
      </c>
    </row>
    <row r="145" spans="1:8" customFormat="1" ht="30" x14ac:dyDescent="0.25">
      <c r="A145" s="17">
        <v>63</v>
      </c>
      <c r="B145" s="22" t="s">
        <v>576</v>
      </c>
      <c r="C145" s="22" t="s">
        <v>649</v>
      </c>
      <c r="D145" s="22" t="s">
        <v>650</v>
      </c>
      <c r="E145" s="32" t="s">
        <v>651</v>
      </c>
      <c r="F145" s="12" t="s">
        <v>576</v>
      </c>
      <c r="G145" s="23">
        <v>900000</v>
      </c>
      <c r="H145" s="23">
        <v>500000</v>
      </c>
    </row>
    <row r="146" spans="1:8" customFormat="1" ht="30" x14ac:dyDescent="0.25">
      <c r="A146" s="17">
        <v>64</v>
      </c>
      <c r="B146" s="22" t="s">
        <v>652</v>
      </c>
      <c r="C146" s="22" t="s">
        <v>653</v>
      </c>
      <c r="D146" s="22" t="s">
        <v>654</v>
      </c>
      <c r="E146" s="32" t="s">
        <v>655</v>
      </c>
      <c r="F146" s="12" t="s">
        <v>576</v>
      </c>
      <c r="G146" s="23">
        <v>2500000</v>
      </c>
      <c r="H146" s="23">
        <v>10000000</v>
      </c>
    </row>
    <row r="147" spans="1:8" customFormat="1" ht="30" x14ac:dyDescent="0.25">
      <c r="A147" s="17">
        <v>65</v>
      </c>
      <c r="B147" s="22" t="s">
        <v>657</v>
      </c>
      <c r="C147" s="22" t="s">
        <v>656</v>
      </c>
      <c r="D147" s="22" t="s">
        <v>658</v>
      </c>
      <c r="E147" s="32" t="s">
        <v>621</v>
      </c>
      <c r="F147" s="12" t="s">
        <v>576</v>
      </c>
      <c r="G147" s="23">
        <v>50000000</v>
      </c>
      <c r="H147" s="23">
        <v>30000000</v>
      </c>
    </row>
    <row r="148" spans="1:8" customFormat="1" ht="30" x14ac:dyDescent="0.25">
      <c r="A148" s="17">
        <v>66</v>
      </c>
      <c r="B148" s="22" t="s">
        <v>652</v>
      </c>
      <c r="C148" s="22" t="s">
        <v>653</v>
      </c>
      <c r="D148" s="22" t="s">
        <v>654</v>
      </c>
      <c r="E148" s="32" t="s">
        <v>655</v>
      </c>
      <c r="F148" s="12" t="s">
        <v>576</v>
      </c>
      <c r="G148" s="23">
        <v>2500000</v>
      </c>
      <c r="H148" s="23">
        <v>10000000</v>
      </c>
    </row>
    <row r="149" spans="1:8" customFormat="1" ht="30" x14ac:dyDescent="0.25">
      <c r="A149" s="17">
        <v>67</v>
      </c>
      <c r="B149" s="22" t="s">
        <v>659</v>
      </c>
      <c r="C149" s="22" t="s">
        <v>581</v>
      </c>
      <c r="D149" s="22" t="s">
        <v>660</v>
      </c>
      <c r="E149" s="32" t="s">
        <v>583</v>
      </c>
      <c r="F149" s="12" t="s">
        <v>576</v>
      </c>
      <c r="G149" s="23">
        <v>6000000</v>
      </c>
      <c r="H149" s="23">
        <v>25000000</v>
      </c>
    </row>
    <row r="150" spans="1:8" customFormat="1" ht="30" x14ac:dyDescent="0.25">
      <c r="A150" s="17">
        <v>68</v>
      </c>
      <c r="B150" s="22" t="s">
        <v>661</v>
      </c>
      <c r="C150" s="22" t="s">
        <v>662</v>
      </c>
      <c r="D150" s="22" t="s">
        <v>663</v>
      </c>
      <c r="E150" s="32" t="s">
        <v>664</v>
      </c>
      <c r="F150" s="12" t="s">
        <v>576</v>
      </c>
      <c r="G150" s="23">
        <v>20000000</v>
      </c>
      <c r="H150" s="23">
        <v>2040000</v>
      </c>
    </row>
    <row r="151" spans="1:8" customFormat="1" ht="45" x14ac:dyDescent="0.25">
      <c r="A151" s="17">
        <v>69</v>
      </c>
      <c r="B151" s="22" t="s">
        <v>665</v>
      </c>
      <c r="C151" s="22" t="s">
        <v>666</v>
      </c>
      <c r="D151" s="22" t="s">
        <v>667</v>
      </c>
      <c r="E151" s="32" t="s">
        <v>668</v>
      </c>
      <c r="F151" s="12" t="s">
        <v>576</v>
      </c>
      <c r="G151" s="23">
        <v>2000000</v>
      </c>
      <c r="H151" s="23">
        <v>15000000</v>
      </c>
    </row>
    <row r="152" spans="1:8" customFormat="1" ht="30" x14ac:dyDescent="0.25">
      <c r="A152" s="17">
        <v>70</v>
      </c>
      <c r="B152" s="11" t="s">
        <v>669</v>
      </c>
      <c r="C152" s="11" t="s">
        <v>670</v>
      </c>
      <c r="D152" s="11" t="s">
        <v>671</v>
      </c>
      <c r="E152" s="18" t="s">
        <v>672</v>
      </c>
      <c r="F152" s="12" t="s">
        <v>505</v>
      </c>
      <c r="G152" s="9">
        <v>1000000</v>
      </c>
      <c r="H152" s="9">
        <v>2000000</v>
      </c>
    </row>
    <row r="153" spans="1:8" customFormat="1" ht="30" x14ac:dyDescent="0.25">
      <c r="A153" s="17">
        <v>71</v>
      </c>
      <c r="B153" s="11" t="s">
        <v>673</v>
      </c>
      <c r="C153" s="11" t="s">
        <v>674</v>
      </c>
      <c r="D153" s="11" t="s">
        <v>675</v>
      </c>
      <c r="E153" s="18" t="s">
        <v>676</v>
      </c>
      <c r="F153" s="12" t="s">
        <v>505</v>
      </c>
      <c r="G153" s="9">
        <v>3000000</v>
      </c>
      <c r="H153" s="9">
        <v>5000000</v>
      </c>
    </row>
    <row r="154" spans="1:8" customFormat="1" x14ac:dyDescent="0.25">
      <c r="A154" s="17">
        <v>72</v>
      </c>
      <c r="B154" s="11" t="s">
        <v>677</v>
      </c>
      <c r="C154" s="11" t="s">
        <v>678</v>
      </c>
      <c r="D154" s="11" t="s">
        <v>679</v>
      </c>
      <c r="E154" s="18" t="s">
        <v>680</v>
      </c>
      <c r="F154" s="12" t="s">
        <v>505</v>
      </c>
      <c r="G154" s="8">
        <v>3000000</v>
      </c>
      <c r="H154" s="8">
        <v>5000000</v>
      </c>
    </row>
    <row r="155" spans="1:8" customFormat="1" ht="30" x14ac:dyDescent="0.25">
      <c r="A155" s="17">
        <v>73</v>
      </c>
      <c r="B155" s="12" t="s">
        <v>681</v>
      </c>
      <c r="C155" s="12" t="s">
        <v>682</v>
      </c>
      <c r="D155" s="11" t="s">
        <v>683</v>
      </c>
      <c r="E155" s="19" t="s">
        <v>684</v>
      </c>
      <c r="F155" s="12" t="s">
        <v>505</v>
      </c>
      <c r="G155" s="7">
        <v>20000000</v>
      </c>
      <c r="H155" s="7">
        <v>5000000</v>
      </c>
    </row>
    <row r="156" spans="1:8" customFormat="1" ht="30" x14ac:dyDescent="0.25">
      <c r="A156" s="17">
        <v>74</v>
      </c>
      <c r="B156" s="11" t="s">
        <v>685</v>
      </c>
      <c r="C156" s="11" t="s">
        <v>686</v>
      </c>
      <c r="D156" s="11" t="s">
        <v>687</v>
      </c>
      <c r="E156" s="18" t="s">
        <v>688</v>
      </c>
      <c r="F156" s="12" t="s">
        <v>505</v>
      </c>
      <c r="G156" s="8">
        <v>625000</v>
      </c>
      <c r="H156" s="8">
        <v>1000000</v>
      </c>
    </row>
    <row r="157" spans="1:8" customFormat="1" ht="30" x14ac:dyDescent="0.25">
      <c r="A157" s="17">
        <v>75</v>
      </c>
      <c r="B157" s="12" t="s">
        <v>522</v>
      </c>
      <c r="C157" s="12" t="s">
        <v>523</v>
      </c>
      <c r="D157" s="11" t="s">
        <v>524</v>
      </c>
      <c r="E157" s="19" t="s">
        <v>525</v>
      </c>
      <c r="F157" s="12" t="s">
        <v>505</v>
      </c>
      <c r="G157" s="7">
        <v>18000000</v>
      </c>
      <c r="H157" s="10">
        <v>50000000</v>
      </c>
    </row>
  </sheetData>
  <hyperlinks>
    <hyperlink ref="J6" r:id="rId1"/>
    <hyperlink ref="J8" r:id="rId2"/>
    <hyperlink ref="J9" r:id="rId3"/>
    <hyperlink ref="J7" r:id="rId4"/>
    <hyperlink ref="J10" r:id="rId5"/>
    <hyperlink ref="J78" r:id="rId6"/>
    <hyperlink ref="J12" r:id="rId7"/>
    <hyperlink ref="J13" r:id="rId8"/>
    <hyperlink ref="J14" r:id="rId9" display="http://awcollectionclp.blanja.com"/>
    <hyperlink ref="J17" r:id="rId10"/>
    <hyperlink ref="J15" r:id="rId11"/>
    <hyperlink ref="J18" r:id="rId12"/>
    <hyperlink ref="J19" r:id="rId13"/>
    <hyperlink ref="J20" r:id="rId14"/>
    <hyperlink ref="J21" r:id="rId15"/>
    <hyperlink ref="J22" r:id="rId16"/>
    <hyperlink ref="J23" r:id="rId17"/>
    <hyperlink ref="J24" r:id="rId18"/>
    <hyperlink ref="J25" r:id="rId19"/>
    <hyperlink ref="J26" r:id="rId20" display="http://inelcreatifdaurulang.blanja.com"/>
    <hyperlink ref="J27" r:id="rId21"/>
    <hyperlink ref="J28" r:id="rId22"/>
    <hyperlink ref="J29" r:id="rId23"/>
    <hyperlink ref="J30" r:id="rId24"/>
    <hyperlink ref="J31" r:id="rId25"/>
    <hyperlink ref="J32" r:id="rId26"/>
    <hyperlink ref="J33" r:id="rId27"/>
    <hyperlink ref="J34" r:id="rId28"/>
    <hyperlink ref="J35" r:id="rId29"/>
    <hyperlink ref="J43" r:id="rId30"/>
    <hyperlink ref="J37" r:id="rId31"/>
    <hyperlink ref="J98" r:id="rId32"/>
    <hyperlink ref="J97" r:id="rId33"/>
    <hyperlink ref="J96" r:id="rId34"/>
    <hyperlink ref="J94" r:id="rId35"/>
    <hyperlink ref="J93" r:id="rId36"/>
    <hyperlink ref="J91" r:id="rId37"/>
    <hyperlink ref="J90" r:id="rId38"/>
    <hyperlink ref="J88" r:id="rId39"/>
    <hyperlink ref="J87" r:id="rId40"/>
    <hyperlink ref="J86" r:id="rId41"/>
    <hyperlink ref="J84" r:id="rId42"/>
    <hyperlink ref="J89" r:id="rId43"/>
    <hyperlink ref="J95" r:id="rId4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Data UMKM</vt:lpstr>
      <vt:lpstr>Craft Fashion</vt:lpstr>
      <vt:lpstr>Food Drink</vt:lpstr>
      <vt:lpstr>Referensi</vt:lpstr>
      <vt:lpstr>'Craft Fashion'!Print_Area</vt:lpstr>
      <vt:lpstr>'Data UMKM'!Print_Area</vt:lpstr>
      <vt:lpstr>'Food Drink'!Print_Area</vt:lpstr>
      <vt:lpstr>'Craft Fashion'!Print_Titles</vt:lpstr>
      <vt:lpstr>'Data UMKM'!Print_Titles</vt:lpstr>
      <vt:lpstr>'Food Drink'!Print_Titles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PLUT-CLP</dc:creator>
  <cp:lastModifiedBy>ismail - [2010]</cp:lastModifiedBy>
  <cp:lastPrinted>2020-09-07T02:45:41Z</cp:lastPrinted>
  <dcterms:created xsi:type="dcterms:W3CDTF">2020-07-15T01:23:47Z</dcterms:created>
  <dcterms:modified xsi:type="dcterms:W3CDTF">2020-09-07T02:58:44Z</dcterms:modified>
</cp:coreProperties>
</file>