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OPEN DATA\Semester 2 Tahun 2023\"/>
    </mc:Choice>
  </mc:AlternateContent>
  <xr:revisionPtr revIDLastSave="0" documentId="13_ncr:1_{70EA261C-FBC8-4024-B2D1-295F932F55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2" i="1"/>
  <c r="H14" i="1"/>
  <c r="G14" i="1" s="1"/>
  <c r="H15" i="1"/>
  <c r="G15" i="1" s="1"/>
  <c r="H16" i="1"/>
  <c r="H17" i="1"/>
  <c r="H18" i="1"/>
  <c r="H19" i="1"/>
  <c r="H20" i="1"/>
  <c r="F23" i="1"/>
  <c r="D23" i="1"/>
  <c r="H7" i="1"/>
  <c r="G7" i="1" s="1"/>
  <c r="H8" i="1"/>
  <c r="G8" i="1" s="1"/>
  <c r="H9" i="1"/>
  <c r="H10" i="1"/>
  <c r="G10" i="1" s="1"/>
  <c r="H11" i="1"/>
  <c r="G11" i="1" s="1"/>
  <c r="H12" i="1"/>
  <c r="G12" i="1" s="1"/>
  <c r="H13" i="1"/>
  <c r="G13" i="1" s="1"/>
  <c r="H6" i="1"/>
  <c r="G6" i="1" s="1"/>
  <c r="I16" i="1" l="1"/>
  <c r="I19" i="1"/>
  <c r="I18" i="1"/>
  <c r="I13" i="1"/>
  <c r="I10" i="1"/>
  <c r="I8" i="1"/>
  <c r="G21" i="1"/>
  <c r="E21" i="1"/>
  <c r="E18" i="1"/>
  <c r="H23" i="1"/>
  <c r="I17" i="1" s="1"/>
  <c r="E17" i="1"/>
  <c r="G18" i="1"/>
  <c r="G17" i="1"/>
  <c r="E16" i="1"/>
  <c r="E14" i="1"/>
  <c r="E22" i="1"/>
  <c r="G22" i="1"/>
  <c r="E15" i="1"/>
  <c r="E20" i="1"/>
  <c r="G20" i="1"/>
  <c r="G16" i="1"/>
  <c r="E19" i="1"/>
  <c r="G19" i="1"/>
  <c r="E11" i="1"/>
  <c r="E10" i="1"/>
  <c r="E9" i="1"/>
  <c r="G9" i="1"/>
  <c r="E8" i="1"/>
  <c r="E7" i="1"/>
  <c r="E6" i="1"/>
  <c r="E12" i="1"/>
  <c r="E13" i="1"/>
  <c r="I11" i="1" l="1"/>
  <c r="I6" i="1"/>
  <c r="I20" i="1"/>
  <c r="I14" i="1"/>
  <c r="I15" i="1"/>
  <c r="I21" i="1"/>
  <c r="I23" i="1"/>
  <c r="I22" i="1"/>
  <c r="I7" i="1"/>
  <c r="I12" i="1"/>
  <c r="I9" i="1"/>
  <c r="E23" i="1"/>
  <c r="G23" i="1"/>
</calcChain>
</file>

<file path=xl/sharedStrings.xml><?xml version="1.0" encoding="utf-8"?>
<sst xmlns="http://schemas.openxmlformats.org/spreadsheetml/2006/main" count="33" uniqueCount="29">
  <si>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</si>
  <si>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</si>
  <si>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</si>
  <si>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</si>
  <si>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</si>
  <si>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</si>
  <si>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</si>
  <si>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</si>
  <si>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</si>
  <si>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</si>
  <si>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BINANGUN</t>
  </si>
  <si>
    <t>KECAMATAN: 33.01.04 BINANGUN</t>
  </si>
  <si>
    <t>JATI</t>
  </si>
  <si>
    <t>KEPUDANG</t>
  </si>
  <si>
    <t>JEPARA KULON</t>
  </si>
  <si>
    <t>WIDARAPAYUNG KULON</t>
  </si>
  <si>
    <t>JEPARA WETAN</t>
  </si>
  <si>
    <t>BANGKAL</t>
  </si>
  <si>
    <t>BINANGUN</t>
  </si>
  <si>
    <t>WIDARAPAYUNG WETAN</t>
  </si>
  <si>
    <t>ALANGAMBA</t>
  </si>
  <si>
    <t>PASURUHAN</t>
  </si>
  <si>
    <t>SIDAURIP</t>
  </si>
  <si>
    <t>PAGUBUGAN</t>
  </si>
  <si>
    <t>PESAWAHAN</t>
  </si>
  <si>
    <t>KEMOJING</t>
  </si>
  <si>
    <t>KARANGNANGKA</t>
  </si>
  <si>
    <t>SIDAYU</t>
  </si>
  <si>
    <t>PAGUBUGAN KULON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</si>
</sst>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zoomScaleNormal="85" workbookViewId="0">
      <selection activeCell="K7" sqref="K7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10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1" t="s">
        <v>9</v>
      </c>
      <c r="C4" s="11"/>
      <c r="D4" s="11" t="s">
        <v>4</v>
      </c>
      <c r="E4" s="11"/>
      <c r="F4" s="11" t="s">
        <v>7</v>
      </c>
      <c r="G4" s="11"/>
      <c r="H4" s="11" t="s">
        <v>5</v>
      </c>
      <c r="I4" s="11"/>
    </row>
    <row r="5" spans="1:9" x14ac:dyDescent="0.25">
      <c r="A5" s="13"/>
      <c r="B5" s="3" t="s">
        <v>2</v>
      </c>
      <c r="C5" s="3" t="s">
        <v>3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1</v>
      </c>
      <c r="I5" s="3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15">
        <v>1640</v>
      </c>
      <c r="E6" s="7">
        <f>D6/H6</f>
        <v>0.50931677018633537</v>
      </c>
      <c r="F6" s="15">
        <v>1580</v>
      </c>
      <c r="G6" s="7">
        <f>F6/H6</f>
        <v>0.49068322981366458</v>
      </c>
      <c r="H6" s="8">
        <f>D6+F6</f>
        <v>3220</v>
      </c>
      <c r="I6" s="7">
        <f>H6/$H$23</f>
        <v>4.4807480901159151E-2</v>
      </c>
    </row>
    <row r="7" spans="1:9" x14ac:dyDescent="0.25">
      <c r="A7" s="4">
        <v>2</v>
      </c>
      <c r="B7" s="5">
        <v>2002</v>
      </c>
      <c r="C7" s="6" t="s">
        <v>13</v>
      </c>
      <c r="D7" s="15">
        <v>1292</v>
      </c>
      <c r="E7" s="7">
        <f t="shared" ref="E7:E22" si="0">D7/H7</f>
        <v>0.51412654198169516</v>
      </c>
      <c r="F7" s="15">
        <v>1221</v>
      </c>
      <c r="G7" s="7">
        <f t="shared" ref="G7:G23" si="1">F7/H7</f>
        <v>0.48587345801830484</v>
      </c>
      <c r="H7" s="8">
        <f t="shared" ref="H7:H22" si="2">D7+F7</f>
        <v>2513</v>
      </c>
      <c r="I7" s="7">
        <f t="shared" ref="I7:I23" si="3">H7/$H$23</f>
        <v>3.4969316616339424E-2</v>
      </c>
    </row>
    <row r="8" spans="1:9" x14ac:dyDescent="0.25">
      <c r="A8" s="4">
        <v>3</v>
      </c>
      <c r="B8" s="5">
        <v>2003</v>
      </c>
      <c r="C8" s="6" t="s">
        <v>14</v>
      </c>
      <c r="D8" s="15">
        <v>3179</v>
      </c>
      <c r="E8" s="7">
        <f t="shared" si="0"/>
        <v>0.50831467860569235</v>
      </c>
      <c r="F8" s="15">
        <v>3075</v>
      </c>
      <c r="G8" s="7">
        <f t="shared" si="1"/>
        <v>0.49168532139430765</v>
      </c>
      <c r="H8" s="8">
        <f t="shared" si="2"/>
        <v>6254</v>
      </c>
      <c r="I8" s="7">
        <f t="shared" si="3"/>
        <v>8.7026703588773083E-2</v>
      </c>
    </row>
    <row r="9" spans="1:9" x14ac:dyDescent="0.25">
      <c r="A9" s="4">
        <v>4</v>
      </c>
      <c r="B9" s="5">
        <v>2004</v>
      </c>
      <c r="C9" s="6" t="s">
        <v>15</v>
      </c>
      <c r="D9" s="15">
        <v>2183</v>
      </c>
      <c r="E9" s="7">
        <f t="shared" si="0"/>
        <v>0.5111215172090845</v>
      </c>
      <c r="F9" s="15">
        <v>2088</v>
      </c>
      <c r="G9" s="7">
        <f t="shared" si="1"/>
        <v>0.4888784827909155</v>
      </c>
      <c r="H9" s="8">
        <f t="shared" si="2"/>
        <v>4271</v>
      </c>
      <c r="I9" s="7">
        <f t="shared" si="3"/>
        <v>5.9432531344363583E-2</v>
      </c>
    </row>
    <row r="10" spans="1:9" x14ac:dyDescent="0.25">
      <c r="A10" s="4">
        <v>5</v>
      </c>
      <c r="B10" s="5">
        <v>2005</v>
      </c>
      <c r="C10" s="6" t="s">
        <v>16</v>
      </c>
      <c r="D10" s="15">
        <v>3263</v>
      </c>
      <c r="E10" s="7">
        <f t="shared" si="0"/>
        <v>0.50873090115372621</v>
      </c>
      <c r="F10" s="15">
        <v>3151</v>
      </c>
      <c r="G10" s="7">
        <f t="shared" si="1"/>
        <v>0.49126909884627379</v>
      </c>
      <c r="H10" s="8">
        <f t="shared" si="2"/>
        <v>6414</v>
      </c>
      <c r="I10" s="7">
        <f t="shared" si="3"/>
        <v>8.9253162267091554E-2</v>
      </c>
    </row>
    <row r="11" spans="1:9" x14ac:dyDescent="0.25">
      <c r="A11" s="4">
        <v>6</v>
      </c>
      <c r="B11" s="5">
        <v>2006</v>
      </c>
      <c r="C11" s="6" t="s">
        <v>17</v>
      </c>
      <c r="D11" s="15">
        <v>1396</v>
      </c>
      <c r="E11" s="7">
        <f t="shared" si="0"/>
        <v>0.52050708426547354</v>
      </c>
      <c r="F11" s="15">
        <v>1286</v>
      </c>
      <c r="G11" s="7">
        <f t="shared" si="1"/>
        <v>0.47949291573452646</v>
      </c>
      <c r="H11" s="8">
        <f t="shared" si="2"/>
        <v>2682</v>
      </c>
      <c r="I11" s="7">
        <f t="shared" si="3"/>
        <v>3.7321013595313306E-2</v>
      </c>
    </row>
    <row r="12" spans="1:9" x14ac:dyDescent="0.25">
      <c r="A12" s="4">
        <v>7</v>
      </c>
      <c r="B12" s="5">
        <v>2007</v>
      </c>
      <c r="C12" s="6" t="s">
        <v>18</v>
      </c>
      <c r="D12" s="15">
        <v>2256</v>
      </c>
      <c r="E12" s="7">
        <f t="shared" si="0"/>
        <v>0.50099933377748163</v>
      </c>
      <c r="F12" s="15">
        <v>2247</v>
      </c>
      <c r="G12" s="7">
        <f t="shared" si="1"/>
        <v>0.49900066622251832</v>
      </c>
      <c r="H12" s="8">
        <f t="shared" si="2"/>
        <v>4503</v>
      </c>
      <c r="I12" s="7">
        <f t="shared" si="3"/>
        <v>6.2660896427925356E-2</v>
      </c>
    </row>
    <row r="13" spans="1:9" x14ac:dyDescent="0.25">
      <c r="A13" s="4">
        <v>8</v>
      </c>
      <c r="B13" s="5">
        <v>2008</v>
      </c>
      <c r="C13" s="6" t="s">
        <v>19</v>
      </c>
      <c r="D13" s="15">
        <v>3413</v>
      </c>
      <c r="E13" s="7">
        <f t="shared" si="0"/>
        <v>0.50368949232585591</v>
      </c>
      <c r="F13" s="15">
        <v>3363</v>
      </c>
      <c r="G13" s="7">
        <f t="shared" si="1"/>
        <v>0.49631050767414403</v>
      </c>
      <c r="H13" s="8">
        <f t="shared" si="2"/>
        <v>6776</v>
      </c>
      <c r="I13" s="7">
        <f t="shared" si="3"/>
        <v>9.4290525026787086E-2</v>
      </c>
    </row>
    <row r="14" spans="1:9" x14ac:dyDescent="0.25">
      <c r="A14" s="4">
        <v>9</v>
      </c>
      <c r="B14" s="5">
        <v>2009</v>
      </c>
      <c r="C14" s="6" t="s">
        <v>20</v>
      </c>
      <c r="D14" s="15">
        <v>1641</v>
      </c>
      <c r="E14" s="7">
        <f t="shared" si="0"/>
        <v>0.4987841945288754</v>
      </c>
      <c r="F14" s="15">
        <v>1649</v>
      </c>
      <c r="G14" s="7">
        <f t="shared" si="1"/>
        <v>0.50121580547112465</v>
      </c>
      <c r="H14" s="8">
        <f t="shared" si="2"/>
        <v>3290</v>
      </c>
      <c r="I14" s="7">
        <f t="shared" si="3"/>
        <v>4.5781556572923481E-2</v>
      </c>
    </row>
    <row r="15" spans="1:9" x14ac:dyDescent="0.25">
      <c r="A15" s="4">
        <v>10</v>
      </c>
      <c r="B15" s="5">
        <v>2010</v>
      </c>
      <c r="C15" s="6" t="s">
        <v>21</v>
      </c>
      <c r="D15" s="15">
        <v>2631</v>
      </c>
      <c r="E15" s="7">
        <f t="shared" si="0"/>
        <v>0.50469978898906576</v>
      </c>
      <c r="F15" s="15">
        <v>2582</v>
      </c>
      <c r="G15" s="7">
        <f t="shared" si="1"/>
        <v>0.49530021101093419</v>
      </c>
      <c r="H15" s="8">
        <f t="shared" si="2"/>
        <v>5213</v>
      </c>
      <c r="I15" s="7">
        <f t="shared" si="3"/>
        <v>7.2540806812963557E-2</v>
      </c>
    </row>
    <row r="16" spans="1:9" x14ac:dyDescent="0.25">
      <c r="A16" s="4">
        <v>11</v>
      </c>
      <c r="B16" s="5">
        <v>2011</v>
      </c>
      <c r="C16" s="6" t="s">
        <v>22</v>
      </c>
      <c r="D16" s="15">
        <v>3178</v>
      </c>
      <c r="E16" s="7">
        <f t="shared" si="0"/>
        <v>0.50734355044699875</v>
      </c>
      <c r="F16" s="15">
        <v>3086</v>
      </c>
      <c r="G16" s="7">
        <f t="shared" si="1"/>
        <v>0.49265644955300125</v>
      </c>
      <c r="H16" s="8">
        <f t="shared" si="2"/>
        <v>6264</v>
      </c>
      <c r="I16" s="7">
        <f t="shared" si="3"/>
        <v>8.7165857256167989E-2</v>
      </c>
    </row>
    <row r="17" spans="1:9" x14ac:dyDescent="0.25">
      <c r="A17" s="4">
        <v>12</v>
      </c>
      <c r="B17" s="5">
        <v>2012</v>
      </c>
      <c r="C17" s="6" t="s">
        <v>23</v>
      </c>
      <c r="D17" s="15">
        <v>2108</v>
      </c>
      <c r="E17" s="7">
        <f t="shared" si="0"/>
        <v>0.50406504065040647</v>
      </c>
      <c r="F17" s="15">
        <v>2074</v>
      </c>
      <c r="G17" s="7">
        <f t="shared" si="1"/>
        <v>0.49593495934959347</v>
      </c>
      <c r="H17" s="8">
        <f t="shared" si="2"/>
        <v>4182</v>
      </c>
      <c r="I17" s="7">
        <f t="shared" si="3"/>
        <v>5.819406370454893E-2</v>
      </c>
    </row>
    <row r="18" spans="1:9" x14ac:dyDescent="0.25">
      <c r="A18" s="4">
        <v>13</v>
      </c>
      <c r="B18" s="5">
        <v>2013</v>
      </c>
      <c r="C18" s="6" t="s">
        <v>24</v>
      </c>
      <c r="D18" s="15">
        <v>2068</v>
      </c>
      <c r="E18" s="7">
        <f t="shared" si="0"/>
        <v>0.50316301703163013</v>
      </c>
      <c r="F18" s="15">
        <v>2042</v>
      </c>
      <c r="G18" s="7">
        <f t="shared" si="1"/>
        <v>0.49683698296836981</v>
      </c>
      <c r="H18" s="8">
        <f t="shared" si="2"/>
        <v>4110</v>
      </c>
      <c r="I18" s="7">
        <f t="shared" si="3"/>
        <v>5.7192157299305622E-2</v>
      </c>
    </row>
    <row r="19" spans="1:9" x14ac:dyDescent="0.25">
      <c r="A19" s="4">
        <v>14</v>
      </c>
      <c r="B19" s="5">
        <v>2014</v>
      </c>
      <c r="C19" s="6" t="s">
        <v>25</v>
      </c>
      <c r="D19" s="15">
        <v>1199</v>
      </c>
      <c r="E19" s="7">
        <f t="shared" si="0"/>
        <v>0.49443298969072164</v>
      </c>
      <c r="F19" s="15">
        <v>1226</v>
      </c>
      <c r="G19" s="7">
        <f t="shared" si="1"/>
        <v>0.50556701030927831</v>
      </c>
      <c r="H19" s="8">
        <f t="shared" si="2"/>
        <v>2425</v>
      </c>
      <c r="I19" s="7">
        <f t="shared" si="3"/>
        <v>3.3744764343264268E-2</v>
      </c>
    </row>
    <row r="20" spans="1:9" x14ac:dyDescent="0.25">
      <c r="A20" s="4">
        <v>15</v>
      </c>
      <c r="B20" s="5">
        <v>2015</v>
      </c>
      <c r="C20" s="6" t="s">
        <v>26</v>
      </c>
      <c r="D20" s="15">
        <v>359</v>
      </c>
      <c r="E20" s="7">
        <f t="shared" si="0"/>
        <v>0.49110807113543092</v>
      </c>
      <c r="F20" s="15">
        <v>372</v>
      </c>
      <c r="G20" s="7">
        <f t="shared" si="1"/>
        <v>0.50889192886456913</v>
      </c>
      <c r="H20" s="8">
        <f t="shared" si="2"/>
        <v>731</v>
      </c>
      <c r="I20" s="7">
        <f t="shared" si="3"/>
        <v>1.0172133086567496E-2</v>
      </c>
    </row>
    <row r="21" spans="1:9" x14ac:dyDescent="0.25">
      <c r="A21" s="4">
        <v>16</v>
      </c>
      <c r="B21" s="5">
        <v>2016</v>
      </c>
      <c r="C21" s="6" t="s">
        <v>27</v>
      </c>
      <c r="D21" s="15">
        <v>1940</v>
      </c>
      <c r="E21" s="7">
        <f t="shared" si="0"/>
        <v>0.51227884869289675</v>
      </c>
      <c r="F21" s="15">
        <v>1847</v>
      </c>
      <c r="G21" s="7">
        <f t="shared" si="1"/>
        <v>0.48772115130710325</v>
      </c>
      <c r="H21" s="8">
        <f t="shared" si="2"/>
        <v>3787</v>
      </c>
      <c r="I21" s="7">
        <f t="shared" si="3"/>
        <v>5.2697493842450219E-2</v>
      </c>
    </row>
    <row r="22" spans="1:9" x14ac:dyDescent="0.25">
      <c r="A22" s="4">
        <v>17</v>
      </c>
      <c r="B22" s="5">
        <v>2017</v>
      </c>
      <c r="C22" s="6" t="s">
        <v>28</v>
      </c>
      <c r="D22" s="15">
        <v>2601</v>
      </c>
      <c r="E22" s="7">
        <f t="shared" si="0"/>
        <v>0.497513389441469</v>
      </c>
      <c r="F22" s="15">
        <v>2627</v>
      </c>
      <c r="G22" s="7">
        <f t="shared" si="1"/>
        <v>0.50248661055853094</v>
      </c>
      <c r="H22" s="8">
        <f t="shared" si="2"/>
        <v>5228</v>
      </c>
      <c r="I22" s="7">
        <f t="shared" si="3"/>
        <v>7.2749537314055909E-2</v>
      </c>
    </row>
    <row r="23" spans="1:9" x14ac:dyDescent="0.25">
      <c r="A23" s="13" t="s">
        <v>8</v>
      </c>
      <c r="B23" s="13"/>
      <c r="C23" s="13"/>
      <c r="D23" s="9">
        <f>SUM(D6:D22)</f>
        <v>36347</v>
      </c>
      <c r="E23" s="10">
        <f>D23/H23</f>
        <v>0.5057818348802583</v>
      </c>
      <c r="F23" s="9">
        <f>SUM(F6:F22)</f>
        <v>35516</v>
      </c>
      <c r="G23" s="10">
        <f t="shared" si="1"/>
        <v>0.4942181651197417</v>
      </c>
      <c r="H23" s="9">
        <f>SUM(H6:H22)</f>
        <v>71863</v>
      </c>
      <c r="I23" s="10">
        <f t="shared" si="3"/>
        <v>1</v>
      </c>
    </row>
  </sheetData>
  <mergeCells count="8">
    <mergeCell ref="H4:I4"/>
    <mergeCell ref="A1:I1"/>
    <mergeCell ref="A23:C23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2024-06-07T02:13:24Z</dcterms:modified>
</cp:coreProperties>
</file>