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ropbox\Doc\2023\OpenData\"/>
    </mc:Choice>
  </mc:AlternateContent>
  <xr:revisionPtr revIDLastSave="0" documentId="8_{59842561-DED8-4FBE-8B1E-EAD2C09F128A}" xr6:coauthVersionLast="47" xr6:coauthVersionMax="47" xr10:uidLastSave="{00000000-0000-0000-0000-000000000000}"/>
  <bookViews>
    <workbookView xWindow="-120" yWindow="-120" windowWidth="20730" windowHeight="11760" xr2:uid="{A867398C-AA12-436F-9125-275BA1795E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AA36" i="1"/>
  <c r="Z36" i="1"/>
  <c r="Y36" i="1"/>
  <c r="X36" i="1"/>
  <c r="W36" i="1"/>
  <c r="V36" i="1"/>
  <c r="U36" i="1"/>
  <c r="T36" i="1"/>
  <c r="AA35" i="1"/>
  <c r="Z35" i="1"/>
  <c r="Y35" i="1"/>
  <c r="X35" i="1"/>
  <c r="W35" i="1"/>
  <c r="V35" i="1"/>
  <c r="U35" i="1"/>
  <c r="T35" i="1"/>
  <c r="AA34" i="1"/>
  <c r="Z34" i="1"/>
  <c r="Y34" i="1"/>
  <c r="X34" i="1"/>
  <c r="W34" i="1"/>
  <c r="V34" i="1"/>
  <c r="U34" i="1"/>
  <c r="T34" i="1"/>
  <c r="AA33" i="1"/>
  <c r="AA38" i="1" s="1"/>
  <c r="Z33" i="1"/>
  <c r="Z38" i="1" s="1"/>
  <c r="Y33" i="1"/>
  <c r="Y38" i="1" s="1"/>
  <c r="X33" i="1"/>
  <c r="X38" i="1" s="1"/>
  <c r="W33" i="1"/>
  <c r="W38" i="1" s="1"/>
  <c r="V33" i="1"/>
  <c r="V38" i="1" s="1"/>
  <c r="U33" i="1"/>
  <c r="U38" i="1" s="1"/>
  <c r="T33" i="1"/>
  <c r="T38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V27" i="1"/>
  <c r="U27" i="1"/>
  <c r="T27" i="1"/>
  <c r="AA26" i="1"/>
  <c r="Z26" i="1"/>
  <c r="Y26" i="1"/>
  <c r="X26" i="1"/>
  <c r="W26" i="1"/>
  <c r="V26" i="1"/>
  <c r="U26" i="1"/>
  <c r="T26" i="1"/>
  <c r="AA25" i="1"/>
  <c r="AA30" i="1" s="1"/>
  <c r="Z25" i="1"/>
  <c r="Z30" i="1" s="1"/>
  <c r="Y25" i="1"/>
  <c r="Y30" i="1" s="1"/>
  <c r="X25" i="1"/>
  <c r="X30" i="1" s="1"/>
  <c r="W25" i="1"/>
  <c r="W30" i="1" s="1"/>
  <c r="V25" i="1"/>
  <c r="V30" i="1" s="1"/>
  <c r="U25" i="1"/>
  <c r="U30" i="1" s="1"/>
  <c r="T25" i="1"/>
  <c r="T30" i="1" s="1"/>
  <c r="S22" i="1"/>
  <c r="S40" i="1" s="1"/>
  <c r="R22" i="1"/>
  <c r="R40" i="1" s="1"/>
  <c r="Q22" i="1"/>
  <c r="Q40" i="1" s="1"/>
  <c r="P22" i="1"/>
  <c r="P40" i="1" s="1"/>
  <c r="O22" i="1"/>
  <c r="O40" i="1" s="1"/>
  <c r="N22" i="1"/>
  <c r="N40" i="1" s="1"/>
  <c r="M22" i="1"/>
  <c r="M40" i="1" s="1"/>
  <c r="L22" i="1"/>
  <c r="L40" i="1" s="1"/>
  <c r="K22" i="1"/>
  <c r="K40" i="1" s="1"/>
  <c r="J22" i="1"/>
  <c r="J40" i="1" s="1"/>
  <c r="I22" i="1"/>
  <c r="I40" i="1" s="1"/>
  <c r="H22" i="1"/>
  <c r="H40" i="1" s="1"/>
  <c r="G22" i="1"/>
  <c r="G40" i="1" s="1"/>
  <c r="F22" i="1"/>
  <c r="F40" i="1" s="1"/>
  <c r="E22" i="1"/>
  <c r="E40" i="1" s="1"/>
  <c r="D22" i="1"/>
  <c r="D40" i="1" s="1"/>
  <c r="AA21" i="1"/>
  <c r="Z21" i="1"/>
  <c r="Y21" i="1"/>
  <c r="X21" i="1"/>
  <c r="W21" i="1"/>
  <c r="V21" i="1"/>
  <c r="U21" i="1"/>
  <c r="T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AA18" i="1"/>
  <c r="Z18" i="1"/>
  <c r="Y18" i="1"/>
  <c r="X18" i="1"/>
  <c r="W18" i="1"/>
  <c r="V18" i="1"/>
  <c r="U18" i="1"/>
  <c r="T18" i="1"/>
  <c r="AA17" i="1"/>
  <c r="Z17" i="1"/>
  <c r="Y17" i="1"/>
  <c r="X17" i="1"/>
  <c r="W17" i="1"/>
  <c r="V17" i="1"/>
  <c r="U17" i="1"/>
  <c r="T17" i="1"/>
  <c r="AA16" i="1"/>
  <c r="Z16" i="1"/>
  <c r="Y16" i="1"/>
  <c r="X16" i="1"/>
  <c r="W16" i="1"/>
  <c r="V16" i="1"/>
  <c r="U16" i="1"/>
  <c r="T16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AA22" i="1" s="1"/>
  <c r="AA40" i="1" s="1"/>
  <c r="Z11" i="1"/>
  <c r="Z22" i="1" s="1"/>
  <c r="Z40" i="1" s="1"/>
  <c r="Y11" i="1"/>
  <c r="Y22" i="1" s="1"/>
  <c r="Y40" i="1" s="1"/>
  <c r="X11" i="1"/>
  <c r="X22" i="1" s="1"/>
  <c r="X40" i="1" s="1"/>
  <c r="W11" i="1"/>
  <c r="W22" i="1" s="1"/>
  <c r="W40" i="1" s="1"/>
  <c r="V11" i="1"/>
  <c r="V22" i="1" s="1"/>
  <c r="V40" i="1" s="1"/>
  <c r="U11" i="1"/>
  <c r="U22" i="1" s="1"/>
  <c r="U40" i="1" s="1"/>
  <c r="T11" i="1"/>
  <c r="T22" i="1" s="1"/>
  <c r="T40" i="1" s="1"/>
</calcChain>
</file>

<file path=xl/sharedStrings.xml><?xml version="1.0" encoding="utf-8"?>
<sst xmlns="http://schemas.openxmlformats.org/spreadsheetml/2006/main" count="94" uniqueCount="36">
  <si>
    <t>REKAPITULASI PRODUKSI BENIH IKAN</t>
  </si>
  <si>
    <t>BALAI BENIH IKAN (BBI) KAB. CILACAP</t>
  </si>
  <si>
    <t>SEMESTER I TAHUN 2023</t>
  </si>
  <si>
    <t>No.</t>
  </si>
  <si>
    <t>Jenis Ikan</t>
  </si>
  <si>
    <t>Penjualan Semester I</t>
  </si>
  <si>
    <t>Stok Benih Bulan Juni</t>
  </si>
  <si>
    <t>Produksi s/d Semester I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</si>
  <si>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</si>
  <si>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</si>
  <si>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</si>
  <si>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</si>
  <si>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</si>
  <si>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</si>
  <si>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</si>
  <si>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</si>
  <si>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</si>
  <si>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(0,5 cm)</t>
  </si>
  <si>
    <t>Kuku (1 cm)</t>
  </si>
  <si>
    <t>Jari/Rumamo (1,5 cm)</t>
  </si>
  <si>
    <t>Bensol (2 cm)</t>
  </si>
  <si>
    <t>Silet (2,5-3 cm)</t>
  </si>
  <si>
    <t>Karcis (3-4 cm)</t>
  </si>
  <si>
    <t>Papir Manis (4-5 cm)</t>
  </si>
  <si>
    <t>Bks Rokok (6-7 cm)</t>
  </si>
  <si>
    <t>Kaset (7-9 cm)</t>
  </si>
  <si>
    <t>Tampelan (10 cm)</t>
  </si>
  <si>
    <t xml:space="preserve"> N I L A</t>
  </si>
  <si>
    <t>2 - 3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</si>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</sst>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i/>
      <sz val="9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6" fillId="4" borderId="17" xfId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1" fontId="6" fillId="0" borderId="20" xfId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5" fillId="5" borderId="11" xfId="1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1" fontId="5" fillId="3" borderId="11" xfId="1" applyFont="1" applyFill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13DB-AF00-4660-A8EC-52B3BA8B657B}">
  <dimension ref="A1:AA43"/>
  <sheetViews>
    <sheetView tabSelected="1" workbookViewId="0">
      <selection activeCell="E43" sqref="E43"/>
    </sheetView>
  </sheetViews>
  <sheetFormatPr defaultRowHeight="15" x14ac:dyDescent="0.25"/>
  <cols>
    <col min="1" max="1" width="4.85546875" customWidth="1"/>
    <col min="2" max="2" width="3.140625" customWidth="1"/>
    <col min="3" max="3" width="16.7109375" bestFit="1" customWidth="1"/>
    <col min="4" max="4" width="8" bestFit="1" customWidth="1"/>
    <col min="5" max="5" width="11.5703125" bestFit="1" customWidth="1"/>
    <col min="6" max="6" width="8" bestFit="1" customWidth="1"/>
    <col min="7" max="7" width="11.5703125" bestFit="1" customWidth="1"/>
    <col min="8" max="8" width="8" bestFit="1" customWidth="1"/>
    <col min="9" max="9" width="11.5703125" bestFit="1" customWidth="1"/>
    <col min="10" max="10" width="9" bestFit="1" customWidth="1"/>
    <col min="11" max="11" width="11.5703125" bestFit="1" customWidth="1"/>
    <col min="12" max="12" width="9" bestFit="1" customWidth="1"/>
    <col min="13" max="13" width="12.5703125" bestFit="1" customWidth="1"/>
    <col min="14" max="14" width="9" bestFit="1" customWidth="1"/>
    <col min="15" max="15" width="12.5703125" bestFit="1" customWidth="1"/>
    <col min="16" max="16" width="8" bestFit="1" customWidth="1"/>
    <col min="17" max="17" width="11.5703125" bestFit="1" customWidth="1"/>
    <col min="18" max="18" width="9" bestFit="1" customWidth="1"/>
    <col min="19" max="19" width="12.5703125" bestFit="1" customWidth="1"/>
    <col min="20" max="20" width="9" bestFit="1" customWidth="1"/>
    <col min="21" max="21" width="12.5703125" bestFit="1" customWidth="1"/>
    <col min="22" max="22" width="9" bestFit="1" customWidth="1"/>
    <col min="23" max="23" width="12.5703125" bestFit="1" customWidth="1"/>
    <col min="24" max="24" width="8" bestFit="1" customWidth="1"/>
    <col min="25" max="25" width="11.5703125" bestFit="1" customWidth="1"/>
    <col min="26" max="26" width="9" bestFit="1" customWidth="1"/>
    <col min="27" max="27" width="12.5703125" bestFit="1" customWidth="1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x14ac:dyDescent="0.25">
      <c r="A5" s="3" t="s">
        <v>3</v>
      </c>
      <c r="B5" s="4" t="s">
        <v>4</v>
      </c>
      <c r="C5" s="5"/>
      <c r="D5" s="4" t="s">
        <v>5</v>
      </c>
      <c r="E5" s="6"/>
      <c r="F5" s="6"/>
      <c r="G5" s="6"/>
      <c r="H5" s="6"/>
      <c r="I5" s="6"/>
      <c r="J5" s="6"/>
      <c r="K5" s="5"/>
      <c r="L5" s="4" t="s">
        <v>6</v>
      </c>
      <c r="M5" s="6"/>
      <c r="N5" s="6"/>
      <c r="O5" s="6"/>
      <c r="P5" s="6"/>
      <c r="Q5" s="6"/>
      <c r="R5" s="6"/>
      <c r="S5" s="5"/>
      <c r="T5" s="4" t="s">
        <v>7</v>
      </c>
      <c r="U5" s="6"/>
      <c r="V5" s="6"/>
      <c r="W5" s="6"/>
      <c r="X5" s="6"/>
      <c r="Y5" s="6"/>
      <c r="Z5" s="6"/>
      <c r="AA5" s="5"/>
    </row>
    <row r="6" spans="1:27" x14ac:dyDescent="0.25">
      <c r="A6" s="7"/>
      <c r="B6" s="8"/>
      <c r="C6" s="9"/>
      <c r="D6" s="10"/>
      <c r="E6" s="11"/>
      <c r="F6" s="11"/>
      <c r="G6" s="11"/>
      <c r="H6" s="11"/>
      <c r="I6" s="11"/>
      <c r="J6" s="11"/>
      <c r="K6" s="12"/>
      <c r="L6" s="10"/>
      <c r="M6" s="11"/>
      <c r="N6" s="11"/>
      <c r="O6" s="11"/>
      <c r="P6" s="11"/>
      <c r="Q6" s="11"/>
      <c r="R6" s="11"/>
      <c r="S6" s="12"/>
      <c r="T6" s="10"/>
      <c r="U6" s="11"/>
      <c r="V6" s="11"/>
      <c r="W6" s="11"/>
      <c r="X6" s="11"/>
      <c r="Y6" s="11"/>
      <c r="Z6" s="11"/>
      <c r="AA6" s="12"/>
    </row>
    <row r="7" spans="1:27" x14ac:dyDescent="0.25">
      <c r="A7" s="7"/>
      <c r="B7" s="8"/>
      <c r="C7" s="9"/>
      <c r="D7" s="13" t="s">
        <v>8</v>
      </c>
      <c r="E7" s="13"/>
      <c r="F7" s="13" t="s">
        <v>9</v>
      </c>
      <c r="G7" s="13"/>
      <c r="H7" s="13" t="s">
        <v>10</v>
      </c>
      <c r="I7" s="13"/>
      <c r="J7" s="14" t="s">
        <v>11</v>
      </c>
      <c r="K7" s="15"/>
      <c r="L7" s="13" t="s">
        <v>8</v>
      </c>
      <c r="M7" s="13"/>
      <c r="N7" s="13" t="s">
        <v>9</v>
      </c>
      <c r="O7" s="13"/>
      <c r="P7" s="13" t="s">
        <v>10</v>
      </c>
      <c r="Q7" s="13"/>
      <c r="R7" s="14" t="s">
        <v>11</v>
      </c>
      <c r="S7" s="15"/>
      <c r="T7" s="13" t="s">
        <v>8</v>
      </c>
      <c r="U7" s="13"/>
      <c r="V7" s="13" t="s">
        <v>9</v>
      </c>
      <c r="W7" s="13"/>
      <c r="X7" s="13" t="s">
        <v>10</v>
      </c>
      <c r="Y7" s="13"/>
      <c r="Z7" s="14" t="s">
        <v>11</v>
      </c>
      <c r="AA7" s="15"/>
    </row>
    <row r="8" spans="1:27" x14ac:dyDescent="0.25">
      <c r="A8" s="16"/>
      <c r="B8" s="10"/>
      <c r="C8" s="12"/>
      <c r="D8" s="17" t="s">
        <v>12</v>
      </c>
      <c r="E8" s="17" t="s">
        <v>13</v>
      </c>
      <c r="F8" s="17" t="s">
        <v>12</v>
      </c>
      <c r="G8" s="17" t="s">
        <v>13</v>
      </c>
      <c r="H8" s="17" t="s">
        <v>12</v>
      </c>
      <c r="I8" s="17" t="s">
        <v>13</v>
      </c>
      <c r="J8" s="17" t="s">
        <v>12</v>
      </c>
      <c r="K8" s="17" t="s">
        <v>13</v>
      </c>
      <c r="L8" s="17" t="s">
        <v>12</v>
      </c>
      <c r="M8" s="17" t="s">
        <v>13</v>
      </c>
      <c r="N8" s="17" t="s">
        <v>12</v>
      </c>
      <c r="O8" s="17" t="s">
        <v>13</v>
      </c>
      <c r="P8" s="17" t="s">
        <v>12</v>
      </c>
      <c r="Q8" s="17" t="s">
        <v>13</v>
      </c>
      <c r="R8" s="17" t="s">
        <v>12</v>
      </c>
      <c r="S8" s="17" t="s">
        <v>13</v>
      </c>
      <c r="T8" s="17" t="s">
        <v>12</v>
      </c>
      <c r="U8" s="17" t="s">
        <v>13</v>
      </c>
      <c r="V8" s="17" t="s">
        <v>12</v>
      </c>
      <c r="W8" s="17" t="s">
        <v>13</v>
      </c>
      <c r="X8" s="17" t="s">
        <v>12</v>
      </c>
      <c r="Y8" s="17" t="s">
        <v>13</v>
      </c>
      <c r="Z8" s="17" t="s">
        <v>12</v>
      </c>
      <c r="AA8" s="17" t="s">
        <v>13</v>
      </c>
    </row>
    <row r="9" spans="1:27" ht="6.75" customHeight="1" x14ac:dyDescent="0.2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x14ac:dyDescent="0.25">
      <c r="A10" s="20">
        <v>1</v>
      </c>
      <c r="B10" s="21" t="s">
        <v>14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25">
      <c r="A11" s="24"/>
      <c r="B11" s="25" t="s">
        <v>15</v>
      </c>
      <c r="C11" s="26" t="s">
        <v>16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22000</v>
      </c>
      <c r="M11" s="27">
        <v>550000</v>
      </c>
      <c r="N11" s="27">
        <v>8400</v>
      </c>
      <c r="O11" s="27">
        <v>210000</v>
      </c>
      <c r="P11" s="27">
        <v>0</v>
      </c>
      <c r="Q11" s="27">
        <v>0</v>
      </c>
      <c r="R11" s="27">
        <v>30400</v>
      </c>
      <c r="S11" s="27">
        <v>760000</v>
      </c>
      <c r="T11" s="27">
        <f>D11+L11</f>
        <v>22000</v>
      </c>
      <c r="U11" s="27">
        <f t="shared" ref="U11:AA21" si="0">E11+M11</f>
        <v>550000</v>
      </c>
      <c r="V11" s="27">
        <f t="shared" si="0"/>
        <v>8400</v>
      </c>
      <c r="W11" s="27">
        <f t="shared" si="0"/>
        <v>210000</v>
      </c>
      <c r="X11" s="27">
        <f t="shared" si="0"/>
        <v>0</v>
      </c>
      <c r="Y11" s="27">
        <f t="shared" si="0"/>
        <v>0</v>
      </c>
      <c r="Z11" s="27">
        <f t="shared" si="0"/>
        <v>30400</v>
      </c>
      <c r="AA11" s="27">
        <f t="shared" si="0"/>
        <v>760000</v>
      </c>
    </row>
    <row r="12" spans="1:27" x14ac:dyDescent="0.25">
      <c r="A12" s="24"/>
      <c r="B12" s="25" t="s">
        <v>15</v>
      </c>
      <c r="C12" s="26" t="s">
        <v>17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12000</v>
      </c>
      <c r="M12" s="27">
        <v>1320000</v>
      </c>
      <c r="N12" s="27">
        <v>11520</v>
      </c>
      <c r="O12" s="27">
        <v>1267200</v>
      </c>
      <c r="P12" s="27">
        <v>4800</v>
      </c>
      <c r="Q12" s="27">
        <v>528000</v>
      </c>
      <c r="R12" s="27">
        <v>28320</v>
      </c>
      <c r="S12" s="27">
        <v>3115200</v>
      </c>
      <c r="T12" s="27">
        <f t="shared" ref="T12:T21" si="1">D12+L12</f>
        <v>12000</v>
      </c>
      <c r="U12" s="27">
        <f t="shared" si="0"/>
        <v>1320000</v>
      </c>
      <c r="V12" s="27">
        <f t="shared" si="0"/>
        <v>11520</v>
      </c>
      <c r="W12" s="27">
        <f t="shared" si="0"/>
        <v>1267200</v>
      </c>
      <c r="X12" s="27">
        <f t="shared" si="0"/>
        <v>4800</v>
      </c>
      <c r="Y12" s="27">
        <f t="shared" si="0"/>
        <v>528000</v>
      </c>
      <c r="Z12" s="27">
        <f t="shared" si="0"/>
        <v>28320</v>
      </c>
      <c r="AA12" s="27">
        <f t="shared" si="0"/>
        <v>3115200</v>
      </c>
    </row>
    <row r="13" spans="1:27" x14ac:dyDescent="0.25">
      <c r="A13" s="24"/>
      <c r="B13" s="25" t="s">
        <v>15</v>
      </c>
      <c r="C13" s="26" t="s">
        <v>18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9088</v>
      </c>
      <c r="M13" s="27">
        <v>1817600</v>
      </c>
      <c r="N13" s="27">
        <v>9216</v>
      </c>
      <c r="O13" s="27">
        <v>1843200</v>
      </c>
      <c r="P13" s="27">
        <v>3840</v>
      </c>
      <c r="Q13" s="27">
        <v>768000</v>
      </c>
      <c r="R13" s="27">
        <v>22144</v>
      </c>
      <c r="S13" s="27">
        <v>4428800</v>
      </c>
      <c r="T13" s="27">
        <f t="shared" si="1"/>
        <v>9088</v>
      </c>
      <c r="U13" s="27">
        <f t="shared" si="0"/>
        <v>1817600</v>
      </c>
      <c r="V13" s="27">
        <f t="shared" si="0"/>
        <v>9216</v>
      </c>
      <c r="W13" s="27">
        <f t="shared" si="0"/>
        <v>1843200</v>
      </c>
      <c r="X13" s="27">
        <f t="shared" si="0"/>
        <v>3840</v>
      </c>
      <c r="Y13" s="27">
        <f t="shared" si="0"/>
        <v>768000</v>
      </c>
      <c r="Z13" s="27">
        <f t="shared" si="0"/>
        <v>22144</v>
      </c>
      <c r="AA13" s="27">
        <f t="shared" si="0"/>
        <v>4428800</v>
      </c>
    </row>
    <row r="14" spans="1:27" x14ac:dyDescent="0.25">
      <c r="A14" s="24"/>
      <c r="B14" s="25" t="s">
        <v>15</v>
      </c>
      <c r="C14" s="26" t="s">
        <v>19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5632</v>
      </c>
      <c r="M14" s="27">
        <v>2534400</v>
      </c>
      <c r="N14" s="27">
        <v>6144</v>
      </c>
      <c r="O14" s="27">
        <v>2764800</v>
      </c>
      <c r="P14" s="27">
        <v>3686</v>
      </c>
      <c r="Q14" s="27">
        <v>1658700</v>
      </c>
      <c r="R14" s="27">
        <v>15462</v>
      </c>
      <c r="S14" s="27">
        <v>6957900</v>
      </c>
      <c r="T14" s="27">
        <f t="shared" si="1"/>
        <v>5632</v>
      </c>
      <c r="U14" s="27">
        <f t="shared" si="0"/>
        <v>2534400</v>
      </c>
      <c r="V14" s="27">
        <f t="shared" si="0"/>
        <v>6144</v>
      </c>
      <c r="W14" s="27">
        <f t="shared" si="0"/>
        <v>2764800</v>
      </c>
      <c r="X14" s="27">
        <f t="shared" si="0"/>
        <v>3686</v>
      </c>
      <c r="Y14" s="27">
        <f t="shared" si="0"/>
        <v>1658700</v>
      </c>
      <c r="Z14" s="27">
        <f t="shared" si="0"/>
        <v>15462</v>
      </c>
      <c r="AA14" s="27">
        <f t="shared" si="0"/>
        <v>6957900</v>
      </c>
    </row>
    <row r="15" spans="1:27" x14ac:dyDescent="0.25">
      <c r="A15" s="24"/>
      <c r="B15" s="25" t="s">
        <v>15</v>
      </c>
      <c r="C15" s="26" t="s">
        <v>20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4424</v>
      </c>
      <c r="M15" s="27">
        <v>2654400</v>
      </c>
      <c r="N15" s="27">
        <v>3932</v>
      </c>
      <c r="O15" s="27">
        <v>2359200</v>
      </c>
      <c r="P15" s="27">
        <v>2949</v>
      </c>
      <c r="Q15" s="27">
        <v>1769400</v>
      </c>
      <c r="R15" s="27">
        <v>11305</v>
      </c>
      <c r="S15" s="27">
        <v>6783000</v>
      </c>
      <c r="T15" s="27">
        <f t="shared" si="1"/>
        <v>4424</v>
      </c>
      <c r="U15" s="27">
        <f t="shared" si="0"/>
        <v>2654400</v>
      </c>
      <c r="V15" s="27">
        <f t="shared" si="0"/>
        <v>3932</v>
      </c>
      <c r="W15" s="27">
        <f t="shared" si="0"/>
        <v>2359200</v>
      </c>
      <c r="X15" s="27">
        <f t="shared" si="0"/>
        <v>2949</v>
      </c>
      <c r="Y15" s="27">
        <f t="shared" si="0"/>
        <v>1769400</v>
      </c>
      <c r="Z15" s="27">
        <f t="shared" si="0"/>
        <v>11305</v>
      </c>
      <c r="AA15" s="27">
        <f t="shared" si="0"/>
        <v>6783000</v>
      </c>
    </row>
    <row r="16" spans="1:27" x14ac:dyDescent="0.25">
      <c r="A16" s="24"/>
      <c r="B16" s="25" t="s">
        <v>15</v>
      </c>
      <c r="C16" s="26" t="s">
        <v>21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2884</v>
      </c>
      <c r="M16" s="27">
        <v>2163000</v>
      </c>
      <c r="N16" s="27">
        <v>2359</v>
      </c>
      <c r="O16" s="27">
        <v>1769250</v>
      </c>
      <c r="P16" s="27">
        <v>2359</v>
      </c>
      <c r="Q16" s="27">
        <v>1769250</v>
      </c>
      <c r="R16" s="27">
        <v>7602</v>
      </c>
      <c r="S16" s="27">
        <v>5701500</v>
      </c>
      <c r="T16" s="27">
        <f t="shared" si="1"/>
        <v>2884</v>
      </c>
      <c r="U16" s="27">
        <f t="shared" si="0"/>
        <v>2163000</v>
      </c>
      <c r="V16" s="27">
        <f t="shared" si="0"/>
        <v>2359</v>
      </c>
      <c r="W16" s="27">
        <f t="shared" si="0"/>
        <v>1769250</v>
      </c>
      <c r="X16" s="27">
        <f t="shared" si="0"/>
        <v>2359</v>
      </c>
      <c r="Y16" s="27">
        <f t="shared" si="0"/>
        <v>1769250</v>
      </c>
      <c r="Z16" s="27">
        <f t="shared" si="0"/>
        <v>7602</v>
      </c>
      <c r="AA16" s="27">
        <f t="shared" si="0"/>
        <v>5701500</v>
      </c>
    </row>
    <row r="17" spans="1:27" x14ac:dyDescent="0.25">
      <c r="A17" s="28"/>
      <c r="B17" s="29" t="s">
        <v>15</v>
      </c>
      <c r="C17" s="30" t="s">
        <v>22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2884</v>
      </c>
      <c r="M17" s="27">
        <v>3460800</v>
      </c>
      <c r="N17" s="27">
        <v>2884</v>
      </c>
      <c r="O17" s="27">
        <v>3460800</v>
      </c>
      <c r="P17" s="27">
        <v>1573</v>
      </c>
      <c r="Q17" s="27">
        <v>1887600</v>
      </c>
      <c r="R17" s="27">
        <v>7341</v>
      </c>
      <c r="S17" s="27">
        <v>8809200</v>
      </c>
      <c r="T17" s="27">
        <f t="shared" si="1"/>
        <v>2884</v>
      </c>
      <c r="U17" s="27">
        <f t="shared" si="0"/>
        <v>3460800</v>
      </c>
      <c r="V17" s="27">
        <f t="shared" si="0"/>
        <v>2884</v>
      </c>
      <c r="W17" s="27">
        <f t="shared" si="0"/>
        <v>3460800</v>
      </c>
      <c r="X17" s="27">
        <f t="shared" si="0"/>
        <v>1573</v>
      </c>
      <c r="Y17" s="27">
        <f t="shared" si="0"/>
        <v>1887600</v>
      </c>
      <c r="Z17" s="27">
        <f t="shared" si="0"/>
        <v>7341</v>
      </c>
      <c r="AA17" s="27">
        <f t="shared" si="0"/>
        <v>8809200</v>
      </c>
    </row>
    <row r="18" spans="1:27" x14ac:dyDescent="0.25">
      <c r="A18" s="31"/>
      <c r="B18" s="32" t="s">
        <v>15</v>
      </c>
      <c r="C18" s="33" t="s">
        <v>23</v>
      </c>
      <c r="D18" s="27">
        <v>540</v>
      </c>
      <c r="E18" s="27">
        <v>1080000</v>
      </c>
      <c r="F18" s="27">
        <v>0</v>
      </c>
      <c r="G18" s="27">
        <v>0</v>
      </c>
      <c r="H18" s="27">
        <v>0</v>
      </c>
      <c r="I18" s="27">
        <v>0</v>
      </c>
      <c r="J18" s="27">
        <v>540</v>
      </c>
      <c r="K18" s="27">
        <v>1080000</v>
      </c>
      <c r="L18" s="27">
        <v>1767</v>
      </c>
      <c r="M18" s="27">
        <v>3534000</v>
      </c>
      <c r="N18" s="27">
        <v>1678</v>
      </c>
      <c r="O18" s="27">
        <v>3356000</v>
      </c>
      <c r="P18" s="27">
        <v>0</v>
      </c>
      <c r="Q18" s="27">
        <v>0</v>
      </c>
      <c r="R18" s="27">
        <v>3445</v>
      </c>
      <c r="S18" s="27">
        <v>6890000</v>
      </c>
      <c r="T18" s="27">
        <f t="shared" si="1"/>
        <v>2307</v>
      </c>
      <c r="U18" s="27">
        <f t="shared" si="0"/>
        <v>4614000</v>
      </c>
      <c r="V18" s="27">
        <f t="shared" si="0"/>
        <v>1678</v>
      </c>
      <c r="W18" s="27">
        <f t="shared" si="0"/>
        <v>3356000</v>
      </c>
      <c r="X18" s="27">
        <f t="shared" si="0"/>
        <v>0</v>
      </c>
      <c r="Y18" s="27">
        <f t="shared" si="0"/>
        <v>0</v>
      </c>
      <c r="Z18" s="27">
        <f t="shared" si="0"/>
        <v>3985</v>
      </c>
      <c r="AA18" s="27">
        <f t="shared" si="0"/>
        <v>7970000</v>
      </c>
    </row>
    <row r="19" spans="1:27" x14ac:dyDescent="0.25">
      <c r="A19" s="31"/>
      <c r="B19" s="32" t="s">
        <v>15</v>
      </c>
      <c r="C19" s="33" t="s">
        <v>24</v>
      </c>
      <c r="D19" s="27">
        <v>2738</v>
      </c>
      <c r="E19" s="27">
        <v>7529500</v>
      </c>
      <c r="F19" s="27">
        <v>1085</v>
      </c>
      <c r="G19" s="27">
        <v>2983750</v>
      </c>
      <c r="H19" s="27">
        <v>1021</v>
      </c>
      <c r="I19" s="27">
        <v>2807750</v>
      </c>
      <c r="J19" s="27">
        <v>4844</v>
      </c>
      <c r="K19" s="27">
        <v>13321000</v>
      </c>
      <c r="L19" s="27">
        <v>1710</v>
      </c>
      <c r="M19" s="27">
        <v>4702500</v>
      </c>
      <c r="N19" s="27">
        <v>566</v>
      </c>
      <c r="O19" s="27">
        <v>1556500</v>
      </c>
      <c r="P19" s="27">
        <v>700</v>
      </c>
      <c r="Q19" s="27">
        <v>1925000</v>
      </c>
      <c r="R19" s="27">
        <v>2976</v>
      </c>
      <c r="S19" s="27">
        <v>8184000</v>
      </c>
      <c r="T19" s="27">
        <f t="shared" si="1"/>
        <v>4448</v>
      </c>
      <c r="U19" s="27">
        <f t="shared" si="0"/>
        <v>12232000</v>
      </c>
      <c r="V19" s="27">
        <f t="shared" si="0"/>
        <v>1651</v>
      </c>
      <c r="W19" s="27">
        <f t="shared" si="0"/>
        <v>4540250</v>
      </c>
      <c r="X19" s="27">
        <f t="shared" si="0"/>
        <v>1721</v>
      </c>
      <c r="Y19" s="27">
        <f t="shared" si="0"/>
        <v>4732750</v>
      </c>
      <c r="Z19" s="27">
        <f t="shared" si="0"/>
        <v>7820</v>
      </c>
      <c r="AA19" s="27">
        <f t="shared" si="0"/>
        <v>21505000</v>
      </c>
    </row>
    <row r="20" spans="1:27" x14ac:dyDescent="0.25">
      <c r="A20" s="31"/>
      <c r="B20" s="34" t="s">
        <v>15</v>
      </c>
      <c r="C20" s="33" t="s">
        <v>25</v>
      </c>
      <c r="D20" s="27">
        <v>2987</v>
      </c>
      <c r="E20" s="27">
        <v>10454500</v>
      </c>
      <c r="F20" s="27">
        <v>2491</v>
      </c>
      <c r="G20" s="27">
        <v>8718500</v>
      </c>
      <c r="H20" s="27">
        <v>1014</v>
      </c>
      <c r="I20" s="27">
        <v>3549000</v>
      </c>
      <c r="J20" s="27">
        <v>6492</v>
      </c>
      <c r="K20" s="27">
        <v>22722000</v>
      </c>
      <c r="L20" s="27">
        <v>0</v>
      </c>
      <c r="M20" s="27">
        <v>0</v>
      </c>
      <c r="N20" s="27">
        <v>410</v>
      </c>
      <c r="O20" s="27">
        <v>1435000</v>
      </c>
      <c r="P20" s="27">
        <v>0</v>
      </c>
      <c r="Q20" s="27">
        <v>0</v>
      </c>
      <c r="R20" s="27">
        <v>410</v>
      </c>
      <c r="S20" s="27">
        <v>1435000</v>
      </c>
      <c r="T20" s="27">
        <f t="shared" si="1"/>
        <v>2987</v>
      </c>
      <c r="U20" s="27">
        <f t="shared" si="0"/>
        <v>10454500</v>
      </c>
      <c r="V20" s="27">
        <f t="shared" si="0"/>
        <v>2901</v>
      </c>
      <c r="W20" s="27">
        <f t="shared" si="0"/>
        <v>10153500</v>
      </c>
      <c r="X20" s="27">
        <f t="shared" si="0"/>
        <v>1014</v>
      </c>
      <c r="Y20" s="27">
        <f t="shared" si="0"/>
        <v>3549000</v>
      </c>
      <c r="Z20" s="27">
        <f t="shared" si="0"/>
        <v>6902</v>
      </c>
      <c r="AA20" s="27">
        <f t="shared" si="0"/>
        <v>24157000</v>
      </c>
    </row>
    <row r="21" spans="1:27" x14ac:dyDescent="0.25">
      <c r="A21" s="24"/>
      <c r="B21" s="35" t="s">
        <v>15</v>
      </c>
      <c r="C21" s="36" t="s">
        <v>26</v>
      </c>
      <c r="D21" s="27">
        <v>2028</v>
      </c>
      <c r="E21" s="27">
        <v>11154000</v>
      </c>
      <c r="F21" s="27">
        <v>2920</v>
      </c>
      <c r="G21" s="27">
        <v>16060000</v>
      </c>
      <c r="H21" s="27">
        <v>560</v>
      </c>
      <c r="I21" s="27">
        <v>3080000</v>
      </c>
      <c r="J21" s="27">
        <v>5508</v>
      </c>
      <c r="K21" s="27">
        <v>30294000</v>
      </c>
      <c r="L21" s="27">
        <v>0</v>
      </c>
      <c r="M21" s="27">
        <v>0</v>
      </c>
      <c r="N21" s="27">
        <v>328</v>
      </c>
      <c r="O21" s="27">
        <v>1804000</v>
      </c>
      <c r="P21" s="27">
        <v>0</v>
      </c>
      <c r="Q21" s="27">
        <v>0</v>
      </c>
      <c r="R21" s="27">
        <v>328</v>
      </c>
      <c r="S21" s="27">
        <v>1804000</v>
      </c>
      <c r="T21" s="27">
        <f t="shared" si="1"/>
        <v>2028</v>
      </c>
      <c r="U21" s="27">
        <f t="shared" si="0"/>
        <v>11154000</v>
      </c>
      <c r="V21" s="27">
        <f t="shared" si="0"/>
        <v>3248</v>
      </c>
      <c r="W21" s="27">
        <f t="shared" si="0"/>
        <v>17864000</v>
      </c>
      <c r="X21" s="27">
        <f t="shared" si="0"/>
        <v>560</v>
      </c>
      <c r="Y21" s="27">
        <f t="shared" si="0"/>
        <v>3080000</v>
      </c>
      <c r="Z21" s="27">
        <f t="shared" si="0"/>
        <v>5836</v>
      </c>
      <c r="AA21" s="27">
        <f t="shared" si="0"/>
        <v>32098000</v>
      </c>
    </row>
    <row r="22" spans="1:27" x14ac:dyDescent="0.25">
      <c r="A22" s="37"/>
      <c r="B22" s="38" t="s">
        <v>11</v>
      </c>
      <c r="C22" s="39"/>
      <c r="D22" s="37">
        <f>SUM(D11:D21)</f>
        <v>8293</v>
      </c>
      <c r="E22" s="37">
        <f t="shared" ref="E22:AA22" si="2">SUM(E11:E21)</f>
        <v>30218000</v>
      </c>
      <c r="F22" s="37">
        <f t="shared" si="2"/>
        <v>6496</v>
      </c>
      <c r="G22" s="37">
        <f t="shared" si="2"/>
        <v>27762250</v>
      </c>
      <c r="H22" s="37">
        <f t="shared" si="2"/>
        <v>2595</v>
      </c>
      <c r="I22" s="37">
        <f t="shared" si="2"/>
        <v>9436750</v>
      </c>
      <c r="J22" s="37">
        <f t="shared" si="2"/>
        <v>17384</v>
      </c>
      <c r="K22" s="37">
        <f t="shared" si="2"/>
        <v>67417000</v>
      </c>
      <c r="L22" s="37">
        <f t="shared" si="2"/>
        <v>62389</v>
      </c>
      <c r="M22" s="37">
        <f t="shared" si="2"/>
        <v>22736700</v>
      </c>
      <c r="N22" s="37">
        <f t="shared" si="2"/>
        <v>47437</v>
      </c>
      <c r="O22" s="37">
        <f t="shared" si="2"/>
        <v>21825950</v>
      </c>
      <c r="P22" s="37">
        <f t="shared" si="2"/>
        <v>19907</v>
      </c>
      <c r="Q22" s="37">
        <f t="shared" si="2"/>
        <v>10305950</v>
      </c>
      <c r="R22" s="37">
        <f t="shared" si="2"/>
        <v>129733</v>
      </c>
      <c r="S22" s="37">
        <f t="shared" si="2"/>
        <v>54868600</v>
      </c>
      <c r="T22" s="37">
        <f t="shared" si="2"/>
        <v>70682</v>
      </c>
      <c r="U22" s="37">
        <f t="shared" si="2"/>
        <v>52954700</v>
      </c>
      <c r="V22" s="37">
        <f t="shared" si="2"/>
        <v>53933</v>
      </c>
      <c r="W22" s="37">
        <f t="shared" si="2"/>
        <v>49588200</v>
      </c>
      <c r="X22" s="37">
        <f t="shared" si="2"/>
        <v>22502</v>
      </c>
      <c r="Y22" s="37">
        <f t="shared" si="2"/>
        <v>19742700</v>
      </c>
      <c r="Z22" s="37">
        <f t="shared" si="2"/>
        <v>147117</v>
      </c>
      <c r="AA22" s="37">
        <f t="shared" si="2"/>
        <v>122285600</v>
      </c>
    </row>
    <row r="23" spans="1:27" ht="6.75" customHeight="1" x14ac:dyDescent="0.25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x14ac:dyDescent="0.25">
      <c r="A24" s="20">
        <v>2</v>
      </c>
      <c r="B24" s="21" t="s">
        <v>27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4"/>
      <c r="B25" s="40" t="s">
        <v>15</v>
      </c>
      <c r="C25" s="41" t="s">
        <v>28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52000</v>
      </c>
      <c r="M25" s="27">
        <v>2080000</v>
      </c>
      <c r="N25" s="27">
        <v>18000</v>
      </c>
      <c r="O25" s="27">
        <v>720000</v>
      </c>
      <c r="P25" s="27">
        <v>0</v>
      </c>
      <c r="Q25" s="27">
        <v>0</v>
      </c>
      <c r="R25" s="27">
        <v>70000</v>
      </c>
      <c r="S25" s="27">
        <v>2800000</v>
      </c>
      <c r="T25" s="27">
        <f t="shared" ref="T25:AA29" si="3">D25+L25</f>
        <v>52000</v>
      </c>
      <c r="U25" s="27">
        <f t="shared" si="3"/>
        <v>2080000</v>
      </c>
      <c r="V25" s="27">
        <f t="shared" si="3"/>
        <v>18000</v>
      </c>
      <c r="W25" s="27">
        <f t="shared" si="3"/>
        <v>720000</v>
      </c>
      <c r="X25" s="27">
        <f t="shared" si="3"/>
        <v>0</v>
      </c>
      <c r="Y25" s="27">
        <f t="shared" si="3"/>
        <v>0</v>
      </c>
      <c r="Z25" s="27">
        <f t="shared" si="3"/>
        <v>70000</v>
      </c>
      <c r="AA25" s="27">
        <f t="shared" si="3"/>
        <v>2800000</v>
      </c>
    </row>
    <row r="26" spans="1:27" x14ac:dyDescent="0.25">
      <c r="A26" s="28"/>
      <c r="B26" s="32" t="s">
        <v>15</v>
      </c>
      <c r="C26" s="33" t="s">
        <v>29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15400</v>
      </c>
      <c r="M26" s="27">
        <v>1925000</v>
      </c>
      <c r="N26" s="27">
        <v>9800</v>
      </c>
      <c r="O26" s="27">
        <v>1225000</v>
      </c>
      <c r="P26" s="27">
        <v>0</v>
      </c>
      <c r="Q26" s="27">
        <v>0</v>
      </c>
      <c r="R26" s="27">
        <v>25200</v>
      </c>
      <c r="S26" s="27">
        <v>3150000</v>
      </c>
      <c r="T26" s="27">
        <f t="shared" si="3"/>
        <v>15400</v>
      </c>
      <c r="U26" s="27">
        <f t="shared" si="3"/>
        <v>1925000</v>
      </c>
      <c r="V26" s="27">
        <f t="shared" si="3"/>
        <v>9800</v>
      </c>
      <c r="W26" s="27">
        <f t="shared" si="3"/>
        <v>1225000</v>
      </c>
      <c r="X26" s="27">
        <f t="shared" si="3"/>
        <v>0</v>
      </c>
      <c r="Y26" s="27">
        <f t="shared" si="3"/>
        <v>0</v>
      </c>
      <c r="Z26" s="27">
        <f t="shared" si="3"/>
        <v>25200</v>
      </c>
      <c r="AA26" s="27">
        <f t="shared" si="3"/>
        <v>3150000</v>
      </c>
    </row>
    <row r="27" spans="1:27" x14ac:dyDescent="0.25">
      <c r="A27" s="31"/>
      <c r="B27" s="32" t="s">
        <v>15</v>
      </c>
      <c r="C27" s="33" t="s">
        <v>30</v>
      </c>
      <c r="D27" s="27">
        <v>14872</v>
      </c>
      <c r="E27" s="27">
        <v>2974400</v>
      </c>
      <c r="F27" s="27">
        <v>1476</v>
      </c>
      <c r="G27" s="27">
        <v>295200</v>
      </c>
      <c r="H27" s="27">
        <v>0</v>
      </c>
      <c r="I27" s="27">
        <v>0</v>
      </c>
      <c r="J27" s="27">
        <v>16348</v>
      </c>
      <c r="K27" s="27">
        <v>3269600</v>
      </c>
      <c r="L27" s="27">
        <v>11760</v>
      </c>
      <c r="M27" s="27">
        <v>2352000</v>
      </c>
      <c r="N27" s="27">
        <v>4900</v>
      </c>
      <c r="O27" s="27">
        <v>980000</v>
      </c>
      <c r="P27" s="27">
        <v>0</v>
      </c>
      <c r="Q27" s="27">
        <v>0</v>
      </c>
      <c r="R27" s="27">
        <v>16660</v>
      </c>
      <c r="S27" s="27">
        <v>3332000</v>
      </c>
      <c r="T27" s="27">
        <f t="shared" si="3"/>
        <v>26632</v>
      </c>
      <c r="U27" s="27">
        <f t="shared" si="3"/>
        <v>5326400</v>
      </c>
      <c r="V27" s="27">
        <f t="shared" si="3"/>
        <v>6376</v>
      </c>
      <c r="W27" s="27">
        <f t="shared" si="3"/>
        <v>1275200</v>
      </c>
      <c r="X27" s="27">
        <f t="shared" si="3"/>
        <v>0</v>
      </c>
      <c r="Y27" s="27">
        <f t="shared" si="3"/>
        <v>0</v>
      </c>
      <c r="Z27" s="27">
        <f t="shared" si="3"/>
        <v>33008</v>
      </c>
      <c r="AA27" s="27">
        <f t="shared" si="3"/>
        <v>6601600</v>
      </c>
    </row>
    <row r="28" spans="1:27" x14ac:dyDescent="0.25">
      <c r="A28" s="31"/>
      <c r="B28" s="32" t="s">
        <v>15</v>
      </c>
      <c r="C28" s="33" t="s">
        <v>31</v>
      </c>
      <c r="D28" s="27">
        <v>17442</v>
      </c>
      <c r="E28" s="27">
        <v>4360500</v>
      </c>
      <c r="F28" s="27">
        <v>19528</v>
      </c>
      <c r="G28" s="27">
        <v>4882000</v>
      </c>
      <c r="H28" s="27">
        <v>5892</v>
      </c>
      <c r="I28" s="27">
        <v>1473000</v>
      </c>
      <c r="J28" s="27">
        <v>42862</v>
      </c>
      <c r="K28" s="27">
        <v>10715500</v>
      </c>
      <c r="L28" s="27">
        <v>2226</v>
      </c>
      <c r="M28" s="27">
        <v>556500</v>
      </c>
      <c r="N28" s="27">
        <v>0</v>
      </c>
      <c r="O28" s="27">
        <v>0</v>
      </c>
      <c r="P28" s="27">
        <v>0</v>
      </c>
      <c r="Q28" s="27">
        <v>0</v>
      </c>
      <c r="R28" s="27">
        <v>2226</v>
      </c>
      <c r="S28" s="27">
        <v>556500</v>
      </c>
      <c r="T28" s="27">
        <f t="shared" si="3"/>
        <v>19668</v>
      </c>
      <c r="U28" s="27">
        <f t="shared" si="3"/>
        <v>4917000</v>
      </c>
      <c r="V28" s="27">
        <f t="shared" si="3"/>
        <v>19528</v>
      </c>
      <c r="W28" s="27">
        <f t="shared" si="3"/>
        <v>4882000</v>
      </c>
      <c r="X28" s="27">
        <f t="shared" si="3"/>
        <v>5892</v>
      </c>
      <c r="Y28" s="27">
        <f t="shared" si="3"/>
        <v>1473000</v>
      </c>
      <c r="Z28" s="27">
        <f t="shared" si="3"/>
        <v>45088</v>
      </c>
      <c r="AA28" s="27">
        <f t="shared" si="3"/>
        <v>11272000</v>
      </c>
    </row>
    <row r="29" spans="1:27" x14ac:dyDescent="0.25">
      <c r="A29" s="24"/>
      <c r="B29" s="42" t="s">
        <v>15</v>
      </c>
      <c r="C29" s="43" t="s">
        <v>32</v>
      </c>
      <c r="D29" s="27">
        <v>7572</v>
      </c>
      <c r="E29" s="27">
        <v>1893000</v>
      </c>
      <c r="F29" s="27">
        <v>4548</v>
      </c>
      <c r="G29" s="27">
        <v>1137000</v>
      </c>
      <c r="H29" s="27">
        <v>1235</v>
      </c>
      <c r="I29" s="27">
        <v>308750</v>
      </c>
      <c r="J29" s="27">
        <v>13355</v>
      </c>
      <c r="K29" s="27">
        <v>3338750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f t="shared" si="3"/>
        <v>7572</v>
      </c>
      <c r="U29" s="27">
        <f t="shared" si="3"/>
        <v>1893000</v>
      </c>
      <c r="V29" s="27">
        <f t="shared" si="3"/>
        <v>4548</v>
      </c>
      <c r="W29" s="27">
        <f t="shared" si="3"/>
        <v>1137000</v>
      </c>
      <c r="X29" s="27">
        <f t="shared" si="3"/>
        <v>1235</v>
      </c>
      <c r="Y29" s="27">
        <f t="shared" si="3"/>
        <v>308750</v>
      </c>
      <c r="Z29" s="27">
        <f t="shared" si="3"/>
        <v>13355</v>
      </c>
      <c r="AA29" s="27">
        <f t="shared" si="3"/>
        <v>3338750</v>
      </c>
    </row>
    <row r="30" spans="1:27" x14ac:dyDescent="0.25">
      <c r="A30" s="37"/>
      <c r="B30" s="38"/>
      <c r="C30" s="39" t="s">
        <v>11</v>
      </c>
      <c r="D30" s="37">
        <f>SUM(D25:D29)</f>
        <v>39886</v>
      </c>
      <c r="E30" s="37">
        <f t="shared" ref="E30:AA30" si="4">SUM(E25:E29)</f>
        <v>9227900</v>
      </c>
      <c r="F30" s="37">
        <f t="shared" si="4"/>
        <v>25552</v>
      </c>
      <c r="G30" s="37">
        <f t="shared" si="4"/>
        <v>6314200</v>
      </c>
      <c r="H30" s="37">
        <f t="shared" si="4"/>
        <v>7127</v>
      </c>
      <c r="I30" s="37">
        <f t="shared" si="4"/>
        <v>1781750</v>
      </c>
      <c r="J30" s="37">
        <f t="shared" si="4"/>
        <v>72565</v>
      </c>
      <c r="K30" s="37">
        <f t="shared" si="4"/>
        <v>17323850</v>
      </c>
      <c r="L30" s="37">
        <f t="shared" si="4"/>
        <v>81386</v>
      </c>
      <c r="M30" s="37">
        <f t="shared" si="4"/>
        <v>6913500</v>
      </c>
      <c r="N30" s="37">
        <f t="shared" si="4"/>
        <v>32700</v>
      </c>
      <c r="O30" s="37">
        <f t="shared" si="4"/>
        <v>2925000</v>
      </c>
      <c r="P30" s="37">
        <f t="shared" si="4"/>
        <v>0</v>
      </c>
      <c r="Q30" s="37">
        <f t="shared" si="4"/>
        <v>0</v>
      </c>
      <c r="R30" s="37">
        <f t="shared" si="4"/>
        <v>114086</v>
      </c>
      <c r="S30" s="37">
        <f t="shared" si="4"/>
        <v>9838500</v>
      </c>
      <c r="T30" s="37">
        <f t="shared" si="4"/>
        <v>121272</v>
      </c>
      <c r="U30" s="37">
        <f t="shared" si="4"/>
        <v>16141400</v>
      </c>
      <c r="V30" s="37">
        <f t="shared" si="4"/>
        <v>58252</v>
      </c>
      <c r="W30" s="37">
        <f t="shared" si="4"/>
        <v>9239200</v>
      </c>
      <c r="X30" s="37">
        <f t="shared" si="4"/>
        <v>7127</v>
      </c>
      <c r="Y30" s="37">
        <f t="shared" si="4"/>
        <v>1781750</v>
      </c>
      <c r="Z30" s="37">
        <f t="shared" si="4"/>
        <v>186651</v>
      </c>
      <c r="AA30" s="37">
        <f t="shared" si="4"/>
        <v>27162350</v>
      </c>
    </row>
    <row r="31" spans="1:27" ht="6.75" customHeight="1" x14ac:dyDescent="0.25">
      <c r="A31" s="18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25">
      <c r="A32" s="20">
        <v>3</v>
      </c>
      <c r="B32" s="21" t="s">
        <v>33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4"/>
      <c r="B33" s="25" t="s">
        <v>15</v>
      </c>
      <c r="C33" s="26" t="s">
        <v>28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31000</v>
      </c>
      <c r="O33" s="27">
        <v>1240000</v>
      </c>
      <c r="P33" s="27">
        <v>0</v>
      </c>
      <c r="Q33" s="27">
        <v>0</v>
      </c>
      <c r="R33" s="27">
        <v>31000</v>
      </c>
      <c r="S33" s="27">
        <v>1240000</v>
      </c>
      <c r="T33" s="27">
        <f t="shared" ref="T33:AA37" si="5">D33+L33</f>
        <v>0</v>
      </c>
      <c r="U33" s="27">
        <f t="shared" si="5"/>
        <v>0</v>
      </c>
      <c r="V33" s="27">
        <f t="shared" si="5"/>
        <v>31000</v>
      </c>
      <c r="W33" s="27">
        <f t="shared" si="5"/>
        <v>1240000</v>
      </c>
      <c r="X33" s="27">
        <f t="shared" si="5"/>
        <v>0</v>
      </c>
      <c r="Y33" s="27">
        <f t="shared" si="5"/>
        <v>0</v>
      </c>
      <c r="Z33" s="27">
        <f t="shared" si="5"/>
        <v>31000</v>
      </c>
      <c r="AA33" s="27">
        <f t="shared" si="5"/>
        <v>1240000</v>
      </c>
    </row>
    <row r="34" spans="1:27" x14ac:dyDescent="0.25">
      <c r="A34" s="28"/>
      <c r="B34" s="29" t="s">
        <v>15</v>
      </c>
      <c r="C34" s="30" t="s">
        <v>29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20400</v>
      </c>
      <c r="O34" s="27">
        <v>1632000</v>
      </c>
      <c r="P34" s="27">
        <v>0</v>
      </c>
      <c r="Q34" s="27">
        <v>0</v>
      </c>
      <c r="R34" s="27">
        <v>20400</v>
      </c>
      <c r="S34" s="27">
        <v>1632000</v>
      </c>
      <c r="T34" s="27">
        <f t="shared" si="5"/>
        <v>0</v>
      </c>
      <c r="U34" s="27">
        <f t="shared" si="5"/>
        <v>0</v>
      </c>
      <c r="V34" s="27">
        <f t="shared" si="5"/>
        <v>20400</v>
      </c>
      <c r="W34" s="27">
        <f t="shared" si="5"/>
        <v>1632000</v>
      </c>
      <c r="X34" s="27">
        <f t="shared" si="5"/>
        <v>0</v>
      </c>
      <c r="Y34" s="27">
        <f t="shared" si="5"/>
        <v>0</v>
      </c>
      <c r="Z34" s="27">
        <f t="shared" si="5"/>
        <v>20400</v>
      </c>
      <c r="AA34" s="27">
        <f t="shared" si="5"/>
        <v>1632000</v>
      </c>
    </row>
    <row r="35" spans="1:27" x14ac:dyDescent="0.25">
      <c r="A35" s="31"/>
      <c r="B35" s="32" t="s">
        <v>15</v>
      </c>
      <c r="C35" s="33" t="s">
        <v>30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12283</v>
      </c>
      <c r="O35" s="27">
        <v>1842450</v>
      </c>
      <c r="P35" s="27">
        <v>0</v>
      </c>
      <c r="Q35" s="27">
        <v>0</v>
      </c>
      <c r="R35" s="27">
        <v>12283</v>
      </c>
      <c r="S35" s="27">
        <v>1842450</v>
      </c>
      <c r="T35" s="27">
        <f t="shared" si="5"/>
        <v>0</v>
      </c>
      <c r="U35" s="27">
        <f t="shared" si="5"/>
        <v>0</v>
      </c>
      <c r="V35" s="27">
        <f t="shared" si="5"/>
        <v>12283</v>
      </c>
      <c r="W35" s="27">
        <f t="shared" si="5"/>
        <v>1842450</v>
      </c>
      <c r="X35" s="27">
        <f t="shared" si="5"/>
        <v>0</v>
      </c>
      <c r="Y35" s="27">
        <f t="shared" si="5"/>
        <v>0</v>
      </c>
      <c r="Z35" s="27">
        <f t="shared" si="5"/>
        <v>12283</v>
      </c>
      <c r="AA35" s="27">
        <f t="shared" si="5"/>
        <v>1842450</v>
      </c>
    </row>
    <row r="36" spans="1:27" x14ac:dyDescent="0.25">
      <c r="A36" s="31"/>
      <c r="B36" s="32" t="s">
        <v>15</v>
      </c>
      <c r="C36" s="33" t="s">
        <v>31</v>
      </c>
      <c r="D36" s="27">
        <v>0</v>
      </c>
      <c r="E36" s="27">
        <v>0</v>
      </c>
      <c r="F36" s="27">
        <v>19173</v>
      </c>
      <c r="G36" s="27">
        <v>4793250</v>
      </c>
      <c r="H36" s="27">
        <v>0</v>
      </c>
      <c r="I36" s="27">
        <v>0</v>
      </c>
      <c r="J36" s="27">
        <v>19173</v>
      </c>
      <c r="K36" s="27">
        <v>4793250</v>
      </c>
      <c r="L36" s="27">
        <v>0</v>
      </c>
      <c r="M36" s="27">
        <v>0</v>
      </c>
      <c r="N36" s="27">
        <v>4062</v>
      </c>
      <c r="O36" s="27">
        <v>1015500</v>
      </c>
      <c r="P36" s="27">
        <v>0</v>
      </c>
      <c r="Q36" s="27">
        <v>0</v>
      </c>
      <c r="R36" s="27">
        <v>4062</v>
      </c>
      <c r="S36" s="27">
        <v>1015500</v>
      </c>
      <c r="T36" s="27">
        <f t="shared" si="5"/>
        <v>0</v>
      </c>
      <c r="U36" s="27">
        <f t="shared" si="5"/>
        <v>0</v>
      </c>
      <c r="V36" s="27">
        <f t="shared" si="5"/>
        <v>23235</v>
      </c>
      <c r="W36" s="27">
        <f t="shared" si="5"/>
        <v>5808750</v>
      </c>
      <c r="X36" s="27">
        <f t="shared" si="5"/>
        <v>0</v>
      </c>
      <c r="Y36" s="27">
        <f t="shared" si="5"/>
        <v>0</v>
      </c>
      <c r="Z36" s="27">
        <f t="shared" si="5"/>
        <v>23235</v>
      </c>
      <c r="AA36" s="27">
        <f t="shared" si="5"/>
        <v>5808750</v>
      </c>
    </row>
    <row r="37" spans="1:27" x14ac:dyDescent="0.25">
      <c r="A37" s="44" t="s">
        <v>34</v>
      </c>
      <c r="B37" s="42" t="s">
        <v>15</v>
      </c>
      <c r="C37" s="43" t="s">
        <v>32</v>
      </c>
      <c r="D37" s="27">
        <v>0</v>
      </c>
      <c r="E37" s="27">
        <v>0</v>
      </c>
      <c r="F37" s="27">
        <v>8961</v>
      </c>
      <c r="G37" s="27">
        <v>3136350</v>
      </c>
      <c r="H37" s="27">
        <v>0</v>
      </c>
      <c r="I37" s="27">
        <v>0</v>
      </c>
      <c r="J37" s="27">
        <v>8961</v>
      </c>
      <c r="K37" s="27">
        <v>3136350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f t="shared" si="5"/>
        <v>0</v>
      </c>
      <c r="U37" s="27">
        <f t="shared" si="5"/>
        <v>0</v>
      </c>
      <c r="V37" s="27">
        <f t="shared" si="5"/>
        <v>8961</v>
      </c>
      <c r="W37" s="27">
        <f t="shared" si="5"/>
        <v>3136350</v>
      </c>
      <c r="X37" s="27">
        <f t="shared" si="5"/>
        <v>0</v>
      </c>
      <c r="Y37" s="27">
        <f t="shared" si="5"/>
        <v>0</v>
      </c>
      <c r="Z37" s="27">
        <f t="shared" si="5"/>
        <v>8961</v>
      </c>
      <c r="AA37" s="27">
        <f t="shared" si="5"/>
        <v>3136350</v>
      </c>
    </row>
    <row r="38" spans="1:27" x14ac:dyDescent="0.25">
      <c r="A38" s="37"/>
      <c r="B38" s="38" t="s">
        <v>11</v>
      </c>
      <c r="C38" s="39"/>
      <c r="D38" s="37">
        <f>SUM(D33:D37)</f>
        <v>0</v>
      </c>
      <c r="E38" s="37">
        <f t="shared" ref="E38:AA38" si="6">SUM(E33:E37)</f>
        <v>0</v>
      </c>
      <c r="F38" s="37">
        <f t="shared" si="6"/>
        <v>28134</v>
      </c>
      <c r="G38" s="37">
        <f t="shared" si="6"/>
        <v>7929600</v>
      </c>
      <c r="H38" s="37">
        <f t="shared" si="6"/>
        <v>0</v>
      </c>
      <c r="I38" s="37">
        <f t="shared" si="6"/>
        <v>0</v>
      </c>
      <c r="J38" s="37">
        <f t="shared" si="6"/>
        <v>28134</v>
      </c>
      <c r="K38" s="37">
        <f t="shared" si="6"/>
        <v>7929600</v>
      </c>
      <c r="L38" s="37">
        <f t="shared" si="6"/>
        <v>0</v>
      </c>
      <c r="M38" s="37">
        <f t="shared" si="6"/>
        <v>0</v>
      </c>
      <c r="N38" s="37">
        <f t="shared" si="6"/>
        <v>67745</v>
      </c>
      <c r="O38" s="37">
        <f t="shared" si="6"/>
        <v>5729950</v>
      </c>
      <c r="P38" s="37">
        <f t="shared" si="6"/>
        <v>0</v>
      </c>
      <c r="Q38" s="37">
        <f t="shared" si="6"/>
        <v>0</v>
      </c>
      <c r="R38" s="37">
        <f t="shared" si="6"/>
        <v>67745</v>
      </c>
      <c r="S38" s="37">
        <f t="shared" si="6"/>
        <v>5729950</v>
      </c>
      <c r="T38" s="37">
        <f t="shared" si="6"/>
        <v>0</v>
      </c>
      <c r="U38" s="37">
        <f t="shared" si="6"/>
        <v>0</v>
      </c>
      <c r="V38" s="37">
        <f t="shared" si="6"/>
        <v>95879</v>
      </c>
      <c r="W38" s="37">
        <f t="shared" si="6"/>
        <v>13659550</v>
      </c>
      <c r="X38" s="37">
        <f t="shared" si="6"/>
        <v>0</v>
      </c>
      <c r="Y38" s="37">
        <f t="shared" si="6"/>
        <v>0</v>
      </c>
      <c r="Z38" s="37">
        <f t="shared" si="6"/>
        <v>95879</v>
      </c>
      <c r="AA38" s="37">
        <f t="shared" si="6"/>
        <v>13659550</v>
      </c>
    </row>
    <row r="39" spans="1:27" ht="6.75" customHeight="1" x14ac:dyDescent="0.25">
      <c r="A39" s="18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A40" s="45" t="s">
        <v>35</v>
      </c>
      <c r="B40" s="46"/>
      <c r="C40" s="47"/>
      <c r="D40" s="48">
        <f>D22+D30+D38</f>
        <v>48179</v>
      </c>
      <c r="E40" s="48">
        <f t="shared" ref="E40:AA40" si="7">E22+E30+E38</f>
        <v>39445900</v>
      </c>
      <c r="F40" s="48">
        <f t="shared" si="7"/>
        <v>60182</v>
      </c>
      <c r="G40" s="48">
        <f t="shared" si="7"/>
        <v>42006050</v>
      </c>
      <c r="H40" s="48">
        <f t="shared" si="7"/>
        <v>9722</v>
      </c>
      <c r="I40" s="48">
        <f t="shared" si="7"/>
        <v>11218500</v>
      </c>
      <c r="J40" s="48">
        <f t="shared" si="7"/>
        <v>118083</v>
      </c>
      <c r="K40" s="48">
        <f t="shared" si="7"/>
        <v>92670450</v>
      </c>
      <c r="L40" s="48">
        <f t="shared" si="7"/>
        <v>143775</v>
      </c>
      <c r="M40" s="48">
        <f t="shared" si="7"/>
        <v>29650200</v>
      </c>
      <c r="N40" s="48">
        <f t="shared" si="7"/>
        <v>147882</v>
      </c>
      <c r="O40" s="48">
        <f t="shared" si="7"/>
        <v>30480900</v>
      </c>
      <c r="P40" s="48">
        <f t="shared" si="7"/>
        <v>19907</v>
      </c>
      <c r="Q40" s="48">
        <f t="shared" si="7"/>
        <v>10305950</v>
      </c>
      <c r="R40" s="48">
        <f t="shared" si="7"/>
        <v>311564</v>
      </c>
      <c r="S40" s="48">
        <f t="shared" si="7"/>
        <v>70437050</v>
      </c>
      <c r="T40" s="48">
        <f t="shared" si="7"/>
        <v>191954</v>
      </c>
      <c r="U40" s="48">
        <f t="shared" si="7"/>
        <v>69096100</v>
      </c>
      <c r="V40" s="48">
        <f t="shared" si="7"/>
        <v>208064</v>
      </c>
      <c r="W40" s="48">
        <f t="shared" si="7"/>
        <v>72486950</v>
      </c>
      <c r="X40" s="48">
        <f t="shared" si="7"/>
        <v>29629</v>
      </c>
      <c r="Y40" s="48">
        <f t="shared" si="7"/>
        <v>21524450</v>
      </c>
      <c r="Z40" s="48">
        <f t="shared" si="7"/>
        <v>429647</v>
      </c>
      <c r="AA40" s="48">
        <f t="shared" si="7"/>
        <v>163107500</v>
      </c>
    </row>
    <row r="41" spans="1:27" x14ac:dyDescent="0.25">
      <c r="D41" s="49"/>
      <c r="E41" s="49"/>
      <c r="Z41" s="49"/>
      <c r="AA41" s="49"/>
    </row>
    <row r="42" spans="1:27" x14ac:dyDescent="0.25">
      <c r="Z42" s="49"/>
      <c r="AA42" s="49"/>
    </row>
    <row r="43" spans="1:27" x14ac:dyDescent="0.25">
      <c r="Z43" s="49"/>
      <c r="AA43" s="49"/>
    </row>
  </sheetData>
  <mergeCells count="27">
    <mergeCell ref="B24:C24"/>
    <mergeCell ref="B30:C30"/>
    <mergeCell ref="B32:C32"/>
    <mergeCell ref="B38:C38"/>
    <mergeCell ref="A40:C40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2023-09-26T02:27:15Z</dcterms:created>
  <dcterms:modified xsi:type="dcterms:W3CDTF">2023-09-26T02:28:06Z</dcterms:modified>
</cp:coreProperties>
</file>