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E:\BUKU AGREGAT KEPENDUDUKAN\BUKU AGREGAT SEMESTER 2 THN 2023\BAHAN AGREGAT SEMESTER 2 TAHUN 2023\"/>
    </mc:Choice>
  </mc:AlternateContent>
  <xr:revisionPtr revIDLastSave="0" documentId="13_ncr:1_{39E27397-2D99-4569-ACE0-85C53EA2D4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D30" i="1"/>
  <c r="H7" i="1"/>
  <c r="G7" i="1" s="1"/>
  <c r="H8" i="1"/>
  <c r="H9" i="1"/>
  <c r="H10" i="1"/>
  <c r="G10" i="1" s="1"/>
  <c r="H11" i="1"/>
  <c r="H12" i="1"/>
  <c r="G12" i="1" s="1"/>
  <c r="H13" i="1"/>
  <c r="H14" i="1"/>
  <c r="G14" i="1" s="1"/>
  <c r="H15" i="1"/>
  <c r="G15" i="1" s="1"/>
  <c r="H16" i="1"/>
  <c r="G16" i="1" s="1"/>
  <c r="H17" i="1"/>
  <c r="H18" i="1"/>
  <c r="H19" i="1"/>
  <c r="H20" i="1"/>
  <c r="H21" i="1"/>
  <c r="H22" i="1"/>
  <c r="G22" i="1" s="1"/>
  <c r="H23" i="1"/>
  <c r="E23" i="1" s="1"/>
  <c r="H24" i="1"/>
  <c r="G24" i="1" s="1"/>
  <c r="H25" i="1"/>
  <c r="H26" i="1"/>
  <c r="G26" i="1" s="1"/>
  <c r="H27" i="1"/>
  <c r="H28" i="1"/>
  <c r="H29" i="1"/>
  <c r="G29" i="1" s="1"/>
  <c r="H6" i="1"/>
  <c r="G6" i="1" s="1"/>
  <c r="H30" i="1" l="1"/>
  <c r="I30" i="1" s="1"/>
  <c r="E21" i="1"/>
  <c r="G21" i="1"/>
  <c r="E28" i="1"/>
  <c r="E27" i="1"/>
  <c r="E11" i="1"/>
  <c r="G19" i="1"/>
  <c r="G11" i="1"/>
  <c r="E18" i="1"/>
  <c r="E10" i="1"/>
  <c r="G18" i="1"/>
  <c r="E25" i="1"/>
  <c r="E9" i="1"/>
  <c r="G17" i="1"/>
  <c r="E24" i="1"/>
  <c r="E15" i="1"/>
  <c r="E7" i="1"/>
  <c r="G23" i="1"/>
  <c r="E29" i="1"/>
  <c r="E13" i="1"/>
  <c r="G13" i="1"/>
  <c r="E20" i="1"/>
  <c r="E12" i="1"/>
  <c r="G28" i="1"/>
  <c r="G20" i="1"/>
  <c r="E19" i="1"/>
  <c r="G27" i="1"/>
  <c r="E26" i="1"/>
  <c r="E17" i="1"/>
  <c r="G25" i="1"/>
  <c r="G9" i="1"/>
  <c r="E16" i="1"/>
  <c r="E8" i="1"/>
  <c r="G8" i="1"/>
  <c r="E6" i="1"/>
  <c r="E22" i="1"/>
  <c r="E14" i="1"/>
  <c r="I22" i="1" l="1"/>
  <c r="I12" i="1"/>
  <c r="I8" i="1"/>
  <c r="I29" i="1"/>
  <c r="I25" i="1"/>
  <c r="I18" i="1"/>
  <c r="I11" i="1"/>
  <c r="I24" i="1"/>
  <c r="I7" i="1"/>
  <c r="I19" i="1"/>
  <c r="I10" i="1"/>
  <c r="I23" i="1"/>
  <c r="I27" i="1"/>
  <c r="I6" i="1"/>
  <c r="I26" i="1"/>
  <c r="I13" i="1"/>
  <c r="I20" i="1"/>
  <c r="I16" i="1"/>
  <c r="I15" i="1"/>
  <c r="I17" i="1"/>
  <c r="I28" i="1"/>
  <c r="I14" i="1"/>
  <c r="I9" i="1"/>
  <c r="I21" i="1"/>
  <c r="G30" i="1"/>
  <c r="E30" i="1"/>
</calcChain>
</file>

<file path=xl/sharedStrings.xml><?xml version="1.0" encoding="utf-8"?>
<sst xmlns="http://schemas.openxmlformats.org/spreadsheetml/2006/main" count="64" uniqueCount="59">
  <si>
    <t>NO</t>
  </si>
  <si>
    <t>KECAMATAN</t>
  </si>
  <si>
    <t>KODE</t>
  </si>
  <si>
    <t>NAMA</t>
  </si>
  <si>
    <t>PRIA</t>
  </si>
  <si>
    <t>JUMLAH</t>
  </si>
  <si>
    <t>%</t>
  </si>
  <si>
    <t>WANITA</t>
  </si>
  <si>
    <t>33.01.01</t>
  </si>
  <si>
    <t>33.01.02</t>
  </si>
  <si>
    <t>33.01.03</t>
  </si>
  <si>
    <t>33.01.04</t>
  </si>
  <si>
    <t>33.01.05</t>
  </si>
  <si>
    <t>33.01.06</t>
  </si>
  <si>
    <t>33.01.07</t>
  </si>
  <si>
    <t>33.01.08</t>
  </si>
  <si>
    <t>33.01.09</t>
  </si>
  <si>
    <t>33.01.10</t>
  </si>
  <si>
    <t>33.01.11</t>
  </si>
  <si>
    <t>33.01.12</t>
  </si>
  <si>
    <t>33.01.13</t>
  </si>
  <si>
    <t>33.01.14</t>
  </si>
  <si>
    <t>33.01.15</t>
  </si>
  <si>
    <t>33.01.16</t>
  </si>
  <si>
    <t>33.01.17</t>
  </si>
  <si>
    <t>33.01.18</t>
  </si>
  <si>
    <t>33.01.19</t>
  </si>
  <si>
    <t>33.01.20</t>
  </si>
  <si>
    <t>33.01.21</t>
  </si>
  <si>
    <t>33.01.22</t>
  </si>
  <si>
    <t>33.01.23</t>
  </si>
  <si>
    <t>33.01.24</t>
  </si>
  <si>
    <t>KEDUNGREJA</t>
  </si>
  <si>
    <t>KESUGIHAN</t>
  </si>
  <si>
    <t>ADIPALA</t>
  </si>
  <si>
    <t>BINANGUN</t>
  </si>
  <si>
    <t>NUSAWUNGU</t>
  </si>
  <si>
    <t>KROYA</t>
  </si>
  <si>
    <t>MAOS</t>
  </si>
  <si>
    <t>JERUKLEGI</t>
  </si>
  <si>
    <t>KAWUNGANTEN</t>
  </si>
  <si>
    <t>GANDRUNGMANGU</t>
  </si>
  <si>
    <t>SIDAREJA</t>
  </si>
  <si>
    <t>KARANGPUCUNG</t>
  </si>
  <si>
    <t>CIMANGGU</t>
  </si>
  <si>
    <t>MAJENANG</t>
  </si>
  <si>
    <t>WANAREJA</t>
  </si>
  <si>
    <t>DAYEUHLUHUR</t>
  </si>
  <si>
    <t>SAMPANG</t>
  </si>
  <si>
    <t>CIPARI</t>
  </si>
  <si>
    <t>PATIMUAN</t>
  </si>
  <si>
    <t>BANTARSARI</t>
  </si>
  <si>
    <t>CILACAP SELATAN</t>
  </si>
  <si>
    <t>CILACAP TENGAH</t>
  </si>
  <si>
    <t>CILACAP UTARA</t>
  </si>
  <si>
    <t>KAMPUNG LAUT</t>
  </si>
  <si>
    <t>JUMLAH TOTAL</t>
  </si>
  <si>
    <t>JUMLAH KEPALA KELUARGA PER KECAMATAN</t>
  </si>
  <si>
    <t>JUMLAH KEPALA KELUARGA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</si>
</sst>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3" fontId="0" fillId="0" borderId="1" xfId="0" applyNumberFormat="1" applyBorder="1" applyAlignment="1">
      <alignment horizontal="right"/>
    </xf>
    <xf numFmtId="10" fontId="0" fillId="0" borderId="1" xfId="0" applyNumberFormat="1" applyBorder="1" applyAlignment="1">
      <alignment horizontal="center"/>
    </xf>
    <xf numFmtId="3" fontId="0" fillId="0" borderId="1" xfId="0" applyNumberFormat="1" applyBorder="1"/>
    <xf numFmtId="3" fontId="1" fillId="3" borderId="1" xfId="0" applyNumberFormat="1" applyFont="1" applyFill="1" applyBorder="1" applyAlignment="1">
      <alignment horizontal="right"/>
    </xf>
    <xf numFmtId="10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tabSelected="1" topLeftCell="A7" zoomScale="85" zoomScaleNormal="85" workbookViewId="0">
      <selection activeCell="R18" sqref="R18"/>
    </sheetView>
  </sheetViews>
  <sheetFormatPr defaultRowHeight="15" x14ac:dyDescent="0.25"/>
  <cols>
    <col min="1" max="1" width="3.85546875" style="2" bestFit="1" customWidth="1"/>
    <col min="2" max="2" width="9.140625" style="1"/>
    <col min="3" max="3" width="18.85546875" bestFit="1" customWidth="1"/>
    <col min="4" max="7" width="9.140625" style="1"/>
    <col min="8" max="8" width="12.28515625" style="1" bestFit="1" customWidth="1"/>
    <col min="9" max="9" width="9.140625" style="1"/>
  </cols>
  <sheetData>
    <row r="1" spans="1:9" x14ac:dyDescent="0.25">
      <c r="A1" s="13" t="s">
        <v>57</v>
      </c>
      <c r="B1" s="13"/>
      <c r="C1" s="13"/>
      <c r="D1" s="13"/>
      <c r="E1" s="13"/>
      <c r="F1" s="13"/>
      <c r="G1" s="13"/>
      <c r="H1" s="13"/>
      <c r="I1" s="13"/>
    </row>
    <row r="3" spans="1:9" x14ac:dyDescent="0.25">
      <c r="A3" s="14" t="s">
        <v>0</v>
      </c>
      <c r="B3" s="14" t="s">
        <v>1</v>
      </c>
      <c r="C3" s="14"/>
      <c r="D3" s="12" t="s">
        <v>58</v>
      </c>
      <c r="E3" s="12"/>
      <c r="F3" s="12"/>
      <c r="G3" s="12"/>
      <c r="H3" s="12"/>
      <c r="I3" s="12"/>
    </row>
    <row r="4" spans="1:9" x14ac:dyDescent="0.25">
      <c r="A4" s="14"/>
      <c r="B4" s="14"/>
      <c r="C4" s="14"/>
      <c r="D4" s="12" t="s">
        <v>4</v>
      </c>
      <c r="E4" s="12"/>
      <c r="F4" s="12" t="s">
        <v>7</v>
      </c>
      <c r="G4" s="12"/>
      <c r="H4" s="12" t="s">
        <v>5</v>
      </c>
      <c r="I4" s="12"/>
    </row>
    <row r="5" spans="1:9" x14ac:dyDescent="0.25">
      <c r="A5" s="14"/>
      <c r="B5" s="11" t="s">
        <v>2</v>
      </c>
      <c r="C5" s="11" t="s">
        <v>3</v>
      </c>
      <c r="D5" s="11" t="s">
        <v>5</v>
      </c>
      <c r="E5" s="11" t="s">
        <v>6</v>
      </c>
      <c r="F5" s="11" t="s">
        <v>5</v>
      </c>
      <c r="G5" s="11" t="s">
        <v>6</v>
      </c>
      <c r="H5" s="11" t="s">
        <v>1</v>
      </c>
      <c r="I5" s="11" t="s">
        <v>6</v>
      </c>
    </row>
    <row r="6" spans="1:9" x14ac:dyDescent="0.25">
      <c r="A6" s="3">
        <v>1</v>
      </c>
      <c r="B6" s="4" t="s">
        <v>8</v>
      </c>
      <c r="C6" s="5" t="s">
        <v>32</v>
      </c>
      <c r="D6" s="8">
        <v>24960</v>
      </c>
      <c r="E6" s="7">
        <f>D6/H6</f>
        <v>0.82528766036238588</v>
      </c>
      <c r="F6" s="8">
        <v>5284</v>
      </c>
      <c r="G6" s="7">
        <f>F6/H6</f>
        <v>0.17471233963761407</v>
      </c>
      <c r="H6" s="6">
        <f>D6+F6</f>
        <v>30244</v>
      </c>
      <c r="I6" s="7">
        <f>H6/$H$30</f>
        <v>4.4226137641496882E-2</v>
      </c>
    </row>
    <row r="7" spans="1:9" x14ac:dyDescent="0.25">
      <c r="A7" s="3">
        <v>2</v>
      </c>
      <c r="B7" s="4" t="s">
        <v>9</v>
      </c>
      <c r="C7" s="5" t="s">
        <v>33</v>
      </c>
      <c r="D7" s="8">
        <v>38126</v>
      </c>
      <c r="E7" s="7">
        <f t="shared" ref="E7:E29" si="0">D7/H7</f>
        <v>0.82681297709923662</v>
      </c>
      <c r="F7" s="8">
        <v>7986</v>
      </c>
      <c r="G7" s="7">
        <f t="shared" ref="G7:G30" si="1">F7/H7</f>
        <v>0.17318702290076335</v>
      </c>
      <c r="H7" s="6">
        <f t="shared" ref="H7:H29" si="2">D7+F7</f>
        <v>46112</v>
      </c>
      <c r="I7" s="7">
        <f t="shared" ref="I7:I30" si="3">H7/$H$30</f>
        <v>6.7430090560927927E-2</v>
      </c>
    </row>
    <row r="8" spans="1:9" x14ac:dyDescent="0.25">
      <c r="A8" s="3">
        <v>3</v>
      </c>
      <c r="B8" s="4" t="s">
        <v>10</v>
      </c>
      <c r="C8" s="5" t="s">
        <v>34</v>
      </c>
      <c r="D8" s="8">
        <v>27285</v>
      </c>
      <c r="E8" s="7">
        <f t="shared" si="0"/>
        <v>0.8314288326172411</v>
      </c>
      <c r="F8" s="8">
        <v>5532</v>
      </c>
      <c r="G8" s="7">
        <f t="shared" si="1"/>
        <v>0.16857116738275893</v>
      </c>
      <c r="H8" s="6">
        <f t="shared" si="2"/>
        <v>32817</v>
      </c>
      <c r="I8" s="7">
        <f t="shared" si="3"/>
        <v>4.7988664164164897E-2</v>
      </c>
    </row>
    <row r="9" spans="1:9" x14ac:dyDescent="0.25">
      <c r="A9" s="3">
        <v>4</v>
      </c>
      <c r="B9" s="4" t="s">
        <v>11</v>
      </c>
      <c r="C9" s="5" t="s">
        <v>35</v>
      </c>
      <c r="D9" s="8">
        <v>19903</v>
      </c>
      <c r="E9" s="7">
        <f t="shared" si="0"/>
        <v>0.82588489148927346</v>
      </c>
      <c r="F9" s="8">
        <v>4196</v>
      </c>
      <c r="G9" s="7">
        <f t="shared" si="1"/>
        <v>0.17411510851072659</v>
      </c>
      <c r="H9" s="6">
        <f t="shared" si="2"/>
        <v>24099</v>
      </c>
      <c r="I9" s="7">
        <f t="shared" si="3"/>
        <v>3.5240235783045672E-2</v>
      </c>
    </row>
    <row r="10" spans="1:9" x14ac:dyDescent="0.25">
      <c r="A10" s="3">
        <v>5</v>
      </c>
      <c r="B10" s="4" t="s">
        <v>12</v>
      </c>
      <c r="C10" s="5" t="s">
        <v>36</v>
      </c>
      <c r="D10" s="8">
        <v>25141</v>
      </c>
      <c r="E10" s="7">
        <f t="shared" si="0"/>
        <v>0.81273032908773513</v>
      </c>
      <c r="F10" s="8">
        <v>5793</v>
      </c>
      <c r="G10" s="7">
        <f t="shared" si="1"/>
        <v>0.18726967091226482</v>
      </c>
      <c r="H10" s="6">
        <f t="shared" si="2"/>
        <v>30934</v>
      </c>
      <c r="I10" s="7">
        <f t="shared" si="3"/>
        <v>4.5235132317222079E-2</v>
      </c>
    </row>
    <row r="11" spans="1:9" x14ac:dyDescent="0.25">
      <c r="A11" s="3">
        <v>6</v>
      </c>
      <c r="B11" s="4" t="s">
        <v>13</v>
      </c>
      <c r="C11" s="5" t="s">
        <v>37</v>
      </c>
      <c r="D11" s="8">
        <v>31964</v>
      </c>
      <c r="E11" s="7">
        <f t="shared" si="0"/>
        <v>0.81133081199076074</v>
      </c>
      <c r="F11" s="8">
        <v>7433</v>
      </c>
      <c r="G11" s="7">
        <f t="shared" si="1"/>
        <v>0.18866918800923929</v>
      </c>
      <c r="H11" s="6">
        <f t="shared" si="2"/>
        <v>39397</v>
      </c>
      <c r="I11" s="7">
        <f t="shared" si="3"/>
        <v>5.7610671361660253E-2</v>
      </c>
    </row>
    <row r="12" spans="1:9" x14ac:dyDescent="0.25">
      <c r="A12" s="3">
        <v>7</v>
      </c>
      <c r="B12" s="4" t="s">
        <v>14</v>
      </c>
      <c r="C12" s="5" t="s">
        <v>38</v>
      </c>
      <c r="D12" s="8">
        <v>13200</v>
      </c>
      <c r="E12" s="7">
        <f t="shared" si="0"/>
        <v>0.79966074998485492</v>
      </c>
      <c r="F12" s="8">
        <v>3307</v>
      </c>
      <c r="G12" s="7">
        <f t="shared" si="1"/>
        <v>0.20033925001514508</v>
      </c>
      <c r="H12" s="6">
        <f t="shared" si="2"/>
        <v>16507</v>
      </c>
      <c r="I12" s="7">
        <f t="shared" si="3"/>
        <v>2.413836972782003E-2</v>
      </c>
    </row>
    <row r="13" spans="1:9" x14ac:dyDescent="0.25">
      <c r="A13" s="3">
        <v>8</v>
      </c>
      <c r="B13" s="4" t="s">
        <v>15</v>
      </c>
      <c r="C13" s="5" t="s">
        <v>39</v>
      </c>
      <c r="D13" s="8">
        <v>22136</v>
      </c>
      <c r="E13" s="7">
        <f t="shared" si="0"/>
        <v>0.84074594553534121</v>
      </c>
      <c r="F13" s="8">
        <v>4193</v>
      </c>
      <c r="G13" s="7">
        <f t="shared" si="1"/>
        <v>0.15925405446465873</v>
      </c>
      <c r="H13" s="6">
        <f t="shared" si="2"/>
        <v>26329</v>
      </c>
      <c r="I13" s="7">
        <f t="shared" si="3"/>
        <v>3.8501189590099572E-2</v>
      </c>
    </row>
    <row r="14" spans="1:9" x14ac:dyDescent="0.25">
      <c r="A14" s="3">
        <v>9</v>
      </c>
      <c r="B14" s="4" t="s">
        <v>16</v>
      </c>
      <c r="C14" s="5" t="s">
        <v>40</v>
      </c>
      <c r="D14" s="8">
        <v>23848</v>
      </c>
      <c r="E14" s="7">
        <f t="shared" si="0"/>
        <v>0.8139804764830364</v>
      </c>
      <c r="F14" s="8">
        <v>5450</v>
      </c>
      <c r="G14" s="7">
        <f t="shared" si="1"/>
        <v>0.1860195235169636</v>
      </c>
      <c r="H14" s="6">
        <f t="shared" si="2"/>
        <v>29298</v>
      </c>
      <c r="I14" s="7">
        <f t="shared" si="3"/>
        <v>4.2842791317966394E-2</v>
      </c>
    </row>
    <row r="15" spans="1:9" x14ac:dyDescent="0.25">
      <c r="A15" s="3">
        <v>10</v>
      </c>
      <c r="B15" s="4" t="s">
        <v>17</v>
      </c>
      <c r="C15" s="5" t="s">
        <v>41</v>
      </c>
      <c r="D15" s="8">
        <v>30968</v>
      </c>
      <c r="E15" s="7">
        <f t="shared" si="0"/>
        <v>0.81845812300129506</v>
      </c>
      <c r="F15" s="8">
        <v>6869</v>
      </c>
      <c r="G15" s="7">
        <f t="shared" si="1"/>
        <v>0.18154187699870497</v>
      </c>
      <c r="H15" s="6">
        <f t="shared" si="2"/>
        <v>37837</v>
      </c>
      <c r="I15" s="7">
        <f t="shared" si="3"/>
        <v>5.5329466007846759E-2</v>
      </c>
    </row>
    <row r="16" spans="1:9" x14ac:dyDescent="0.25">
      <c r="A16" s="3">
        <v>11</v>
      </c>
      <c r="B16" s="4" t="s">
        <v>18</v>
      </c>
      <c r="C16" s="5" t="s">
        <v>42</v>
      </c>
      <c r="D16" s="8">
        <v>17185</v>
      </c>
      <c r="E16" s="7">
        <f t="shared" si="0"/>
        <v>0.80008380278411473</v>
      </c>
      <c r="F16" s="8">
        <v>4294</v>
      </c>
      <c r="G16" s="7">
        <f t="shared" si="1"/>
        <v>0.19991619721588527</v>
      </c>
      <c r="H16" s="6">
        <f t="shared" si="2"/>
        <v>21479</v>
      </c>
      <c r="I16" s="7">
        <f t="shared" si="3"/>
        <v>3.1408980637538407E-2</v>
      </c>
    </row>
    <row r="17" spans="1:9" x14ac:dyDescent="0.25">
      <c r="A17" s="3">
        <v>12</v>
      </c>
      <c r="B17" s="4" t="s">
        <v>19</v>
      </c>
      <c r="C17" s="5" t="s">
        <v>43</v>
      </c>
      <c r="D17" s="8">
        <v>24059</v>
      </c>
      <c r="E17" s="7">
        <f t="shared" si="0"/>
        <v>0.85394335202669125</v>
      </c>
      <c r="F17" s="8">
        <v>4115</v>
      </c>
      <c r="G17" s="7">
        <f t="shared" si="1"/>
        <v>0.14605664797330872</v>
      </c>
      <c r="H17" s="6">
        <f t="shared" si="2"/>
        <v>28174</v>
      </c>
      <c r="I17" s="7">
        <f t="shared" si="3"/>
        <v>4.1199153614321291E-2</v>
      </c>
    </row>
    <row r="18" spans="1:9" x14ac:dyDescent="0.25">
      <c r="A18" s="3">
        <v>13</v>
      </c>
      <c r="B18" s="4" t="s">
        <v>20</v>
      </c>
      <c r="C18" s="5" t="s">
        <v>44</v>
      </c>
      <c r="D18" s="8">
        <v>30952</v>
      </c>
      <c r="E18" s="7">
        <f t="shared" si="0"/>
        <v>0.83715143483082244</v>
      </c>
      <c r="F18" s="8">
        <v>6021</v>
      </c>
      <c r="G18" s="7">
        <f t="shared" si="1"/>
        <v>0.16284856516917751</v>
      </c>
      <c r="H18" s="6">
        <f t="shared" si="2"/>
        <v>36973</v>
      </c>
      <c r="I18" s="7">
        <f t="shared" si="3"/>
        <v>5.4066029196503905E-2</v>
      </c>
    </row>
    <row r="19" spans="1:9" x14ac:dyDescent="0.25">
      <c r="A19" s="3">
        <v>14</v>
      </c>
      <c r="B19" s="4" t="s">
        <v>21</v>
      </c>
      <c r="C19" s="5" t="s">
        <v>45</v>
      </c>
      <c r="D19" s="8">
        <v>40566</v>
      </c>
      <c r="E19" s="7">
        <f t="shared" si="0"/>
        <v>0.80899010848755581</v>
      </c>
      <c r="F19" s="8">
        <v>9578</v>
      </c>
      <c r="G19" s="7">
        <f t="shared" si="1"/>
        <v>0.19100989151244416</v>
      </c>
      <c r="H19" s="6">
        <f t="shared" si="2"/>
        <v>50144</v>
      </c>
      <c r="I19" s="7">
        <f t="shared" si="3"/>
        <v>7.3326129013861249E-2</v>
      </c>
    </row>
    <row r="20" spans="1:9" x14ac:dyDescent="0.25">
      <c r="A20" s="3">
        <v>15</v>
      </c>
      <c r="B20" s="4" t="s">
        <v>22</v>
      </c>
      <c r="C20" s="5" t="s">
        <v>46</v>
      </c>
      <c r="D20" s="8">
        <v>31568</v>
      </c>
      <c r="E20" s="7">
        <f t="shared" si="0"/>
        <v>0.79777609299974728</v>
      </c>
      <c r="F20" s="8">
        <v>8002</v>
      </c>
      <c r="G20" s="7">
        <f t="shared" si="1"/>
        <v>0.20222390700025272</v>
      </c>
      <c r="H20" s="6">
        <f t="shared" si="2"/>
        <v>39570</v>
      </c>
      <c r="I20" s="7">
        <f t="shared" si="3"/>
        <v>5.7863651186153671E-2</v>
      </c>
    </row>
    <row r="21" spans="1:9" x14ac:dyDescent="0.25">
      <c r="A21" s="3">
        <v>16</v>
      </c>
      <c r="B21" s="4" t="s">
        <v>23</v>
      </c>
      <c r="C21" s="5" t="s">
        <v>47</v>
      </c>
      <c r="D21" s="8">
        <v>15555</v>
      </c>
      <c r="E21" s="7">
        <f t="shared" si="0"/>
        <v>0.78608247422680411</v>
      </c>
      <c r="F21" s="8">
        <v>4233</v>
      </c>
      <c r="G21" s="7">
        <f t="shared" si="1"/>
        <v>0.21391752577319587</v>
      </c>
      <c r="H21" s="6">
        <f t="shared" si="2"/>
        <v>19788</v>
      </c>
      <c r="I21" s="7">
        <f t="shared" si="3"/>
        <v>2.8936212526449553E-2</v>
      </c>
    </row>
    <row r="22" spans="1:9" x14ac:dyDescent="0.25">
      <c r="A22" s="3">
        <v>17</v>
      </c>
      <c r="B22" s="4" t="s">
        <v>24</v>
      </c>
      <c r="C22" s="5" t="s">
        <v>48</v>
      </c>
      <c r="D22" s="8">
        <v>12131</v>
      </c>
      <c r="E22" s="7">
        <f t="shared" si="0"/>
        <v>0.80690435013968342</v>
      </c>
      <c r="F22" s="8">
        <v>2903</v>
      </c>
      <c r="G22" s="7">
        <f t="shared" si="1"/>
        <v>0.1930956498603166</v>
      </c>
      <c r="H22" s="6">
        <f t="shared" si="2"/>
        <v>15034</v>
      </c>
      <c r="I22" s="7">
        <f t="shared" si="3"/>
        <v>2.1984385441815371E-2</v>
      </c>
    </row>
    <row r="23" spans="1:9" x14ac:dyDescent="0.25">
      <c r="A23" s="3">
        <v>18</v>
      </c>
      <c r="B23" s="4" t="s">
        <v>25</v>
      </c>
      <c r="C23" s="5" t="s">
        <v>49</v>
      </c>
      <c r="D23" s="8">
        <v>18307</v>
      </c>
      <c r="E23" s="7">
        <f t="shared" si="0"/>
        <v>0.79918802112891252</v>
      </c>
      <c r="F23" s="8">
        <v>4600</v>
      </c>
      <c r="G23" s="7">
        <f t="shared" si="1"/>
        <v>0.20081197887108745</v>
      </c>
      <c r="H23" s="6">
        <f t="shared" si="2"/>
        <v>22907</v>
      </c>
      <c r="I23" s="7">
        <f t="shared" si="3"/>
        <v>3.3497160922952289E-2</v>
      </c>
    </row>
    <row r="24" spans="1:9" x14ac:dyDescent="0.25">
      <c r="A24" s="3">
        <v>19</v>
      </c>
      <c r="B24" s="4" t="s">
        <v>26</v>
      </c>
      <c r="C24" s="5" t="s">
        <v>50</v>
      </c>
      <c r="D24" s="8">
        <v>14545</v>
      </c>
      <c r="E24" s="7">
        <f t="shared" si="0"/>
        <v>0.80697958277851756</v>
      </c>
      <c r="F24" s="8">
        <v>3479</v>
      </c>
      <c r="G24" s="7">
        <f t="shared" si="1"/>
        <v>0.19302041722148247</v>
      </c>
      <c r="H24" s="6">
        <f t="shared" si="2"/>
        <v>18024</v>
      </c>
      <c r="I24" s="7">
        <f t="shared" si="3"/>
        <v>2.6356695703291223E-2</v>
      </c>
    </row>
    <row r="25" spans="1:9" x14ac:dyDescent="0.25">
      <c r="A25" s="3">
        <v>20</v>
      </c>
      <c r="B25" s="4" t="s">
        <v>27</v>
      </c>
      <c r="C25" s="5" t="s">
        <v>51</v>
      </c>
      <c r="D25" s="8">
        <v>21076</v>
      </c>
      <c r="E25" s="7">
        <f t="shared" si="0"/>
        <v>0.81829476626805409</v>
      </c>
      <c r="F25" s="8">
        <v>4680</v>
      </c>
      <c r="G25" s="7">
        <f t="shared" si="1"/>
        <v>0.18170523373194594</v>
      </c>
      <c r="H25" s="6">
        <f t="shared" si="2"/>
        <v>25756</v>
      </c>
      <c r="I25" s="7">
        <f t="shared" si="3"/>
        <v>3.7663285315910386E-2</v>
      </c>
    </row>
    <row r="26" spans="1:9" x14ac:dyDescent="0.25">
      <c r="A26" s="3">
        <v>21</v>
      </c>
      <c r="B26" s="4" t="s">
        <v>28</v>
      </c>
      <c r="C26" s="5" t="s">
        <v>52</v>
      </c>
      <c r="D26" s="8">
        <v>22594</v>
      </c>
      <c r="E26" s="7">
        <f t="shared" si="0"/>
        <v>0.78826361511356102</v>
      </c>
      <c r="F26" s="8">
        <v>6069</v>
      </c>
      <c r="G26" s="7">
        <f t="shared" si="1"/>
        <v>0.21173638488643895</v>
      </c>
      <c r="H26" s="6">
        <f t="shared" si="2"/>
        <v>28663</v>
      </c>
      <c r="I26" s="7">
        <f t="shared" si="3"/>
        <v>4.1914223754074366E-2</v>
      </c>
    </row>
    <row r="27" spans="1:9" x14ac:dyDescent="0.25">
      <c r="A27" s="3">
        <v>22</v>
      </c>
      <c r="B27" s="4" t="s">
        <v>29</v>
      </c>
      <c r="C27" s="5" t="s">
        <v>53</v>
      </c>
      <c r="D27" s="8">
        <v>24402</v>
      </c>
      <c r="E27" s="7">
        <f t="shared" si="0"/>
        <v>0.80587846763540294</v>
      </c>
      <c r="F27" s="8">
        <v>5878</v>
      </c>
      <c r="G27" s="7">
        <f t="shared" si="1"/>
        <v>0.19412153236459709</v>
      </c>
      <c r="H27" s="6">
        <f t="shared" si="2"/>
        <v>30280</v>
      </c>
      <c r="I27" s="7">
        <f t="shared" si="3"/>
        <v>4.4278780841969498E-2</v>
      </c>
    </row>
    <row r="28" spans="1:9" x14ac:dyDescent="0.25">
      <c r="A28" s="3">
        <v>23</v>
      </c>
      <c r="B28" s="4" t="s">
        <v>30</v>
      </c>
      <c r="C28" s="5" t="s">
        <v>54</v>
      </c>
      <c r="D28" s="8">
        <v>23310</v>
      </c>
      <c r="E28" s="7">
        <f t="shared" si="0"/>
        <v>0.82735855753531629</v>
      </c>
      <c r="F28" s="8">
        <v>4864</v>
      </c>
      <c r="G28" s="7">
        <f t="shared" si="1"/>
        <v>0.17264144246468374</v>
      </c>
      <c r="H28" s="6">
        <f t="shared" si="2"/>
        <v>28174</v>
      </c>
      <c r="I28" s="7">
        <f t="shared" si="3"/>
        <v>4.1199153614321291E-2</v>
      </c>
    </row>
    <row r="29" spans="1:9" x14ac:dyDescent="0.25">
      <c r="A29" s="3">
        <v>24</v>
      </c>
      <c r="B29" s="4" t="s">
        <v>31</v>
      </c>
      <c r="C29" s="5" t="s">
        <v>55</v>
      </c>
      <c r="D29" s="8">
        <v>4434</v>
      </c>
      <c r="E29" s="7">
        <f t="shared" si="0"/>
        <v>0.83518553399886986</v>
      </c>
      <c r="F29" s="8">
        <v>875</v>
      </c>
      <c r="G29" s="7">
        <f t="shared" si="1"/>
        <v>0.16481446600113014</v>
      </c>
      <c r="H29" s="6">
        <f t="shared" si="2"/>
        <v>5309</v>
      </c>
      <c r="I29" s="7">
        <f t="shared" si="3"/>
        <v>7.7634097585870566E-3</v>
      </c>
    </row>
    <row r="30" spans="1:9" x14ac:dyDescent="0.25">
      <c r="A30" s="14" t="s">
        <v>56</v>
      </c>
      <c r="B30" s="14"/>
      <c r="C30" s="14"/>
      <c r="D30" s="9">
        <f>SUM(D6:D29)</f>
        <v>558215</v>
      </c>
      <c r="E30" s="10">
        <f>D30/H30</f>
        <v>0.81628400421730529</v>
      </c>
      <c r="F30" s="9">
        <f>SUM(F6:F29)</f>
        <v>125634</v>
      </c>
      <c r="G30" s="10">
        <f t="shared" si="1"/>
        <v>0.18371599578269471</v>
      </c>
      <c r="H30" s="9">
        <f>SUM(H6:H29)</f>
        <v>683849</v>
      </c>
      <c r="I30" s="10">
        <f t="shared" si="3"/>
        <v>1</v>
      </c>
    </row>
  </sheetData>
  <mergeCells count="8">
    <mergeCell ref="H4:I4"/>
    <mergeCell ref="A1:I1"/>
    <mergeCell ref="A30:C30"/>
    <mergeCell ref="D4:E4"/>
    <mergeCell ref="F4:G4"/>
    <mergeCell ref="D3:I3"/>
    <mergeCell ref="B3:C4"/>
    <mergeCell ref="A3:A5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PIAK</dc:creator>
  <cp:lastModifiedBy>ANTON PIAK</cp:lastModifiedBy>
  <dcterms:created xsi:type="dcterms:W3CDTF">2015-06-05T18:17:20Z</dcterms:created>
  <dcterms:modified xsi:type="dcterms:W3CDTF">2024-06-03T04:52:08Z</dcterms:modified>
</cp:coreProperties>
</file>