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797FBBA-695E-40C5-937D-A7631F0A6E07}" xr6:coauthVersionLast="45" xr6:coauthVersionMax="45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1" sheetId="6" state="hidden" r:id="rId1"/>
    <sheet name="2023" sheetId="8" r:id="rId2"/>
  </sheets>
  <externalReferences>
    <externalReference r:id="rId3"/>
  </externalReferences>
  <definedNames>
    <definedName name="_xlnm.Print_Area" localSheetId="0">'2021'!$A$1:$J$33</definedName>
    <definedName name="_xlnm.Print_Area" localSheetId="1">'2023'!$A$1:$J$24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D23" i="8"/>
  <c r="C23" i="8"/>
  <c r="H22" i="8"/>
  <c r="E22" i="8"/>
  <c r="I22" i="8" s="1"/>
  <c r="F21" i="8"/>
  <c r="H21" i="8" s="1"/>
  <c r="I21" i="8" s="1"/>
  <c r="E21" i="8"/>
  <c r="F20" i="8"/>
  <c r="H20" i="8" s="1"/>
  <c r="E20" i="8"/>
  <c r="I20" i="8" s="1"/>
  <c r="F19" i="8"/>
  <c r="H19" i="8" s="1"/>
  <c r="E19" i="8"/>
  <c r="I11" i="8"/>
  <c r="H11" i="8"/>
  <c r="E11" i="8"/>
  <c r="G22" i="6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I19" i="8" l="1"/>
  <c r="F23" i="8"/>
  <c r="I19" i="6"/>
  <c r="I14" i="6"/>
  <c r="I17" i="6"/>
  <c r="H23" i="6"/>
  <c r="I21" i="6"/>
  <c r="H23" i="8"/>
  <c r="I11" i="6"/>
  <c r="E18" i="6"/>
  <c r="I18" i="6" s="1"/>
  <c r="E23" i="8"/>
  <c r="E23" i="6" l="1"/>
  <c r="I23" i="6" s="1"/>
  <c r="I23" i="8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<sst xmlns="http://schemas.openxmlformats.org/spreadsheetml/2006/main" count="68" uniqueCount="33">
  <si>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</si>
  <si>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</si>
  <si>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</si>
  <si>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</si>
  <si>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</si>
  <si>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</si>
  <si>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</si>
  <si>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</si>
  <si>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</si>
  <si>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</si>
  <si>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</si>
  <si>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</si>
  <si>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</si>
  <si>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</si>
  <si>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</si>
  <si>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</si>
  <si>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</si>
  <si>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</si>
  <si>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</si>
  <si>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</si>
  <si>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</si>
  <si>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</si>
  <si>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</si>
  <si>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</si>
  <si>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</si>
  <si>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</si>
  <si>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</si>
  <si>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</si>
  <si>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</si>
  <si>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</si>
  <si>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</si>
  <si>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</si>
  <si>
    <t>JANUARI SD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</si>
</sst>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6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6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13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14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15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16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17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18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19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20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21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22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23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24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25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31</v>
      </c>
      <c r="F25" s="46"/>
      <c r="G25" s="46"/>
      <c r="H25" s="46"/>
      <c r="I25" s="46"/>
      <c r="J25" s="46"/>
    </row>
    <row r="26" spans="1:15">
      <c r="E26" s="46" t="s">
        <v>26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27</v>
      </c>
      <c r="F31" s="48"/>
      <c r="G31" s="48"/>
      <c r="H31" s="48"/>
      <c r="I31" s="48"/>
      <c r="J31" s="48"/>
    </row>
    <row r="32" spans="1:15">
      <c r="E32" s="45" t="s">
        <v>28</v>
      </c>
      <c r="F32" s="45"/>
      <c r="G32" s="45"/>
      <c r="H32" s="45"/>
      <c r="I32" s="45"/>
      <c r="J32" s="45"/>
    </row>
    <row r="33" spans="5:10">
      <c r="E33" s="45" t="s">
        <v>29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tabSelected="1" view="pageBreakPreview" topLeftCell="A5" zoomScale="90" zoomScaleNormal="90" zoomScaleSheetLayoutView="90" workbookViewId="0">
      <selection activeCell="C12" sqref="C12:J18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1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1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13</v>
      </c>
      <c r="C11" s="9">
        <v>265</v>
      </c>
      <c r="D11" s="9">
        <v>36</v>
      </c>
      <c r="E11" s="10">
        <f>C11+D11</f>
        <v>301</v>
      </c>
      <c r="F11" s="9">
        <v>0</v>
      </c>
      <c r="G11" s="9">
        <v>561</v>
      </c>
      <c r="H11" s="10">
        <f>F11+G11</f>
        <v>561</v>
      </c>
      <c r="I11" s="28">
        <f>E11+H11</f>
        <v>862</v>
      </c>
      <c r="J11" s="29"/>
    </row>
    <row r="12" spans="1:11" ht="22.5" customHeight="1">
      <c r="A12" s="7">
        <v>2</v>
      </c>
      <c r="B12" s="8" t="s">
        <v>14</v>
      </c>
      <c r="C12" s="9"/>
      <c r="D12" s="9"/>
      <c r="E12" s="10"/>
      <c r="F12" s="9"/>
      <c r="G12" s="9"/>
      <c r="H12" s="10"/>
      <c r="I12" s="28"/>
      <c r="J12" s="29"/>
    </row>
    <row r="13" spans="1:11" ht="22.5" customHeight="1">
      <c r="A13" s="7">
        <v>3</v>
      </c>
      <c r="B13" s="8" t="s">
        <v>15</v>
      </c>
      <c r="C13" s="9"/>
      <c r="D13" s="9"/>
      <c r="E13" s="10"/>
      <c r="F13" s="9"/>
      <c r="G13" s="9"/>
      <c r="H13" s="10"/>
      <c r="I13" s="28"/>
      <c r="J13" s="29"/>
    </row>
    <row r="14" spans="1:11" ht="22.5" customHeight="1">
      <c r="A14" s="7">
        <v>4</v>
      </c>
      <c r="B14" s="8" t="s">
        <v>16</v>
      </c>
      <c r="C14" s="9"/>
      <c r="D14" s="9"/>
      <c r="E14" s="10"/>
      <c r="F14" s="9"/>
      <c r="G14" s="9"/>
      <c r="H14" s="10"/>
      <c r="I14" s="28"/>
      <c r="J14" s="29"/>
    </row>
    <row r="15" spans="1:11" ht="22.5" customHeight="1">
      <c r="A15" s="7">
        <v>5</v>
      </c>
      <c r="B15" s="8" t="s">
        <v>17</v>
      </c>
      <c r="C15" s="9"/>
      <c r="D15" s="9"/>
      <c r="E15" s="10"/>
      <c r="F15" s="9"/>
      <c r="G15" s="9"/>
      <c r="H15" s="10"/>
      <c r="I15" s="28"/>
      <c r="J15" s="29"/>
    </row>
    <row r="16" spans="1:11" ht="22.5" customHeight="1">
      <c r="A16" s="7">
        <v>6</v>
      </c>
      <c r="B16" s="8" t="s">
        <v>18</v>
      </c>
      <c r="C16" s="9"/>
      <c r="D16" s="9"/>
      <c r="E16" s="10"/>
      <c r="F16" s="9"/>
      <c r="G16" s="9"/>
      <c r="H16" s="10"/>
      <c r="I16" s="28"/>
      <c r="J16" s="29"/>
    </row>
    <row r="17" spans="1:10" ht="22.5" customHeight="1">
      <c r="A17" s="7">
        <v>7</v>
      </c>
      <c r="B17" s="8" t="s">
        <v>19</v>
      </c>
      <c r="C17" s="9"/>
      <c r="D17" s="9"/>
      <c r="E17" s="10"/>
      <c r="F17" s="9"/>
      <c r="G17" s="9"/>
      <c r="H17" s="10"/>
      <c r="I17" s="28"/>
      <c r="J17" s="29"/>
    </row>
    <row r="18" spans="1:10" ht="22.5" customHeight="1">
      <c r="A18" s="7">
        <v>8</v>
      </c>
      <c r="B18" s="8" t="s">
        <v>20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21</v>
      </c>
      <c r="C19" s="9"/>
      <c r="D19" s="9"/>
      <c r="E19" s="10">
        <f t="shared" ref="E12:E22" si="0">C19+D19</f>
        <v>0</v>
      </c>
      <c r="F19" s="9">
        <f>'[1]JENIS PENEMPATAN'!E20</f>
        <v>0</v>
      </c>
      <c r="G19" s="9"/>
      <c r="H19" s="10">
        <f t="shared" ref="H12:H22" si="1">F19+G19</f>
        <v>0</v>
      </c>
      <c r="I19" s="28">
        <f t="shared" ref="I12:I23" si="2">E19+H19</f>
        <v>0</v>
      </c>
      <c r="J19" s="29"/>
    </row>
    <row r="20" spans="1:10" ht="22.5" customHeight="1">
      <c r="A20" s="7">
        <v>10</v>
      </c>
      <c r="B20" s="8" t="s">
        <v>22</v>
      </c>
      <c r="C20" s="9"/>
      <c r="D20" s="9"/>
      <c r="E20" s="10">
        <f t="shared" si="0"/>
        <v>0</v>
      </c>
      <c r="F20" s="9">
        <f>'[1]JENIS PENEMPATAN'!E21</f>
        <v>0</v>
      </c>
      <c r="G20" s="9"/>
      <c r="H20" s="10">
        <f t="shared" si="1"/>
        <v>0</v>
      </c>
      <c r="I20" s="28">
        <f t="shared" si="2"/>
        <v>0</v>
      </c>
      <c r="J20" s="29"/>
    </row>
    <row r="21" spans="1:10" ht="22.5" customHeight="1">
      <c r="A21" s="7">
        <v>11</v>
      </c>
      <c r="B21" s="8" t="s">
        <v>23</v>
      </c>
      <c r="C21" s="9"/>
      <c r="D21" s="9"/>
      <c r="E21" s="10">
        <f t="shared" si="0"/>
        <v>0</v>
      </c>
      <c r="F21" s="9">
        <f>'[1]JENIS PENEMPATAN'!E22</f>
        <v>0</v>
      </c>
      <c r="G21" s="9"/>
      <c r="H21" s="10">
        <f t="shared" si="1"/>
        <v>0</v>
      </c>
      <c r="I21" s="28">
        <f t="shared" si="2"/>
        <v>0</v>
      </c>
      <c r="J21" s="29"/>
    </row>
    <row r="22" spans="1:10" ht="22.5" customHeight="1">
      <c r="A22" s="7">
        <v>12</v>
      </c>
      <c r="B22" s="8" t="s">
        <v>24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37">
        <f t="shared" si="2"/>
        <v>0</v>
      </c>
      <c r="J22" s="38"/>
    </row>
    <row r="23" spans="1:10" ht="19.899999999999999" customHeight="1">
      <c r="A23" s="39" t="s">
        <v>25</v>
      </c>
      <c r="B23" s="40"/>
      <c r="C23" s="11">
        <f t="shared" ref="C23:H23" si="3">SUM(C11:C22)</f>
        <v>265</v>
      </c>
      <c r="D23" s="11">
        <f t="shared" si="3"/>
        <v>36</v>
      </c>
      <c r="E23" s="11">
        <f t="shared" si="3"/>
        <v>301</v>
      </c>
      <c r="F23" s="11">
        <f t="shared" si="3"/>
        <v>0</v>
      </c>
      <c r="G23" s="11">
        <f t="shared" si="3"/>
        <v>561</v>
      </c>
      <c r="H23" s="11">
        <f t="shared" si="3"/>
        <v>561</v>
      </c>
      <c r="I23" s="41">
        <f t="shared" si="2"/>
        <v>862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2023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