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7.SMPNG" sheetId="19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9" i="19" l="1"/>
  <c r="AI19" i="19"/>
  <c r="AH19" i="19"/>
  <c r="AG19" i="19"/>
  <c r="W19" i="19"/>
  <c r="V19" i="19"/>
  <c r="T19" i="19"/>
  <c r="S19" i="19"/>
  <c r="Q19" i="19"/>
  <c r="P19" i="19"/>
  <c r="N19" i="19"/>
  <c r="M19" i="19"/>
  <c r="K19" i="19"/>
  <c r="J19" i="19"/>
  <c r="H19" i="19"/>
  <c r="G19" i="19"/>
  <c r="E19" i="19"/>
  <c r="D19" i="19"/>
  <c r="C19" i="19"/>
  <c r="AL18" i="19"/>
  <c r="AK18" i="19"/>
  <c r="Z18" i="19"/>
  <c r="Y18" i="19"/>
  <c r="X18" i="19"/>
  <c r="U18" i="19"/>
  <c r="R18" i="19"/>
  <c r="O18" i="19"/>
  <c r="L18" i="19"/>
  <c r="I18" i="19"/>
  <c r="F18" i="19"/>
  <c r="AL17" i="19"/>
  <c r="AK17" i="19"/>
  <c r="Z17" i="19"/>
  <c r="Y17" i="19"/>
  <c r="X17" i="19"/>
  <c r="U17" i="19"/>
  <c r="R17" i="19"/>
  <c r="O17" i="19"/>
  <c r="L17" i="19"/>
  <c r="I17" i="19"/>
  <c r="F17" i="19"/>
  <c r="AL16" i="19"/>
  <c r="AK16" i="19"/>
  <c r="Z16" i="19"/>
  <c r="Y16" i="19"/>
  <c r="X16" i="19"/>
  <c r="U16" i="19"/>
  <c r="R16" i="19"/>
  <c r="O16" i="19"/>
  <c r="L16" i="19"/>
  <c r="I16" i="19"/>
  <c r="F16" i="19"/>
  <c r="AL15" i="19"/>
  <c r="AK15" i="19"/>
  <c r="Z15" i="19"/>
  <c r="Y15" i="19"/>
  <c r="X15" i="19"/>
  <c r="U15" i="19"/>
  <c r="R15" i="19"/>
  <c r="O15" i="19"/>
  <c r="L15" i="19"/>
  <c r="I15" i="19"/>
  <c r="F15" i="19"/>
  <c r="AL14" i="19"/>
  <c r="AK14" i="19"/>
  <c r="Z14" i="19"/>
  <c r="Y14" i="19"/>
  <c r="X14" i="19"/>
  <c r="U14" i="19"/>
  <c r="R14" i="19"/>
  <c r="O14" i="19"/>
  <c r="L14" i="19"/>
  <c r="I14" i="19"/>
  <c r="F14" i="19"/>
  <c r="AL13" i="19"/>
  <c r="AK13" i="19"/>
  <c r="Z13" i="19"/>
  <c r="Y13" i="19"/>
  <c r="X13" i="19"/>
  <c r="U13" i="19"/>
  <c r="R13" i="19"/>
  <c r="O13" i="19"/>
  <c r="L13" i="19"/>
  <c r="I13" i="19"/>
  <c r="F13" i="19"/>
  <c r="AL12" i="19"/>
  <c r="AK12" i="19"/>
  <c r="Z12" i="19"/>
  <c r="Y12" i="19"/>
  <c r="X12" i="19"/>
  <c r="U12" i="19"/>
  <c r="R12" i="19"/>
  <c r="O12" i="19"/>
  <c r="L12" i="19"/>
  <c r="I12" i="19"/>
  <c r="F12" i="19"/>
  <c r="AL11" i="19"/>
  <c r="AK11" i="19"/>
  <c r="Z11" i="19"/>
  <c r="Y11" i="19"/>
  <c r="X11" i="19"/>
  <c r="U11" i="19"/>
  <c r="R11" i="19"/>
  <c r="O11" i="19"/>
  <c r="L11" i="19"/>
  <c r="I11" i="19"/>
  <c r="F11" i="19"/>
  <c r="AL10" i="19"/>
  <c r="AK10" i="19"/>
  <c r="Z10" i="19"/>
  <c r="Y10" i="19"/>
  <c r="X10" i="19"/>
  <c r="U10" i="19"/>
  <c r="R10" i="19"/>
  <c r="O10" i="19"/>
  <c r="L10" i="19"/>
  <c r="I10" i="19"/>
  <c r="F10" i="19"/>
  <c r="AL9" i="19"/>
  <c r="AK9" i="19"/>
  <c r="Z9" i="19"/>
  <c r="Y9" i="19"/>
  <c r="X9" i="19"/>
  <c r="U9" i="19"/>
  <c r="R9" i="19"/>
  <c r="O9" i="19"/>
  <c r="L9" i="19"/>
  <c r="I9" i="19"/>
  <c r="F9" i="19"/>
  <c r="AE10" i="19" l="1"/>
  <c r="AA14" i="19"/>
  <c r="AE18" i="19"/>
  <c r="AA9" i="19"/>
  <c r="AE13" i="19"/>
  <c r="AA17" i="19"/>
  <c r="AB17" i="19" s="1"/>
  <c r="AC12" i="19"/>
  <c r="Z19" i="19"/>
  <c r="AE14" i="19"/>
  <c r="AC15" i="19"/>
  <c r="AA12" i="19"/>
  <c r="AC10" i="19"/>
  <c r="AA10" i="19"/>
  <c r="AC17" i="19"/>
  <c r="AE15" i="19"/>
  <c r="R19" i="19"/>
  <c r="AA11" i="19"/>
  <c r="AC18" i="19"/>
  <c r="AA18" i="19"/>
  <c r="I19" i="19"/>
  <c r="AC9" i="19"/>
  <c r="AB9" i="19"/>
  <c r="AE16" i="19"/>
  <c r="AC16" i="19"/>
  <c r="L19" i="19"/>
  <c r="U19" i="19"/>
  <c r="AK19" i="19"/>
  <c r="AE9" i="19"/>
  <c r="AC11" i="19"/>
  <c r="AA13" i="19"/>
  <c r="AE17" i="19"/>
  <c r="F19" i="19"/>
  <c r="AL19" i="19"/>
  <c r="O19" i="19"/>
  <c r="AF10" i="19"/>
  <c r="AE11" i="19"/>
  <c r="AC13" i="19"/>
  <c r="AB14" i="19"/>
  <c r="AA15" i="19"/>
  <c r="AF18" i="19"/>
  <c r="X19" i="19"/>
  <c r="AE12" i="19"/>
  <c r="AC14" i="19"/>
  <c r="AA16" i="19"/>
  <c r="Y19" i="19"/>
  <c r="AD12" i="19" l="1"/>
  <c r="AB12" i="19"/>
  <c r="AF14" i="19"/>
  <c r="AA19" i="19"/>
  <c r="AD11" i="19"/>
  <c r="AD16" i="19"/>
  <c r="AF15" i="19"/>
  <c r="AD17" i="19"/>
  <c r="AB15" i="19"/>
  <c r="AE19" i="19"/>
  <c r="AF9" i="19"/>
  <c r="AF13" i="19"/>
  <c r="AF16" i="19"/>
  <c r="AD15" i="19"/>
  <c r="AB18" i="19"/>
  <c r="AB10" i="19"/>
  <c r="AD14" i="19"/>
  <c r="AD18" i="19"/>
  <c r="AF12" i="19"/>
  <c r="AF11" i="19"/>
  <c r="AF17" i="19"/>
  <c r="AD10" i="19"/>
  <c r="AB16" i="19"/>
  <c r="AD13" i="19"/>
  <c r="AB13" i="19"/>
  <c r="AC19" i="19"/>
  <c r="AD9" i="19"/>
  <c r="AB11" i="19"/>
  <c r="AD19" i="19" l="1"/>
  <c r="AB19" i="19"/>
  <c r="AF19" i="19"/>
</calcChain>
</file>

<file path=xl/sharedStrings.xml><?xml version="1.0" encoding="utf-8"?>
<sst xmlns="http://schemas.openxmlformats.org/spreadsheetml/2006/main" count="61" uniqueCount="37">
  <si>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</si>
  <si>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</si>
  <si>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</si>
  <si>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</si>
  <si>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</si>
  <si>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</si>
  <si>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</si>
  <si>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</si>
  <si>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</si>
  <si>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</si>
  <si>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</si>
  <si>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</si>
  <si>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</si>
  <si>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</si>
  <si>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</si>
  <si>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</si>
  <si>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</si>
  <si>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</si>
  <si>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</si>
  <si>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</si>
  <si>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</si>
  <si>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</si>
  <si>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</si>
  <si>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</si>
  <si>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</si>
  <si>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SAMPANG</t>
  </si>
  <si>
    <t>DESA</t>
  </si>
  <si>
    <t>KARANGTENGAH</t>
  </si>
  <si>
    <t>BRANI</t>
  </si>
  <si>
    <t>SIDASARI</t>
  </si>
  <si>
    <t>PAKETINGAN</t>
  </si>
  <si>
    <t>KETANGGUNG</t>
  </si>
  <si>
    <t>NUSAJATI</t>
  </si>
  <si>
    <t>KARANGJATI</t>
  </si>
  <si>
    <t>PABERASAN</t>
  </si>
  <si>
    <t>KARANGASEM</t>
  </si>
  <si>
    <t>PUS DAN PESERTA KB BERDASARKAN  JENIS KONTRASEPSI KECAMATAN SAMPANG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</si>
</sst>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5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6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0" fontId="8" fillId="0" borderId="10" xfId="0" applyFont="1" applyBorder="1" applyAlignment="1"/>
    <xf numFmtId="0" fontId="8" fillId="0" borderId="9" xfId="0" applyFont="1" applyBorder="1" applyAlignment="1"/>
    <xf numFmtId="3" fontId="3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6" xfId="0" applyFont="1" applyBorder="1"/>
    <xf numFmtId="3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8" xfId="0" applyFont="1" applyBorder="1"/>
    <xf numFmtId="3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17.28515625" customWidth="1"/>
    <col min="3" max="3" width="11.85546875" customWidth="1"/>
    <col min="4" max="26" width="8" customWidth="1"/>
    <col min="27" max="27" width="10.140625" customWidth="1"/>
    <col min="28" max="37" width="8" customWidth="1"/>
    <col min="38" max="38" width="11.42578125" customWidth="1"/>
  </cols>
  <sheetData>
    <row r="1" spans="1:38" ht="18" customHeight="1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8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4" t="s">
        <v>1</v>
      </c>
      <c r="B5" s="14" t="s">
        <v>26</v>
      </c>
      <c r="C5" s="12" t="s">
        <v>2</v>
      </c>
      <c r="D5" s="22" t="s">
        <v>3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18" t="s">
        <v>4</v>
      </c>
      <c r="AH5" s="17"/>
      <c r="AI5" s="17"/>
      <c r="AJ5" s="17"/>
      <c r="AK5" s="17"/>
      <c r="AL5" s="16"/>
    </row>
    <row r="6" spans="1:38" x14ac:dyDescent="0.25">
      <c r="A6" s="21"/>
      <c r="B6" s="21"/>
      <c r="C6" s="21"/>
      <c r="D6" s="15" t="s">
        <v>5</v>
      </c>
      <c r="E6" s="17"/>
      <c r="F6" s="16"/>
      <c r="G6" s="15" t="s">
        <v>6</v>
      </c>
      <c r="H6" s="17"/>
      <c r="I6" s="16"/>
      <c r="J6" s="15" t="s">
        <v>7</v>
      </c>
      <c r="K6" s="17"/>
      <c r="L6" s="16"/>
      <c r="M6" s="15" t="s">
        <v>8</v>
      </c>
      <c r="N6" s="17"/>
      <c r="O6" s="16"/>
      <c r="P6" s="18" t="s">
        <v>9</v>
      </c>
      <c r="Q6" s="17"/>
      <c r="R6" s="16"/>
      <c r="S6" s="15" t="s">
        <v>10</v>
      </c>
      <c r="T6" s="17"/>
      <c r="U6" s="16"/>
      <c r="V6" s="15" t="s">
        <v>11</v>
      </c>
      <c r="W6" s="17"/>
      <c r="X6" s="16"/>
      <c r="Y6" s="15" t="s">
        <v>12</v>
      </c>
      <c r="Z6" s="17"/>
      <c r="AA6" s="16"/>
      <c r="AB6" s="14" t="s">
        <v>13</v>
      </c>
      <c r="AC6" s="12" t="s">
        <v>14</v>
      </c>
      <c r="AD6" s="14" t="s">
        <v>13</v>
      </c>
      <c r="AE6" s="12" t="s">
        <v>15</v>
      </c>
      <c r="AF6" s="14" t="s">
        <v>13</v>
      </c>
      <c r="AG6" s="12" t="s">
        <v>16</v>
      </c>
      <c r="AH6" s="12" t="s">
        <v>17</v>
      </c>
      <c r="AI6" s="12" t="s">
        <v>18</v>
      </c>
      <c r="AJ6" s="12" t="s">
        <v>19</v>
      </c>
      <c r="AK6" s="14" t="s">
        <v>20</v>
      </c>
      <c r="AL6" s="12" t="s">
        <v>21</v>
      </c>
    </row>
    <row r="7" spans="1:38" x14ac:dyDescent="0.25">
      <c r="A7" s="13"/>
      <c r="B7" s="13"/>
      <c r="C7" s="13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ht="15.75" customHeight="1" x14ac:dyDescent="0.25">
      <c r="A9" s="2">
        <v>1</v>
      </c>
      <c r="B9" s="10" t="s">
        <v>27</v>
      </c>
      <c r="C9" s="5">
        <v>1405</v>
      </c>
      <c r="D9" s="5">
        <v>37</v>
      </c>
      <c r="E9" s="5">
        <v>36</v>
      </c>
      <c r="F9" s="3">
        <f t="shared" ref="F9:F18" si="0">D9+E9</f>
        <v>73</v>
      </c>
      <c r="G9" s="5">
        <v>11</v>
      </c>
      <c r="H9" s="5">
        <v>5</v>
      </c>
      <c r="I9" s="3">
        <f t="shared" ref="I9:I18" si="1">G9+H9</f>
        <v>16</v>
      </c>
      <c r="J9" s="5">
        <v>0</v>
      </c>
      <c r="K9" s="5">
        <v>0</v>
      </c>
      <c r="L9" s="3">
        <f t="shared" ref="L9:L18" si="2">J9+K9</f>
        <v>0</v>
      </c>
      <c r="M9" s="5">
        <v>23</v>
      </c>
      <c r="N9" s="5">
        <v>21</v>
      </c>
      <c r="O9" s="3">
        <f t="shared" ref="O9:O18" si="3">M9+N9</f>
        <v>44</v>
      </c>
      <c r="P9" s="5">
        <v>256</v>
      </c>
      <c r="Q9" s="5">
        <v>27</v>
      </c>
      <c r="R9" s="3">
        <f t="shared" ref="R9:R18" si="4">P9+Q9</f>
        <v>283</v>
      </c>
      <c r="S9" s="5">
        <v>209</v>
      </c>
      <c r="T9" s="5">
        <v>201</v>
      </c>
      <c r="U9" s="3">
        <f t="shared" ref="U9:U18" si="5">S9+T9</f>
        <v>410</v>
      </c>
      <c r="V9" s="5">
        <v>50</v>
      </c>
      <c r="W9" s="5">
        <v>64</v>
      </c>
      <c r="X9" s="3">
        <f t="shared" ref="X9:X18" si="6">V9+W9</f>
        <v>114</v>
      </c>
      <c r="Y9" s="3">
        <f t="shared" ref="Y9:Z9" si="7">D9+G9+J9+M9+P9+S9+V9</f>
        <v>586</v>
      </c>
      <c r="Z9" s="3">
        <f t="shared" si="7"/>
        <v>354</v>
      </c>
      <c r="AA9" s="3">
        <f t="shared" ref="AA9:AA18" si="8">Y9+Z9</f>
        <v>940</v>
      </c>
      <c r="AB9" s="6">
        <f t="shared" ref="AB9:AB18" si="9">AA9/C9*100</f>
        <v>66.90391459074732</v>
      </c>
      <c r="AC9" s="3">
        <f t="shared" ref="AC9:AC18" si="10">F9+I9+L9+R9</f>
        <v>372</v>
      </c>
      <c r="AD9" s="6">
        <f t="shared" ref="AD9:AD18" si="11">AC9/AA9*100</f>
        <v>39.574468085106382</v>
      </c>
      <c r="AE9" s="3">
        <f t="shared" ref="AE9:AE18" si="12">L9+O9</f>
        <v>44</v>
      </c>
      <c r="AF9" s="6">
        <f t="shared" ref="AF9:AF18" si="13">AE9/AA9*100</f>
        <v>4.6808510638297873</v>
      </c>
      <c r="AG9" s="5">
        <v>42</v>
      </c>
      <c r="AH9" s="5">
        <v>230</v>
      </c>
      <c r="AI9" s="5">
        <v>82</v>
      </c>
      <c r="AJ9" s="5">
        <v>117</v>
      </c>
      <c r="AK9" s="3">
        <f t="shared" ref="AK9:AK18" si="14">AG9+AH9+AI9+AJ9</f>
        <v>471</v>
      </c>
      <c r="AL9" s="3">
        <f t="shared" ref="AL9:AL18" si="15">AI9+AJ9</f>
        <v>199</v>
      </c>
    </row>
    <row r="10" spans="1:38" ht="15.75" customHeight="1" x14ac:dyDescent="0.25">
      <c r="A10" s="2">
        <v>2</v>
      </c>
      <c r="B10" s="10" t="s">
        <v>28</v>
      </c>
      <c r="C10" s="5">
        <v>420</v>
      </c>
      <c r="D10" s="5">
        <v>12</v>
      </c>
      <c r="E10" s="5">
        <v>12</v>
      </c>
      <c r="F10" s="3">
        <f t="shared" si="0"/>
        <v>24</v>
      </c>
      <c r="G10" s="5">
        <v>9</v>
      </c>
      <c r="H10" s="5">
        <v>1</v>
      </c>
      <c r="I10" s="3">
        <f t="shared" si="1"/>
        <v>10</v>
      </c>
      <c r="J10" s="5">
        <v>0</v>
      </c>
      <c r="K10" s="5">
        <v>0</v>
      </c>
      <c r="L10" s="3">
        <f t="shared" si="2"/>
        <v>0</v>
      </c>
      <c r="M10" s="5">
        <v>6</v>
      </c>
      <c r="N10" s="5">
        <v>7</v>
      </c>
      <c r="O10" s="3">
        <f t="shared" si="3"/>
        <v>13</v>
      </c>
      <c r="P10" s="5">
        <v>99</v>
      </c>
      <c r="Q10" s="5">
        <v>12</v>
      </c>
      <c r="R10" s="3">
        <f t="shared" si="4"/>
        <v>111</v>
      </c>
      <c r="S10" s="5">
        <v>60</v>
      </c>
      <c r="T10" s="5">
        <v>80</v>
      </c>
      <c r="U10" s="3">
        <f t="shared" si="5"/>
        <v>140</v>
      </c>
      <c r="V10" s="5">
        <v>27</v>
      </c>
      <c r="W10" s="5">
        <v>25</v>
      </c>
      <c r="X10" s="3">
        <f t="shared" si="6"/>
        <v>52</v>
      </c>
      <c r="Y10" s="3">
        <f t="shared" ref="Y10:Z10" si="16">D10+G10+J10+M10+P10+S10+V10</f>
        <v>213</v>
      </c>
      <c r="Z10" s="3">
        <f t="shared" si="16"/>
        <v>137</v>
      </c>
      <c r="AA10" s="3">
        <f t="shared" si="8"/>
        <v>350</v>
      </c>
      <c r="AB10" s="6">
        <f t="shared" si="9"/>
        <v>83.333333333333343</v>
      </c>
      <c r="AC10" s="3">
        <f t="shared" si="10"/>
        <v>145</v>
      </c>
      <c r="AD10" s="6">
        <f t="shared" si="11"/>
        <v>41.428571428571431</v>
      </c>
      <c r="AE10" s="3">
        <f t="shared" si="12"/>
        <v>13</v>
      </c>
      <c r="AF10" s="6">
        <f t="shared" si="13"/>
        <v>3.7142857142857144</v>
      </c>
      <c r="AG10" s="5">
        <v>11</v>
      </c>
      <c r="AH10" s="5">
        <v>19</v>
      </c>
      <c r="AI10" s="5">
        <v>12</v>
      </c>
      <c r="AJ10" s="5">
        <v>28</v>
      </c>
      <c r="AK10" s="3">
        <f t="shared" si="14"/>
        <v>70</v>
      </c>
      <c r="AL10" s="3">
        <f t="shared" si="15"/>
        <v>40</v>
      </c>
    </row>
    <row r="11" spans="1:38" ht="15.75" customHeight="1" x14ac:dyDescent="0.25">
      <c r="A11" s="2">
        <v>3</v>
      </c>
      <c r="B11" s="10" t="s">
        <v>25</v>
      </c>
      <c r="C11" s="5">
        <v>1058</v>
      </c>
      <c r="D11" s="5">
        <v>56</v>
      </c>
      <c r="E11" s="5">
        <v>49</v>
      </c>
      <c r="F11" s="3">
        <f t="shared" si="0"/>
        <v>105</v>
      </c>
      <c r="G11" s="5">
        <v>17</v>
      </c>
      <c r="H11" s="5">
        <v>19</v>
      </c>
      <c r="I11" s="3">
        <f t="shared" si="1"/>
        <v>36</v>
      </c>
      <c r="J11" s="5">
        <v>0</v>
      </c>
      <c r="K11" s="5">
        <v>0</v>
      </c>
      <c r="L11" s="3">
        <f t="shared" si="2"/>
        <v>0</v>
      </c>
      <c r="M11" s="5">
        <v>17</v>
      </c>
      <c r="N11" s="5">
        <v>31</v>
      </c>
      <c r="O11" s="3">
        <f t="shared" si="3"/>
        <v>48</v>
      </c>
      <c r="P11" s="5">
        <v>148</v>
      </c>
      <c r="Q11" s="5">
        <v>41</v>
      </c>
      <c r="R11" s="3">
        <f t="shared" si="4"/>
        <v>189</v>
      </c>
      <c r="S11" s="5">
        <v>48</v>
      </c>
      <c r="T11" s="5">
        <v>128</v>
      </c>
      <c r="U11" s="3">
        <f t="shared" si="5"/>
        <v>176</v>
      </c>
      <c r="V11" s="5">
        <v>31</v>
      </c>
      <c r="W11" s="5">
        <v>76</v>
      </c>
      <c r="X11" s="3">
        <f t="shared" si="6"/>
        <v>107</v>
      </c>
      <c r="Y11" s="3">
        <f t="shared" ref="Y11:Z11" si="17">D11+G11+J11+M11+P11+S11+V11</f>
        <v>317</v>
      </c>
      <c r="Z11" s="3">
        <f t="shared" si="17"/>
        <v>344</v>
      </c>
      <c r="AA11" s="3">
        <f t="shared" si="8"/>
        <v>661</v>
      </c>
      <c r="AB11" s="6">
        <f t="shared" si="9"/>
        <v>62.476370510396976</v>
      </c>
      <c r="AC11" s="3">
        <f t="shared" si="10"/>
        <v>330</v>
      </c>
      <c r="AD11" s="6">
        <f t="shared" si="11"/>
        <v>49.924357034795761</v>
      </c>
      <c r="AE11" s="3">
        <f t="shared" si="12"/>
        <v>48</v>
      </c>
      <c r="AF11" s="6">
        <f t="shared" si="13"/>
        <v>7.2617246596066565</v>
      </c>
      <c r="AG11" s="5">
        <v>21</v>
      </c>
      <c r="AH11" s="5">
        <v>219</v>
      </c>
      <c r="AI11" s="5">
        <v>87</v>
      </c>
      <c r="AJ11" s="5">
        <v>70</v>
      </c>
      <c r="AK11" s="3">
        <f t="shared" si="14"/>
        <v>397</v>
      </c>
      <c r="AL11" s="3">
        <f t="shared" si="15"/>
        <v>157</v>
      </c>
    </row>
    <row r="12" spans="1:38" ht="15.75" customHeight="1" x14ac:dyDescent="0.25">
      <c r="A12" s="2">
        <v>4</v>
      </c>
      <c r="B12" s="10" t="s">
        <v>29</v>
      </c>
      <c r="C12" s="5">
        <v>593</v>
      </c>
      <c r="D12" s="5">
        <v>20</v>
      </c>
      <c r="E12" s="5">
        <v>7</v>
      </c>
      <c r="F12" s="3">
        <f t="shared" si="0"/>
        <v>27</v>
      </c>
      <c r="G12" s="5">
        <v>8</v>
      </c>
      <c r="H12" s="5">
        <v>5</v>
      </c>
      <c r="I12" s="3">
        <f t="shared" si="1"/>
        <v>13</v>
      </c>
      <c r="J12" s="5">
        <v>0</v>
      </c>
      <c r="K12" s="5">
        <v>0</v>
      </c>
      <c r="L12" s="3">
        <f t="shared" si="2"/>
        <v>0</v>
      </c>
      <c r="M12" s="5">
        <v>15</v>
      </c>
      <c r="N12" s="5">
        <v>18</v>
      </c>
      <c r="O12" s="3">
        <f t="shared" si="3"/>
        <v>33</v>
      </c>
      <c r="P12" s="5">
        <v>74</v>
      </c>
      <c r="Q12" s="5">
        <v>9</v>
      </c>
      <c r="R12" s="3">
        <f t="shared" si="4"/>
        <v>83</v>
      </c>
      <c r="S12" s="5">
        <v>55</v>
      </c>
      <c r="T12" s="5">
        <v>115</v>
      </c>
      <c r="U12" s="3">
        <f t="shared" si="5"/>
        <v>170</v>
      </c>
      <c r="V12" s="5">
        <v>26</v>
      </c>
      <c r="W12" s="5">
        <v>50</v>
      </c>
      <c r="X12" s="3">
        <f t="shared" si="6"/>
        <v>76</v>
      </c>
      <c r="Y12" s="3">
        <f t="shared" ref="Y12:Z12" si="18">D12+G12+J12+M12+P12+S12+V12</f>
        <v>198</v>
      </c>
      <c r="Z12" s="3">
        <f t="shared" si="18"/>
        <v>204</v>
      </c>
      <c r="AA12" s="3">
        <f t="shared" si="8"/>
        <v>402</v>
      </c>
      <c r="AB12" s="6">
        <f t="shared" si="9"/>
        <v>67.790893760539632</v>
      </c>
      <c r="AC12" s="3">
        <f t="shared" si="10"/>
        <v>123</v>
      </c>
      <c r="AD12" s="6">
        <f t="shared" si="11"/>
        <v>30.597014925373134</v>
      </c>
      <c r="AE12" s="3">
        <f t="shared" si="12"/>
        <v>33</v>
      </c>
      <c r="AF12" s="6">
        <f t="shared" si="13"/>
        <v>8.2089552238805972</v>
      </c>
      <c r="AG12" s="5">
        <v>18</v>
      </c>
      <c r="AH12" s="5">
        <v>90</v>
      </c>
      <c r="AI12" s="5">
        <v>42</v>
      </c>
      <c r="AJ12" s="5">
        <v>41</v>
      </c>
      <c r="AK12" s="3">
        <f t="shared" si="14"/>
        <v>191</v>
      </c>
      <c r="AL12" s="3">
        <f t="shared" si="15"/>
        <v>83</v>
      </c>
    </row>
    <row r="13" spans="1:38" ht="15.75" customHeight="1" x14ac:dyDescent="0.25">
      <c r="A13" s="2">
        <v>5</v>
      </c>
      <c r="B13" s="10" t="s">
        <v>30</v>
      </c>
      <c r="C13" s="5">
        <v>542</v>
      </c>
      <c r="D13" s="5">
        <v>13</v>
      </c>
      <c r="E13" s="5">
        <v>10</v>
      </c>
      <c r="F13" s="3">
        <f t="shared" si="0"/>
        <v>23</v>
      </c>
      <c r="G13" s="5">
        <v>6</v>
      </c>
      <c r="H13" s="5">
        <v>2</v>
      </c>
      <c r="I13" s="3">
        <f t="shared" si="1"/>
        <v>8</v>
      </c>
      <c r="J13" s="5">
        <v>0</v>
      </c>
      <c r="K13" s="5">
        <v>0</v>
      </c>
      <c r="L13" s="3">
        <f t="shared" si="2"/>
        <v>0</v>
      </c>
      <c r="M13" s="5">
        <v>15</v>
      </c>
      <c r="N13" s="5">
        <v>11</v>
      </c>
      <c r="O13" s="3">
        <f t="shared" si="3"/>
        <v>26</v>
      </c>
      <c r="P13" s="5">
        <v>89</v>
      </c>
      <c r="Q13" s="5">
        <v>16</v>
      </c>
      <c r="R13" s="3">
        <f t="shared" si="4"/>
        <v>105</v>
      </c>
      <c r="S13" s="5">
        <v>141</v>
      </c>
      <c r="T13" s="5">
        <v>36</v>
      </c>
      <c r="U13" s="3">
        <f t="shared" si="5"/>
        <v>177</v>
      </c>
      <c r="V13" s="5">
        <v>43</v>
      </c>
      <c r="W13" s="5">
        <v>20</v>
      </c>
      <c r="X13" s="3">
        <f t="shared" si="6"/>
        <v>63</v>
      </c>
      <c r="Y13" s="3">
        <f t="shared" ref="Y13:Z13" si="19">D13+G13+J13+M13+P13+S13+V13</f>
        <v>307</v>
      </c>
      <c r="Z13" s="3">
        <f t="shared" si="19"/>
        <v>95</v>
      </c>
      <c r="AA13" s="3">
        <f t="shared" si="8"/>
        <v>402</v>
      </c>
      <c r="AB13" s="6">
        <f t="shared" si="9"/>
        <v>74.169741697416967</v>
      </c>
      <c r="AC13" s="3">
        <f t="shared" si="10"/>
        <v>136</v>
      </c>
      <c r="AD13" s="6">
        <f t="shared" si="11"/>
        <v>33.830845771144283</v>
      </c>
      <c r="AE13" s="3">
        <f t="shared" si="12"/>
        <v>26</v>
      </c>
      <c r="AF13" s="6">
        <f t="shared" si="13"/>
        <v>6.467661691542288</v>
      </c>
      <c r="AG13" s="5">
        <v>10</v>
      </c>
      <c r="AH13" s="5">
        <v>52</v>
      </c>
      <c r="AI13" s="5">
        <v>29</v>
      </c>
      <c r="AJ13" s="5">
        <v>49</v>
      </c>
      <c r="AK13" s="3">
        <f t="shared" si="14"/>
        <v>140</v>
      </c>
      <c r="AL13" s="3">
        <f t="shared" si="15"/>
        <v>78</v>
      </c>
    </row>
    <row r="14" spans="1:38" ht="15.75" customHeight="1" x14ac:dyDescent="0.25">
      <c r="A14" s="2">
        <v>6</v>
      </c>
      <c r="B14" s="10" t="s">
        <v>31</v>
      </c>
      <c r="C14" s="5">
        <v>209</v>
      </c>
      <c r="D14" s="5">
        <v>9</v>
      </c>
      <c r="E14" s="5">
        <v>6</v>
      </c>
      <c r="F14" s="3">
        <f t="shared" si="0"/>
        <v>15</v>
      </c>
      <c r="G14" s="5">
        <v>2</v>
      </c>
      <c r="H14" s="5">
        <v>0</v>
      </c>
      <c r="I14" s="3">
        <f t="shared" si="1"/>
        <v>2</v>
      </c>
      <c r="J14" s="5">
        <v>0</v>
      </c>
      <c r="K14" s="5">
        <v>0</v>
      </c>
      <c r="L14" s="3">
        <f t="shared" si="2"/>
        <v>0</v>
      </c>
      <c r="M14" s="5">
        <v>12</v>
      </c>
      <c r="N14" s="5">
        <v>10</v>
      </c>
      <c r="O14" s="3">
        <f t="shared" si="3"/>
        <v>22</v>
      </c>
      <c r="P14" s="5">
        <v>32</v>
      </c>
      <c r="Q14" s="5">
        <v>2</v>
      </c>
      <c r="R14" s="3">
        <f t="shared" si="4"/>
        <v>34</v>
      </c>
      <c r="S14" s="5">
        <v>22</v>
      </c>
      <c r="T14" s="5">
        <v>52</v>
      </c>
      <c r="U14" s="3">
        <f t="shared" si="5"/>
        <v>74</v>
      </c>
      <c r="V14" s="5">
        <v>11</v>
      </c>
      <c r="W14" s="5">
        <v>10</v>
      </c>
      <c r="X14" s="3">
        <f t="shared" si="6"/>
        <v>21</v>
      </c>
      <c r="Y14" s="3">
        <f t="shared" ref="Y14:Z14" si="20">D14+G14+J14+M14+P14+S14+V14</f>
        <v>88</v>
      </c>
      <c r="Z14" s="3">
        <f t="shared" si="20"/>
        <v>80</v>
      </c>
      <c r="AA14" s="3">
        <f t="shared" si="8"/>
        <v>168</v>
      </c>
      <c r="AB14" s="6">
        <f t="shared" si="9"/>
        <v>80.382775119617222</v>
      </c>
      <c r="AC14" s="3">
        <f t="shared" si="10"/>
        <v>51</v>
      </c>
      <c r="AD14" s="6">
        <f t="shared" si="11"/>
        <v>30.357142857142854</v>
      </c>
      <c r="AE14" s="3">
        <f t="shared" si="12"/>
        <v>22</v>
      </c>
      <c r="AF14" s="6">
        <f t="shared" si="13"/>
        <v>13.095238095238097</v>
      </c>
      <c r="AG14" s="5">
        <v>7</v>
      </c>
      <c r="AH14" s="5">
        <v>12</v>
      </c>
      <c r="AI14" s="5">
        <v>11</v>
      </c>
      <c r="AJ14" s="5">
        <v>10</v>
      </c>
      <c r="AK14" s="3">
        <f t="shared" si="14"/>
        <v>40</v>
      </c>
      <c r="AL14" s="3">
        <f t="shared" si="15"/>
        <v>21</v>
      </c>
    </row>
    <row r="15" spans="1:38" ht="15.75" customHeight="1" x14ac:dyDescent="0.25">
      <c r="A15" s="2">
        <v>7</v>
      </c>
      <c r="B15" s="11" t="s">
        <v>32</v>
      </c>
      <c r="C15" s="5">
        <v>854</v>
      </c>
      <c r="D15" s="5">
        <v>13</v>
      </c>
      <c r="E15" s="5">
        <v>10</v>
      </c>
      <c r="F15" s="3">
        <f t="shared" si="0"/>
        <v>23</v>
      </c>
      <c r="G15" s="5">
        <v>6</v>
      </c>
      <c r="H15" s="5">
        <v>4</v>
      </c>
      <c r="I15" s="3">
        <f t="shared" si="1"/>
        <v>10</v>
      </c>
      <c r="J15" s="5">
        <v>0</v>
      </c>
      <c r="K15" s="5">
        <v>0</v>
      </c>
      <c r="L15" s="3">
        <f t="shared" si="2"/>
        <v>0</v>
      </c>
      <c r="M15" s="5">
        <v>22</v>
      </c>
      <c r="N15" s="5">
        <v>15</v>
      </c>
      <c r="O15" s="3">
        <f t="shared" si="3"/>
        <v>37</v>
      </c>
      <c r="P15" s="5">
        <v>102</v>
      </c>
      <c r="Q15" s="5">
        <v>17</v>
      </c>
      <c r="R15" s="3">
        <f t="shared" si="4"/>
        <v>119</v>
      </c>
      <c r="S15" s="5">
        <v>116</v>
      </c>
      <c r="T15" s="5">
        <v>132</v>
      </c>
      <c r="U15" s="3">
        <f t="shared" si="5"/>
        <v>248</v>
      </c>
      <c r="V15" s="5">
        <v>39</v>
      </c>
      <c r="W15" s="5">
        <v>75</v>
      </c>
      <c r="X15" s="3">
        <f t="shared" si="6"/>
        <v>114</v>
      </c>
      <c r="Y15" s="3">
        <f t="shared" ref="Y15:Z15" si="21">D15+G15+J15+M15+P15+S15+V15</f>
        <v>298</v>
      </c>
      <c r="Z15" s="3">
        <f t="shared" si="21"/>
        <v>253</v>
      </c>
      <c r="AA15" s="3">
        <f t="shared" si="8"/>
        <v>551</v>
      </c>
      <c r="AB15" s="6">
        <f t="shared" si="9"/>
        <v>64.519906323185012</v>
      </c>
      <c r="AC15" s="3">
        <f t="shared" si="10"/>
        <v>152</v>
      </c>
      <c r="AD15" s="6">
        <f t="shared" si="11"/>
        <v>27.586206896551722</v>
      </c>
      <c r="AE15" s="3">
        <f t="shared" si="12"/>
        <v>37</v>
      </c>
      <c r="AF15" s="6">
        <f t="shared" si="13"/>
        <v>6.7150635208711433</v>
      </c>
      <c r="AG15" s="5">
        <v>29</v>
      </c>
      <c r="AH15" s="5">
        <v>159</v>
      </c>
      <c r="AI15" s="5">
        <v>57</v>
      </c>
      <c r="AJ15" s="5">
        <v>58</v>
      </c>
      <c r="AK15" s="3">
        <f t="shared" si="14"/>
        <v>303</v>
      </c>
      <c r="AL15" s="3">
        <f t="shared" si="15"/>
        <v>115</v>
      </c>
    </row>
    <row r="16" spans="1:38" ht="15.75" customHeight="1" x14ac:dyDescent="0.25">
      <c r="A16" s="2">
        <v>8</v>
      </c>
      <c r="B16" s="10" t="s">
        <v>33</v>
      </c>
      <c r="C16" s="5">
        <v>1069</v>
      </c>
      <c r="D16" s="5">
        <v>39</v>
      </c>
      <c r="E16" s="5">
        <v>26</v>
      </c>
      <c r="F16" s="3">
        <f t="shared" si="0"/>
        <v>65</v>
      </c>
      <c r="G16" s="5">
        <v>2</v>
      </c>
      <c r="H16" s="5">
        <v>8</v>
      </c>
      <c r="I16" s="3">
        <f t="shared" si="1"/>
        <v>10</v>
      </c>
      <c r="J16" s="5">
        <v>0</v>
      </c>
      <c r="K16" s="5">
        <v>0</v>
      </c>
      <c r="L16" s="3">
        <f t="shared" si="2"/>
        <v>0</v>
      </c>
      <c r="M16" s="5">
        <v>17</v>
      </c>
      <c r="N16" s="5">
        <v>10</v>
      </c>
      <c r="O16" s="3">
        <f t="shared" si="3"/>
        <v>27</v>
      </c>
      <c r="P16" s="5">
        <v>123</v>
      </c>
      <c r="Q16" s="5">
        <v>38</v>
      </c>
      <c r="R16" s="3">
        <f t="shared" si="4"/>
        <v>161</v>
      </c>
      <c r="S16" s="5">
        <v>132</v>
      </c>
      <c r="T16" s="5">
        <v>155</v>
      </c>
      <c r="U16" s="3">
        <f t="shared" si="5"/>
        <v>287</v>
      </c>
      <c r="V16" s="5">
        <v>34</v>
      </c>
      <c r="W16" s="5">
        <v>101</v>
      </c>
      <c r="X16" s="3">
        <f t="shared" si="6"/>
        <v>135</v>
      </c>
      <c r="Y16" s="3">
        <f t="shared" ref="Y16:Z16" si="22">D16+G16+J16+M16+P16+S16+V16</f>
        <v>347</v>
      </c>
      <c r="Z16" s="3">
        <f t="shared" si="22"/>
        <v>338</v>
      </c>
      <c r="AA16" s="3">
        <f t="shared" si="8"/>
        <v>685</v>
      </c>
      <c r="AB16" s="6">
        <f t="shared" si="9"/>
        <v>64.078578110383532</v>
      </c>
      <c r="AC16" s="3">
        <f t="shared" si="10"/>
        <v>236</v>
      </c>
      <c r="AD16" s="6">
        <f t="shared" si="11"/>
        <v>34.45255474452555</v>
      </c>
      <c r="AE16" s="3">
        <f t="shared" si="12"/>
        <v>27</v>
      </c>
      <c r="AF16" s="6">
        <f t="shared" si="13"/>
        <v>3.9416058394160585</v>
      </c>
      <c r="AG16" s="5">
        <v>35</v>
      </c>
      <c r="AH16" s="5">
        <v>196</v>
      </c>
      <c r="AI16" s="5">
        <v>75</v>
      </c>
      <c r="AJ16" s="5">
        <v>78</v>
      </c>
      <c r="AK16" s="3">
        <f t="shared" si="14"/>
        <v>384</v>
      </c>
      <c r="AL16" s="3">
        <f t="shared" si="15"/>
        <v>153</v>
      </c>
    </row>
    <row r="17" spans="1:38" ht="15.75" customHeight="1" x14ac:dyDescent="0.25">
      <c r="A17" s="2">
        <v>9</v>
      </c>
      <c r="B17" s="10" t="s">
        <v>34</v>
      </c>
      <c r="C17" s="5">
        <v>251</v>
      </c>
      <c r="D17" s="5">
        <v>7</v>
      </c>
      <c r="E17" s="5">
        <v>2</v>
      </c>
      <c r="F17" s="3">
        <f t="shared" si="0"/>
        <v>9</v>
      </c>
      <c r="G17" s="5">
        <v>8</v>
      </c>
      <c r="H17" s="5">
        <v>1</v>
      </c>
      <c r="I17" s="3">
        <f t="shared" si="1"/>
        <v>9</v>
      </c>
      <c r="J17" s="5">
        <v>0</v>
      </c>
      <c r="K17" s="5">
        <v>0</v>
      </c>
      <c r="L17" s="3">
        <f t="shared" si="2"/>
        <v>0</v>
      </c>
      <c r="M17" s="5">
        <v>9</v>
      </c>
      <c r="N17" s="5">
        <v>9</v>
      </c>
      <c r="O17" s="3">
        <f t="shared" si="3"/>
        <v>18</v>
      </c>
      <c r="P17" s="5">
        <v>41</v>
      </c>
      <c r="Q17" s="5">
        <v>2</v>
      </c>
      <c r="R17" s="3">
        <f t="shared" si="4"/>
        <v>43</v>
      </c>
      <c r="S17" s="5">
        <v>46</v>
      </c>
      <c r="T17" s="5">
        <v>22</v>
      </c>
      <c r="U17" s="3">
        <f t="shared" si="5"/>
        <v>68</v>
      </c>
      <c r="V17" s="5">
        <v>27</v>
      </c>
      <c r="W17" s="5">
        <v>21</v>
      </c>
      <c r="X17" s="3">
        <f t="shared" si="6"/>
        <v>48</v>
      </c>
      <c r="Y17" s="3">
        <f t="shared" ref="Y17:Z17" si="23">D17+G17+J17+M17+P17+S17+V17</f>
        <v>138</v>
      </c>
      <c r="Z17" s="3">
        <f t="shared" si="23"/>
        <v>57</v>
      </c>
      <c r="AA17" s="3">
        <f t="shared" si="8"/>
        <v>195</v>
      </c>
      <c r="AB17" s="6">
        <f t="shared" si="9"/>
        <v>77.689243027888438</v>
      </c>
      <c r="AC17" s="3">
        <f t="shared" si="10"/>
        <v>61</v>
      </c>
      <c r="AD17" s="6">
        <f t="shared" si="11"/>
        <v>31.282051282051281</v>
      </c>
      <c r="AE17" s="3">
        <f t="shared" si="12"/>
        <v>18</v>
      </c>
      <c r="AF17" s="6">
        <f t="shared" si="13"/>
        <v>9.2307692307692317</v>
      </c>
      <c r="AG17" s="5">
        <v>6</v>
      </c>
      <c r="AH17" s="5">
        <v>19</v>
      </c>
      <c r="AI17" s="5">
        <v>16</v>
      </c>
      <c r="AJ17" s="5">
        <v>15</v>
      </c>
      <c r="AK17" s="3">
        <f t="shared" si="14"/>
        <v>56</v>
      </c>
      <c r="AL17" s="3">
        <f t="shared" si="15"/>
        <v>31</v>
      </c>
    </row>
    <row r="18" spans="1:38" ht="15.75" customHeight="1" x14ac:dyDescent="0.25">
      <c r="A18" s="2">
        <v>10</v>
      </c>
      <c r="B18" s="10" t="s">
        <v>35</v>
      </c>
      <c r="C18" s="5">
        <v>772</v>
      </c>
      <c r="D18" s="5">
        <v>25</v>
      </c>
      <c r="E18" s="5">
        <v>18</v>
      </c>
      <c r="F18" s="3">
        <f t="shared" si="0"/>
        <v>43</v>
      </c>
      <c r="G18" s="5">
        <v>5</v>
      </c>
      <c r="H18" s="5">
        <v>4</v>
      </c>
      <c r="I18" s="3">
        <f t="shared" si="1"/>
        <v>9</v>
      </c>
      <c r="J18" s="5">
        <v>0</v>
      </c>
      <c r="K18" s="5">
        <v>0</v>
      </c>
      <c r="L18" s="3">
        <f t="shared" si="2"/>
        <v>0</v>
      </c>
      <c r="M18" s="5">
        <v>11</v>
      </c>
      <c r="N18" s="5">
        <v>15</v>
      </c>
      <c r="O18" s="3">
        <f t="shared" si="3"/>
        <v>26</v>
      </c>
      <c r="P18" s="5">
        <v>119</v>
      </c>
      <c r="Q18" s="5">
        <v>19</v>
      </c>
      <c r="R18" s="3">
        <f t="shared" si="4"/>
        <v>138</v>
      </c>
      <c r="S18" s="5">
        <v>112</v>
      </c>
      <c r="T18" s="5">
        <v>121</v>
      </c>
      <c r="U18" s="3">
        <f t="shared" si="5"/>
        <v>233</v>
      </c>
      <c r="V18" s="5">
        <v>32</v>
      </c>
      <c r="W18" s="5">
        <v>46</v>
      </c>
      <c r="X18" s="3">
        <f t="shared" si="6"/>
        <v>78</v>
      </c>
      <c r="Y18" s="3">
        <f t="shared" ref="Y18:Z18" si="24">D18+G18+J18+M18+P18+S18+V18</f>
        <v>304</v>
      </c>
      <c r="Z18" s="3">
        <f t="shared" si="24"/>
        <v>223</v>
      </c>
      <c r="AA18" s="3">
        <f t="shared" si="8"/>
        <v>527</v>
      </c>
      <c r="AB18" s="6">
        <f t="shared" si="9"/>
        <v>68.264248704663217</v>
      </c>
      <c r="AC18" s="3">
        <f t="shared" si="10"/>
        <v>190</v>
      </c>
      <c r="AD18" s="6">
        <f t="shared" si="11"/>
        <v>36.053130929791273</v>
      </c>
      <c r="AE18" s="3">
        <f t="shared" si="12"/>
        <v>26</v>
      </c>
      <c r="AF18" s="6">
        <f t="shared" si="13"/>
        <v>4.9335863377609108</v>
      </c>
      <c r="AG18" s="5">
        <v>23</v>
      </c>
      <c r="AH18" s="5">
        <v>116</v>
      </c>
      <c r="AI18" s="5">
        <v>50</v>
      </c>
      <c r="AJ18" s="5">
        <v>56</v>
      </c>
      <c r="AK18" s="3">
        <f t="shared" si="14"/>
        <v>245</v>
      </c>
      <c r="AL18" s="3">
        <f t="shared" si="15"/>
        <v>106</v>
      </c>
    </row>
    <row r="19" spans="1:38" x14ac:dyDescent="0.25">
      <c r="A19" s="15" t="s">
        <v>20</v>
      </c>
      <c r="B19" s="16"/>
      <c r="C19" s="3">
        <f t="shared" ref="C19:AL19" si="25">SUM(C9:C18)</f>
        <v>7173</v>
      </c>
      <c r="D19" s="3">
        <f t="shared" si="25"/>
        <v>231</v>
      </c>
      <c r="E19" s="3">
        <f t="shared" si="25"/>
        <v>176</v>
      </c>
      <c r="F19" s="3">
        <f t="shared" si="25"/>
        <v>407</v>
      </c>
      <c r="G19" s="3">
        <f t="shared" si="25"/>
        <v>74</v>
      </c>
      <c r="H19" s="3">
        <f t="shared" si="25"/>
        <v>49</v>
      </c>
      <c r="I19" s="3">
        <f t="shared" si="25"/>
        <v>123</v>
      </c>
      <c r="J19" s="3">
        <f t="shared" si="25"/>
        <v>0</v>
      </c>
      <c r="K19" s="3">
        <f t="shared" si="25"/>
        <v>0</v>
      </c>
      <c r="L19" s="3">
        <f t="shared" si="25"/>
        <v>0</v>
      </c>
      <c r="M19" s="3">
        <f t="shared" si="25"/>
        <v>147</v>
      </c>
      <c r="N19" s="3">
        <f t="shared" si="25"/>
        <v>147</v>
      </c>
      <c r="O19" s="3">
        <f t="shared" si="25"/>
        <v>294</v>
      </c>
      <c r="P19" s="3">
        <f t="shared" si="25"/>
        <v>1083</v>
      </c>
      <c r="Q19" s="3">
        <f t="shared" si="25"/>
        <v>183</v>
      </c>
      <c r="R19" s="3">
        <f t="shared" si="25"/>
        <v>1266</v>
      </c>
      <c r="S19" s="3">
        <f t="shared" si="25"/>
        <v>941</v>
      </c>
      <c r="T19" s="3">
        <f t="shared" si="25"/>
        <v>1042</v>
      </c>
      <c r="U19" s="3">
        <f t="shared" si="25"/>
        <v>1983</v>
      </c>
      <c r="V19" s="3">
        <f t="shared" si="25"/>
        <v>320</v>
      </c>
      <c r="W19" s="3">
        <f t="shared" si="25"/>
        <v>488</v>
      </c>
      <c r="X19" s="3">
        <f t="shared" si="25"/>
        <v>808</v>
      </c>
      <c r="Y19" s="3">
        <f t="shared" si="25"/>
        <v>2796</v>
      </c>
      <c r="Z19" s="3">
        <f t="shared" si="25"/>
        <v>2085</v>
      </c>
      <c r="AA19" s="3">
        <f t="shared" si="25"/>
        <v>4881</v>
      </c>
      <c r="AB19" s="3">
        <f t="shared" si="25"/>
        <v>709.60900517817163</v>
      </c>
      <c r="AC19" s="3">
        <f t="shared" si="25"/>
        <v>1796</v>
      </c>
      <c r="AD19" s="3">
        <f t="shared" si="25"/>
        <v>355.08634395505368</v>
      </c>
      <c r="AE19" s="3">
        <f t="shared" si="25"/>
        <v>294</v>
      </c>
      <c r="AF19" s="3">
        <f t="shared" si="25"/>
        <v>68.249741377200479</v>
      </c>
      <c r="AG19" s="3">
        <f t="shared" si="25"/>
        <v>202</v>
      </c>
      <c r="AH19" s="3">
        <f t="shared" si="25"/>
        <v>1112</v>
      </c>
      <c r="AI19" s="3">
        <f t="shared" si="25"/>
        <v>461</v>
      </c>
      <c r="AJ19" s="3">
        <f t="shared" si="25"/>
        <v>522</v>
      </c>
      <c r="AK19" s="3">
        <f t="shared" si="25"/>
        <v>2297</v>
      </c>
      <c r="AL19" s="3">
        <f t="shared" si="25"/>
        <v>983</v>
      </c>
    </row>
    <row r="20" spans="1:38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.75" customHeight="1" x14ac:dyDescent="0.25">
      <c r="A21" s="8"/>
      <c r="B21" s="8"/>
      <c r="C21" s="8"/>
      <c r="D21" s="8"/>
      <c r="E21" s="8"/>
      <c r="F21" s="8"/>
      <c r="G21" s="8"/>
      <c r="H21" s="9"/>
      <c r="I21" s="8"/>
      <c r="J21" s="8"/>
      <c r="K21" s="8"/>
      <c r="L21" s="9"/>
      <c r="M21" s="9"/>
      <c r="N21" s="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5.75" customHeight="1" x14ac:dyDescent="0.25"/>
    <row r="23" spans="1:38" ht="15.75" customHeight="1" x14ac:dyDescent="0.25"/>
    <row r="24" spans="1:38" ht="15.75" customHeight="1" x14ac:dyDescent="0.25"/>
    <row r="25" spans="1:38" ht="15.75" customHeight="1" x14ac:dyDescent="0.25"/>
    <row r="26" spans="1:38" ht="15.75" customHeight="1" x14ac:dyDescent="0.25"/>
    <row r="27" spans="1:38" ht="15.75" customHeight="1" x14ac:dyDescent="0.25"/>
    <row r="28" spans="1:38" ht="15.75" customHeight="1" x14ac:dyDescent="0.25"/>
    <row r="29" spans="1:38" ht="15.75" customHeight="1" x14ac:dyDescent="0.25"/>
    <row r="30" spans="1:38" ht="15.75" customHeight="1" x14ac:dyDescent="0.25"/>
    <row r="31" spans="1:38" ht="15.75" customHeight="1" x14ac:dyDescent="0.25"/>
    <row r="32" spans="1:3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19:B19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25" right="0.25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17.SMPNG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2023-10-01T13:46:47Z</dcterms:modified>
</cp:coreProperties>
</file>