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0" windowWidth="10650" windowHeight="7995" activeTab="1"/>
  </bookViews>
  <sheets>
    <sheet name="KONSEP TW 2" sheetId="2" r:id="rId1"/>
    <sheet name="TW 2 SISTEM" sheetId="3" r:id="rId2"/>
  </sheets>
  <definedNames>
    <definedName name="_xlnm.Print_Titles" localSheetId="1">'TW 2 SISTEM'!$9:$12</definedName>
  </definedNames>
  <calcPr calcId="145621"/>
</workbook>
</file>

<file path=xl/calcChain.xml><?xml version="1.0" encoding="utf-8"?>
<calcChain xmlns="http://schemas.openxmlformats.org/spreadsheetml/2006/main">
  <c r="P35" i="2" l="1"/>
  <c r="N35" i="2"/>
  <c r="K35" i="2"/>
  <c r="P29" i="2"/>
  <c r="N29" i="2"/>
  <c r="K29" i="2"/>
  <c r="M60" i="2"/>
  <c r="Q54" i="2" l="1"/>
  <c r="Q43" i="2"/>
  <c r="Q40" i="2" s="1"/>
  <c r="O54" i="2"/>
  <c r="O40" i="2" s="1"/>
  <c r="O43" i="2"/>
  <c r="L54" i="2"/>
  <c r="L43" i="2"/>
  <c r="L40" i="2"/>
  <c r="L35" i="2"/>
  <c r="O35" i="2"/>
  <c r="L32" i="2"/>
  <c r="O32" i="2"/>
  <c r="L29" i="2"/>
  <c r="O29" i="2"/>
  <c r="L24" i="2"/>
  <c r="O24" i="2"/>
  <c r="L21" i="2"/>
  <c r="O21" i="2"/>
  <c r="L19" i="2"/>
  <c r="O19" i="2"/>
  <c r="L16" i="2"/>
  <c r="Q35" i="2"/>
  <c r="Q32" i="2"/>
  <c r="Q29" i="2"/>
  <c r="Q24" i="2"/>
  <c r="Q14" i="2" s="1"/>
  <c r="Q21" i="2"/>
  <c r="Q19" i="2"/>
  <c r="U16" i="2"/>
  <c r="S16" i="2"/>
  <c r="Q16" i="2"/>
  <c r="O16" i="2"/>
  <c r="O14" i="2" l="1"/>
  <c r="L14" i="2"/>
</calcChain>
</file>

<file path=xl/sharedStrings.xml><?xml version="1.0" encoding="utf-8"?>
<sst xmlns="http://schemas.openxmlformats.org/spreadsheetml/2006/main" count="1427" uniqueCount="269">
  <si>
    <t>EVALUASI TERHADAP HASIL RENJA</t>
  </si>
  <si>
    <t>DINAS PENGELOLAAN SUMBER DAYA AIR</t>
  </si>
  <si>
    <t>KABUPATEN CILACAP</t>
  </si>
  <si>
    <t>Indikator dan Target Kinerja PD yang mengacu pada Sasaran RKPD Kabupaten</t>
  </si>
  <si>
    <t>No</t>
  </si>
  <si>
    <t>Program - Kegiatan - Sub Kegiatan</t>
  </si>
  <si>
    <t>Indikator</t>
  </si>
  <si>
    <t>Satuan</t>
  </si>
  <si>
    <t>Target Akhir Renstra PD 2023-2026 pada Tahun 2026</t>
  </si>
  <si>
    <t>Realisasi Capaian Kinerja Renstra PD Tahun Lalu 2022</t>
  </si>
  <si>
    <t>Target Kinerja dan Anggaran Renja PD Tahun berjalan yang dievaluasi (2023)</t>
  </si>
  <si>
    <t>Realisasi Kinerja Pada Triwulan Ke -</t>
  </si>
  <si>
    <t>Realisasi Capaian Kinerja dan Anggaran Renja PD yang dievaluasi</t>
  </si>
  <si>
    <t>Tingkat Capaian Kinerja dan Realisasi Anggaran Renja 2023 yang dievaluasi (%)</t>
  </si>
  <si>
    <t>Realisasi Capaian Kinerja dan Anggaran PD s.d Tahun 2023</t>
  </si>
  <si>
    <t>Tingkat Capaian Kinerja dan Realisasi Anggaran Renstra PD s.d Tahun 2023</t>
  </si>
  <si>
    <t>I</t>
  </si>
  <si>
    <t>II</t>
  </si>
  <si>
    <t>III</t>
  </si>
  <si>
    <t>IV</t>
  </si>
  <si>
    <t>K</t>
  </si>
  <si>
    <t>Rp</t>
  </si>
  <si>
    <t>Rp (Renja)</t>
  </si>
  <si>
    <t>Rp (Renja - P)</t>
  </si>
  <si>
    <t>PROGRAM PENUNJANG URUSAN PEMERINTAHAN DAERAH KABUPATEN/KOTA</t>
  </si>
  <si>
    <t>Persentase Ketercapaian Perencanaan dan Keuangan Perangkat Daerah</t>
  </si>
  <si>
    <t>%</t>
  </si>
  <si>
    <t>-</t>
  </si>
  <si>
    <t>25.00</t>
  </si>
  <si>
    <t>Persentase Terpenuhinya Layanan Umum dan Kepegawaian Perangkat Daerah</t>
  </si>
  <si>
    <t>Perencanaan, Penganggaran, dan Evaluasi Kinerja Perangkat Daerah</t>
  </si>
  <si>
    <t>Jumlah Dokumen Perencanaan, Penganggaran dan Evaluasi Kinerja Perangkat Daerah</t>
  </si>
  <si>
    <t>Dokumen</t>
  </si>
  <si>
    <t>4.00</t>
  </si>
  <si>
    <t>Penyusunan Dokumen Perencanaan Perangkat Daerah</t>
  </si>
  <si>
    <t>Jumlah Dokumen Perencanaan Perangkat Daerah</t>
  </si>
  <si>
    <t>0.00</t>
  </si>
  <si>
    <t>Evaluasi Kinerja Perangkat Daerah</t>
  </si>
  <si>
    <t>Jumlah Laporan Evaluasi Kinerja Perangkat Daerah</t>
  </si>
  <si>
    <t>Laporan</t>
  </si>
  <si>
    <t>Administrasi Keuangan Perangkat Daerah</t>
  </si>
  <si>
    <t>Tersedianya Administrasi Keuangan Keuangan Dinas PSDA Kabupaten Cilacap</t>
  </si>
  <si>
    <t>bulan</t>
  </si>
  <si>
    <t>3.00</t>
  </si>
  <si>
    <t>Penyediaan Gaji dan Tunjangan ASN</t>
  </si>
  <si>
    <t>Jumlah Orang yang menerima gaji dan tunjangan ASN</t>
  </si>
  <si>
    <t>orang</t>
  </si>
  <si>
    <t>94.00</t>
  </si>
  <si>
    <t>23.50</t>
  </si>
  <si>
    <t>Administrasi Kepegawaian Perangkat Daerah</t>
  </si>
  <si>
    <t>Tersedianya Administrasi Kepegawaian Dinas PSDA</t>
  </si>
  <si>
    <t>Pengadaan Pakaian Dinas Beserta Atribut Kelengkapannya</t>
  </si>
  <si>
    <t>Jumlah Paket Pakaian Dinas beserta Atribut Kelengkapannya</t>
  </si>
  <si>
    <t>paket</t>
  </si>
  <si>
    <t>Pendidikan dan Pelatihan Pegawai Berdasarkan Tugas dan Fungsi</t>
  </si>
  <si>
    <t>Jumlah Pegawai Berdasarkan Tugas dan Fungsi yang Mengikuti Pendidikan dan Pelatihan</t>
  </si>
  <si>
    <t>Orang</t>
  </si>
  <si>
    <t>Administrasi Umum Perangkat Daerah</t>
  </si>
  <si>
    <t>Tersedianya Administrasi Umum Dinas PSDA Kabupaten Cilacap.</t>
  </si>
  <si>
    <t>Bulan</t>
  </si>
  <si>
    <t>Penyediaan Peralatan dan Perlengkapan Kantor</t>
  </si>
  <si>
    <t>Jumlah paket peralatan dan perlengkapan kantor yang disediakan</t>
  </si>
  <si>
    <t>Penyediaan Bahan Logistik Kantor</t>
  </si>
  <si>
    <t>Jumlah paket bahan logistik kantor yang disediakan</t>
  </si>
  <si>
    <t>Penyediaan Barang Cetakan dan Penggandaan</t>
  </si>
  <si>
    <t>Jumlah paket barang cetakan dan penggandaan yang disediakan</t>
  </si>
  <si>
    <t>Penyelenggaraan Rapat Koordinasi dan Konsultasi SKPD</t>
  </si>
  <si>
    <t>Jumlah laporan penyelenggaraan rapat koordinasi dan konsultasi SKPD</t>
  </si>
  <si>
    <t>Pengadaan Barang Milik Daerah Penunjang Urusan Pemerintah Daerah</t>
  </si>
  <si>
    <t>Jumlah Pengadaan Barang Milik Daerah</t>
  </si>
  <si>
    <t>Unit</t>
  </si>
  <si>
    <t>Pengadaan Peralatan dan Mesin Lainnya</t>
  </si>
  <si>
    <t>Jumlah Unit Peralatan dan Mesin Lainnya yang disediakan</t>
  </si>
  <si>
    <t>Pengadaan Sarana dan Prasarana Gedung Kantor atau Bangunan Lainnya</t>
  </si>
  <si>
    <t>Jumlah Sarana Dan Prasarana Gedung Kantor atau Bangunan Lainnya yang Disediakan</t>
  </si>
  <si>
    <t>Penyediaan Jasa Penunjang Urusan Pemerintahan Daerah</t>
  </si>
  <si>
    <t>Tersedianya Jasa Penunjang Urusan Pemerintahan Daerah</t>
  </si>
  <si>
    <t>Penyediaan Jasa Komunikasi, Sumber Daya Air dan Listrik</t>
  </si>
  <si>
    <t>Jumlah Laporan Penyediaan Jasa Komunikasi, Sumber Daya Air dan Listrik yang disediakan</t>
  </si>
  <si>
    <t>Penyediaan Jasa Pelayanan Umum Kantor</t>
  </si>
  <si>
    <t>Jumlah Laporan Penyediaan Jasa Pelayanan Umum Kantor yang disediakan</t>
  </si>
  <si>
    <t>Pemeliharaan Barang Milik Daerah Penunjang Urusan Pemerintahan Daerah</t>
  </si>
  <si>
    <t>Jumlah Barang Milik Daerah yang Terpelihara</t>
  </si>
  <si>
    <t>40.00</t>
  </si>
  <si>
    <t>Penyediaan Jasa Pemeliharaan, Biaya Pemeliharaan, Pajak, dan Perizinan Kendaraan Dinas Operasional atau Lapangan</t>
  </si>
  <si>
    <t>Jumlah Kendaraan Dinas Oeprasional atau Lapangan yang dipelihara dan dibayarkan Pajak dan Perizinannya</t>
  </si>
  <si>
    <t>19.00</t>
  </si>
  <si>
    <t>Pemeliharaan Mebel</t>
  </si>
  <si>
    <t>Jumlah Mebel yang dipelihara</t>
  </si>
  <si>
    <t>Pemeliharaan Peralatan dan Mesin Lainnya</t>
  </si>
  <si>
    <t>Jumlah Peralatan dan Mesin lainnya yang dipelihara</t>
  </si>
  <si>
    <t>20.00</t>
  </si>
  <si>
    <t>Pemeliharaan/Rehabilitasi Gedung Kantor dan Bangunan Lainnya</t>
  </si>
  <si>
    <t>Jumlah Gedung Kantor dan Bangunan Lainnya yang dipelihara/ direhabilitasi</t>
  </si>
  <si>
    <t>1.00</t>
  </si>
  <si>
    <t>PROGRAM PENGELOLAAN SUMBER DAYA AIR (SDA)</t>
  </si>
  <si>
    <t>Persentase Jaringan Irigasi yang Berfungsi Baik</t>
  </si>
  <si>
    <t>47.09</t>
  </si>
  <si>
    <t>Persentase Ketersediaan Penunjang Data SDA.</t>
  </si>
  <si>
    <t>48.52</t>
  </si>
  <si>
    <t>Persentase Pendayagunaan dan Pengendalian Daya Rusak Air</t>
  </si>
  <si>
    <t>9.5</t>
  </si>
  <si>
    <t>Pengelolaan  SDA  dan  Bangunan  Pengaman Pantai pada Wilayah Sungai (WS) dalam 1 (Satu) Daerah Kabupaten/Kota</t>
  </si>
  <si>
    <t>Tersusunnya dan Terlakasanya Paket Pekerjaan Pengelolaan SDA dan Bangunan Pengaman Pantai pada Tahun n</t>
  </si>
  <si>
    <t>Penyusunan Rencana Teknis dan Dokumen Lingkungan Hidup untuk Konstruksi Pengendali Banjir, Lahar, Drainase Utama Perkotaan dan Pengaman Pantai</t>
  </si>
  <si>
    <t>Jumlah Rencana Teknis dan Dokumen Lingkuangan Hidup untuk Kontruksi Pengendali Banjir, Lahar, Drainase Kawasan, dan Pengaman Pantai yang disusun.</t>
  </si>
  <si>
    <t>Pembangunan Sumur Air Tanah untuk Air Baku</t>
  </si>
  <si>
    <t>Jumlah Sumur Air Tanah untuk Air Baku yang dibangun</t>
  </si>
  <si>
    <t>titik</t>
  </si>
  <si>
    <t>Pembangunan Unit Air Baku</t>
  </si>
  <si>
    <t>Panjang Unit Air Baku yang dibangun</t>
  </si>
  <si>
    <t>km</t>
  </si>
  <si>
    <t>2.66</t>
  </si>
  <si>
    <t>Rehabilitasi Bangunan Perkuatan Tebing</t>
  </si>
  <si>
    <t>Panjang Bangunan Perkuatan Tebing yang direhabilitasi</t>
  </si>
  <si>
    <t>5.95</t>
  </si>
  <si>
    <t>Peningkatan Bangunan Perkuatan Tebing</t>
  </si>
  <si>
    <t>Panjang Bangunan Perkuatan Tebing yang ditingkatkan</t>
  </si>
  <si>
    <t>3.38</t>
  </si>
  <si>
    <t>Normalisasi/Restorasi Sungai</t>
  </si>
  <si>
    <t>Panjang Sungai yang dinormalisasi/ direstorasi.</t>
  </si>
  <si>
    <t>0.37</t>
  </si>
  <si>
    <t>Operasi dan Pemeliharaan Sumur Air Tanah untuk Air Baku</t>
  </si>
  <si>
    <t>Jumlah Sumur Air Tanah untuk Air Baku yang dioperasikan dan dipelihara</t>
  </si>
  <si>
    <t>Operasi dan Pemeliharaan Tanggul dan Tebing Sungai</t>
  </si>
  <si>
    <t>Panjang Tanggul dan Tebing Sungai yang dipelihara.</t>
  </si>
  <si>
    <t>1.4</t>
  </si>
  <si>
    <t>0.27</t>
  </si>
  <si>
    <t>Pembinaan dan Pemberdayaan Kelembagaan Pengelolaan SDA Kewenangan Kabupaten/Kota</t>
  </si>
  <si>
    <t>Jumlah Peserta yang Mengikuti Pembinaan dan Pemberdayaan Kelembagaan Pengelolaan SDA Kewenangan Kabupaten/ Kota.</t>
  </si>
  <si>
    <t>89.00</t>
  </si>
  <si>
    <t>Koordinasi dan Sinkronisasi Peningkatan Kapasitas Kelembagaan Pengelolaan SDA Kewenangan Kabupaten/Kota</t>
  </si>
  <si>
    <t>Jumlah Peserta yang Mengikuti Peningkatan Kapasitas Kelembagaan Pengelolaan SDA Kewenangan Kabupaten/ Kota</t>
  </si>
  <si>
    <t>57.00</t>
  </si>
  <si>
    <t>Pengembangan dan Pengelolaan Sistem Irigasi Primer dan Sekunder pada Daerah Irigasi yang Luasnya dibawah 1000 Ha dalam 1 (Satu) Daerah Kabupaten/Kota</t>
  </si>
  <si>
    <t>Tersusunnya dan terlaksananya paket pekerjaan Pengembangan dan Pengelolaan Sistem Irigasi pada Tahun n</t>
  </si>
  <si>
    <t>Penyusunan Rencana Teknis dan Dokumen Lingkungan Hidup untuk Konstruksi Irigasi dan Rawa</t>
  </si>
  <si>
    <t>Jumlah Rencana Teknis dan Dokumen Lingkungan Hidup untuk Konstruksi Irigasi dan Rawa yang Tersusun</t>
  </si>
  <si>
    <t>Peningkatan Jaringan Irigasi Permukaan</t>
  </si>
  <si>
    <t>Panjang Jaringan Irigasi Permukaan yang ditingkatkan</t>
  </si>
  <si>
    <t>11.14</t>
  </si>
  <si>
    <t>0.58</t>
  </si>
  <si>
    <t>Rehabilitasi Jaringan Irigasi Permukaan</t>
  </si>
  <si>
    <t>Panjang Jaringan Irigasi Permukaan yang direhabilitasi</t>
  </si>
  <si>
    <t>4.37</t>
  </si>
  <si>
    <t>0.22</t>
  </si>
  <si>
    <t>Operasi dan Pemeliharaan Jaringan Irigasi Permukaan</t>
  </si>
  <si>
    <t>Panjang Jaringan Irigasi Permukaan yang dioperasikan dan dipelihara</t>
  </si>
  <si>
    <t>1.34</t>
  </si>
  <si>
    <t>TRIWULAN I TAHUN 2023</t>
  </si>
  <si>
    <t>Rp (%)</t>
  </si>
  <si>
    <t>15.38</t>
  </si>
  <si>
    <t>4.64</t>
  </si>
  <si>
    <t>66.67</t>
  </si>
  <si>
    <t>100.00</t>
  </si>
  <si>
    <t>16.73</t>
  </si>
  <si>
    <t>3.60</t>
  </si>
  <si>
    <t>14.56</t>
  </si>
  <si>
    <t>3.14</t>
  </si>
  <si>
    <t>31.59</t>
  </si>
  <si>
    <t>28.33</t>
  </si>
  <si>
    <t>31.84</t>
  </si>
  <si>
    <t>5.42</t>
  </si>
  <si>
    <t>16.42</t>
  </si>
  <si>
    <t>3.54</t>
  </si>
  <si>
    <t>15.02</t>
  </si>
  <si>
    <t>16.53</t>
  </si>
  <si>
    <t>21.05</t>
  </si>
  <si>
    <t>9.65</t>
  </si>
  <si>
    <t>15.75</t>
  </si>
  <si>
    <t>2.11</t>
  </si>
  <si>
    <t>27.54</t>
  </si>
  <si>
    <t>13.20</t>
  </si>
  <si>
    <t>24.39</t>
  </si>
  <si>
    <t>19.16</t>
  </si>
  <si>
    <t>50.09</t>
  </si>
  <si>
    <t>0.08</t>
  </si>
  <si>
    <t>0.03</t>
  </si>
  <si>
    <t>9.64</t>
  </si>
  <si>
    <t>0.40</t>
  </si>
  <si>
    <t>35.60</t>
  </si>
  <si>
    <t>28.50</t>
  </si>
  <si>
    <t>0.16</t>
  </si>
  <si>
    <t>0.02</t>
  </si>
  <si>
    <t>5.52</t>
  </si>
  <si>
    <t>3.10</t>
  </si>
  <si>
    <t>0.13</t>
  </si>
  <si>
    <t>0.98</t>
  </si>
  <si>
    <t>0.86</t>
  </si>
  <si>
    <t>31 data</t>
  </si>
  <si>
    <t>TRIWULAN II TAHUN 2023</t>
  </si>
  <si>
    <t>50.00</t>
  </si>
  <si>
    <t>56.15</t>
  </si>
  <si>
    <t>16.95</t>
  </si>
  <si>
    <t>31.26</t>
  </si>
  <si>
    <t>6.74</t>
  </si>
  <si>
    <t>44.76</t>
  </si>
  <si>
    <t>17.76</t>
  </si>
  <si>
    <t>6.00</t>
  </si>
  <si>
    <t>61.51</t>
  </si>
  <si>
    <t>13.25</t>
  </si>
  <si>
    <t>47.00</t>
  </si>
  <si>
    <t>80.33</t>
  </si>
  <si>
    <t>17.31</t>
  </si>
  <si>
    <t>220.00</t>
  </si>
  <si>
    <t>86.27</t>
  </si>
  <si>
    <t>96.08</t>
  </si>
  <si>
    <t>50.61</t>
  </si>
  <si>
    <t>10.90</t>
  </si>
  <si>
    <t>73.02</t>
  </si>
  <si>
    <t>70.04</t>
  </si>
  <si>
    <t>63.68</t>
  </si>
  <si>
    <t>38.79</t>
  </si>
  <si>
    <t>23.00</t>
  </si>
  <si>
    <t>28.05</t>
  </si>
  <si>
    <t>8.14</t>
  </si>
  <si>
    <t>12.43</t>
  </si>
  <si>
    <t>1.90</t>
  </si>
  <si>
    <t>41.07</t>
  </si>
  <si>
    <t>10.66</t>
  </si>
  <si>
    <t>55.10</t>
  </si>
  <si>
    <t>11.87</t>
  </si>
  <si>
    <t>41.80</t>
  </si>
  <si>
    <t>56.16</t>
  </si>
  <si>
    <t>14.00</t>
  </si>
  <si>
    <t>54.00</t>
  </si>
  <si>
    <t>28.42</t>
  </si>
  <si>
    <t>29.44</t>
  </si>
  <si>
    <t>21.26</t>
  </si>
  <si>
    <t>6.44</t>
  </si>
  <si>
    <t>36.23</t>
  </si>
  <si>
    <t>41.02</t>
  </si>
  <si>
    <t>8.00</t>
  </si>
  <si>
    <t>28.00</t>
  </si>
  <si>
    <t>34.15</t>
  </si>
  <si>
    <t>54.16</t>
  </si>
  <si>
    <t>9.27</t>
  </si>
  <si>
    <t>19.69</t>
  </si>
  <si>
    <t>4.36</t>
  </si>
  <si>
    <t>18.51</t>
  </si>
  <si>
    <t>1.48</t>
  </si>
  <si>
    <t>15.67</t>
  </si>
  <si>
    <t>3.45</t>
  </si>
  <si>
    <t>9.75</t>
  </si>
  <si>
    <t>0.71</t>
  </si>
  <si>
    <t>35.00</t>
  </si>
  <si>
    <t>39.46</t>
  </si>
  <si>
    <t>30.00</t>
  </si>
  <si>
    <t>119.00</t>
  </si>
  <si>
    <t>47.60</t>
  </si>
  <si>
    <t>9.13</t>
  </si>
  <si>
    <t>228.00</t>
  </si>
  <si>
    <t>285.00</t>
  </si>
  <si>
    <t>142.50</t>
  </si>
  <si>
    <t>26.17</t>
  </si>
  <si>
    <t>9.97</t>
  </si>
  <si>
    <t>5.77</t>
  </si>
  <si>
    <t>0.75</t>
  </si>
  <si>
    <t>0.31</t>
  </si>
  <si>
    <t>0.89</t>
  </si>
  <si>
    <t>8.48</t>
  </si>
  <si>
    <t>0.65</t>
  </si>
  <si>
    <t>0.45</t>
  </si>
  <si>
    <t>0.67</t>
  </si>
  <si>
    <t>9.44</t>
  </si>
  <si>
    <t>0.35</t>
  </si>
  <si>
    <t>1.13</t>
  </si>
  <si>
    <t>40.36</t>
  </si>
  <si>
    <t>46.31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</si>
</sst>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1" fillId="2" borderId="1" xfId="1" applyFont="1" applyFill="1" applyBorder="1" applyAlignment="1">
      <alignment horizontal="center" vertical="center"/>
    </xf>
    <xf numFmtId="41" fontId="0" fillId="2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41" fontId="1" fillId="0" borderId="1" xfId="1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3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F60"/>
  <sheetViews>
    <sheetView topLeftCell="A7" zoomScale="80" zoomScaleNormal="80" workbookViewId="0">
      <pane xSplit="4" ySplit="6" topLeftCell="O13" activePane="bottomRight" state="frozen"/>
      <selection activeCell="A7" sqref="A7"/>
      <selection pane="topRight" activeCell="E7" sqref="E7"/>
      <selection pane="bottomLeft" activeCell="A13" sqref="A13"/>
      <selection pane="bottomRight" activeCell="P40" sqref="P40"/>
    </sheetView>
  </sheetViews>
  <sheetFormatPr defaultRowHeight="15" x14ac:dyDescent="0.25"/>
  <cols>
    <col min="1" max="1" width="4.28515625" customWidth="1"/>
    <col min="2" max="2" width="3.7109375" customWidth="1"/>
    <col min="3" max="3" width="4.28515625" customWidth="1"/>
    <col min="4" max="4" width="55.42578125" customWidth="1"/>
    <col min="5" max="5" width="48.85546875" customWidth="1"/>
    <col min="6" max="6" width="12.85546875" customWidth="1"/>
    <col min="7" max="7" width="14.28515625" customWidth="1"/>
    <col min="8" max="8" width="15.85546875" customWidth="1"/>
    <col min="9" max="11" width="9.140625" style="16"/>
    <col min="12" max="12" width="15.7109375" customWidth="1"/>
    <col min="13" max="13" width="13.5703125" style="16" customWidth="1"/>
    <col min="14" max="14" width="9.140625" style="6"/>
    <col min="15" max="15" width="14.28515625" style="16" customWidth="1"/>
    <col min="16" max="16" width="9.140625" style="6"/>
    <col min="17" max="17" width="14.7109375" style="16" customWidth="1"/>
    <col min="18" max="18" width="9.140625" style="6"/>
    <col min="19" max="19" width="15.28515625" style="16" customWidth="1"/>
    <col min="20" max="20" width="9.140625" style="6"/>
    <col min="21" max="21" width="15.7109375" style="16" customWidth="1"/>
    <col min="22" max="22" width="11.42578125" style="6" customWidth="1"/>
    <col min="23" max="23" width="13.5703125" bestFit="1" customWidth="1"/>
    <col min="24" max="24" width="11.7109375" style="6" customWidth="1"/>
    <col min="25" max="25" width="12.140625" style="6" customWidth="1"/>
    <col min="26" max="26" width="12.85546875" style="6" customWidth="1"/>
    <col min="27" max="27" width="16" customWidth="1"/>
    <col min="28" max="28" width="12.85546875" style="6" customWidth="1"/>
    <col min="29" max="29" width="13.42578125" style="6" customWidth="1"/>
  </cols>
  <sheetData>
    <row r="1" spans="3:29" hidden="1" x14ac:dyDescent="0.25"/>
    <row r="2" spans="3:29" s="17" customFormat="1" hidden="1" x14ac:dyDescent="0.25">
      <c r="C2" s="17" t="s">
        <v>0</v>
      </c>
      <c r="I2" s="1"/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X2" s="1"/>
      <c r="Y2" s="1"/>
      <c r="Z2" s="1"/>
      <c r="AB2" s="1"/>
      <c r="AC2" s="1"/>
    </row>
    <row r="3" spans="3:29" s="17" customFormat="1" hidden="1" x14ac:dyDescent="0.25">
      <c r="C3" s="17" t="s">
        <v>1</v>
      </c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X3" s="1"/>
      <c r="Y3" s="1"/>
      <c r="Z3" s="1"/>
      <c r="AB3" s="1"/>
      <c r="AC3" s="1"/>
    </row>
    <row r="4" spans="3:29" s="17" customFormat="1" hidden="1" x14ac:dyDescent="0.25">
      <c r="C4" s="17" t="s">
        <v>149</v>
      </c>
      <c r="I4" s="1"/>
      <c r="J4" s="1"/>
      <c r="K4" s="1"/>
      <c r="M4" s="1"/>
      <c r="N4" s="1"/>
      <c r="O4" s="1"/>
      <c r="P4" s="1"/>
      <c r="Q4" s="1"/>
      <c r="R4" s="1"/>
      <c r="S4" s="1"/>
      <c r="T4" s="1"/>
      <c r="U4" s="1"/>
      <c r="V4" s="1"/>
      <c r="X4" s="1"/>
      <c r="Y4" s="1"/>
      <c r="Z4" s="1"/>
      <c r="AB4" s="1"/>
      <c r="AC4" s="1"/>
    </row>
    <row r="5" spans="3:29" s="17" customFormat="1" hidden="1" x14ac:dyDescent="0.25">
      <c r="C5" s="17" t="s">
        <v>2</v>
      </c>
      <c r="I5" s="1"/>
      <c r="J5" s="1"/>
      <c r="K5" s="1"/>
      <c r="M5" s="1"/>
      <c r="N5" s="1"/>
      <c r="O5" s="1"/>
      <c r="P5" s="1"/>
      <c r="Q5" s="1"/>
      <c r="R5" s="1"/>
      <c r="S5" s="1"/>
      <c r="T5" s="1"/>
      <c r="U5" s="1"/>
      <c r="V5" s="1"/>
      <c r="X5" s="1"/>
      <c r="Y5" s="1"/>
      <c r="Z5" s="1"/>
      <c r="AB5" s="1"/>
      <c r="AC5" s="1"/>
    </row>
    <row r="6" spans="3:29" s="1" customFormat="1" hidden="1" x14ac:dyDescent="0.25"/>
    <row r="7" spans="3:29" s="1" customFormat="1" x14ac:dyDescent="0.25">
      <c r="C7" s="17" t="s">
        <v>3</v>
      </c>
    </row>
    <row r="8" spans="3:29" s="1" customFormat="1" x14ac:dyDescent="0.25">
      <c r="H8" s="19">
        <v>55991343168</v>
      </c>
      <c r="O8" s="20">
        <v>2599623543</v>
      </c>
    </row>
    <row r="9" spans="3:29" s="1" customFormat="1" ht="43.5" customHeight="1" x14ac:dyDescent="0.25">
      <c r="C9" s="45" t="s">
        <v>4</v>
      </c>
      <c r="D9" s="45" t="s">
        <v>5</v>
      </c>
      <c r="E9" s="45" t="s">
        <v>6</v>
      </c>
      <c r="F9" s="45" t="s">
        <v>7</v>
      </c>
      <c r="G9" s="54" t="s">
        <v>8</v>
      </c>
      <c r="H9" s="55"/>
      <c r="I9" s="54" t="s">
        <v>9</v>
      </c>
      <c r="J9" s="55"/>
      <c r="K9" s="54" t="s">
        <v>10</v>
      </c>
      <c r="L9" s="56"/>
      <c r="M9" s="55"/>
      <c r="N9" s="54" t="s">
        <v>11</v>
      </c>
      <c r="O9" s="56"/>
      <c r="P9" s="56"/>
      <c r="Q9" s="56"/>
      <c r="R9" s="56"/>
      <c r="S9" s="56"/>
      <c r="T9" s="56"/>
      <c r="U9" s="55"/>
      <c r="V9" s="50" t="s">
        <v>12</v>
      </c>
      <c r="W9" s="51"/>
      <c r="X9" s="50" t="s">
        <v>13</v>
      </c>
      <c r="Y9" s="51"/>
      <c r="Z9" s="50" t="s">
        <v>14</v>
      </c>
      <c r="AA9" s="51"/>
      <c r="AB9" s="50" t="s">
        <v>15</v>
      </c>
      <c r="AC9" s="51"/>
    </row>
    <row r="10" spans="3:29" s="1" customFormat="1" x14ac:dyDescent="0.25">
      <c r="C10" s="47"/>
      <c r="D10" s="47"/>
      <c r="E10" s="47"/>
      <c r="F10" s="47"/>
      <c r="G10" s="45" t="s">
        <v>20</v>
      </c>
      <c r="H10" s="45" t="s">
        <v>21</v>
      </c>
      <c r="I10" s="45" t="s">
        <v>20</v>
      </c>
      <c r="J10" s="45" t="s">
        <v>21</v>
      </c>
      <c r="K10" s="45" t="s">
        <v>20</v>
      </c>
      <c r="L10" s="45" t="s">
        <v>22</v>
      </c>
      <c r="M10" s="45" t="s">
        <v>23</v>
      </c>
      <c r="N10" s="48" t="s">
        <v>16</v>
      </c>
      <c r="O10" s="49"/>
      <c r="P10" s="48" t="s">
        <v>17</v>
      </c>
      <c r="Q10" s="49"/>
      <c r="R10" s="48" t="s">
        <v>18</v>
      </c>
      <c r="S10" s="49"/>
      <c r="T10" s="48" t="s">
        <v>19</v>
      </c>
      <c r="U10" s="49"/>
      <c r="V10" s="52"/>
      <c r="W10" s="53"/>
      <c r="X10" s="52"/>
      <c r="Y10" s="53"/>
      <c r="Z10" s="52"/>
      <c r="AA10" s="53"/>
      <c r="AB10" s="52"/>
      <c r="AC10" s="53"/>
    </row>
    <row r="11" spans="3:29" s="1" customFormat="1" x14ac:dyDescent="0.25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7" t="s">
        <v>20</v>
      </c>
      <c r="O11" s="7" t="s">
        <v>21</v>
      </c>
      <c r="P11" s="7" t="s">
        <v>20</v>
      </c>
      <c r="Q11" s="7" t="s">
        <v>21</v>
      </c>
      <c r="R11" s="7" t="s">
        <v>20</v>
      </c>
      <c r="S11" s="7" t="s">
        <v>21</v>
      </c>
      <c r="T11" s="7" t="s">
        <v>20</v>
      </c>
      <c r="U11" s="7" t="s">
        <v>21</v>
      </c>
      <c r="V11" s="7" t="s">
        <v>20</v>
      </c>
      <c r="W11" s="7" t="s">
        <v>21</v>
      </c>
      <c r="X11" s="7" t="s">
        <v>20</v>
      </c>
      <c r="Y11" s="7" t="s">
        <v>150</v>
      </c>
      <c r="Z11" s="7" t="s">
        <v>20</v>
      </c>
      <c r="AA11" s="7" t="s">
        <v>21</v>
      </c>
      <c r="AB11" s="7" t="s">
        <v>20</v>
      </c>
      <c r="AC11" s="7" t="s">
        <v>21</v>
      </c>
    </row>
    <row r="12" spans="3:29" s="1" customFormat="1" x14ac:dyDescent="0.25">
      <c r="C12" s="7">
        <v>1</v>
      </c>
      <c r="D12" s="7">
        <v>2</v>
      </c>
      <c r="E12" s="7">
        <v>3</v>
      </c>
      <c r="F12" s="7">
        <v>4</v>
      </c>
      <c r="G12" s="48">
        <v>5</v>
      </c>
      <c r="H12" s="49"/>
      <c r="I12" s="48">
        <v>6</v>
      </c>
      <c r="J12" s="49"/>
      <c r="K12" s="48">
        <v>7</v>
      </c>
      <c r="L12" s="57"/>
      <c r="M12" s="49"/>
      <c r="N12" s="48">
        <v>8</v>
      </c>
      <c r="O12" s="49"/>
      <c r="P12" s="48">
        <v>9</v>
      </c>
      <c r="Q12" s="49"/>
      <c r="R12" s="48">
        <v>10</v>
      </c>
      <c r="S12" s="49"/>
      <c r="T12" s="48">
        <v>11</v>
      </c>
      <c r="U12" s="49"/>
      <c r="V12" s="48">
        <v>12</v>
      </c>
      <c r="W12" s="49"/>
      <c r="X12" s="48">
        <v>13</v>
      </c>
      <c r="Y12" s="49"/>
      <c r="Z12" s="48">
        <v>14</v>
      </c>
      <c r="AA12" s="49"/>
      <c r="AB12" s="48">
        <v>15</v>
      </c>
      <c r="AC12" s="49"/>
    </row>
    <row r="13" spans="3:29" s="1" customFormat="1" ht="21.75" customHeight="1" x14ac:dyDescent="0.25">
      <c r="C13" s="7"/>
      <c r="D13" s="7"/>
      <c r="E13" s="7"/>
      <c r="F13" s="7"/>
      <c r="G13" s="13"/>
      <c r="H13" s="14"/>
      <c r="I13" s="13"/>
      <c r="J13" s="14"/>
      <c r="K13" s="13"/>
      <c r="L13" s="27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13"/>
      <c r="AC13" s="14"/>
    </row>
    <row r="14" spans="3:29" s="4" customFormat="1" ht="42" customHeight="1" x14ac:dyDescent="0.25">
      <c r="C14" s="11"/>
      <c r="D14" s="8" t="s">
        <v>24</v>
      </c>
      <c r="E14" s="8" t="s">
        <v>25</v>
      </c>
      <c r="F14" s="7" t="s">
        <v>26</v>
      </c>
      <c r="G14" s="7">
        <v>100</v>
      </c>
      <c r="H14" s="19">
        <v>55991343168</v>
      </c>
      <c r="I14" s="7" t="s">
        <v>27</v>
      </c>
      <c r="J14" s="7" t="s">
        <v>27</v>
      </c>
      <c r="K14" s="7">
        <v>100</v>
      </c>
      <c r="L14" s="19">
        <f>L16+L19+L21+L24+L29+L32+L35</f>
        <v>16018470044</v>
      </c>
      <c r="M14" s="7">
        <v>0</v>
      </c>
      <c r="N14" s="7" t="s">
        <v>28</v>
      </c>
      <c r="O14" s="19">
        <f>O16+O19+O21+O24+O29+O32+O35</f>
        <v>2599623543</v>
      </c>
      <c r="P14" s="7" t="s">
        <v>36</v>
      </c>
      <c r="Q14" s="19">
        <f>Q16+Q19+Q21+Q24+Q29+Q32+Q35</f>
        <v>6889717454</v>
      </c>
      <c r="R14" s="7" t="s">
        <v>36</v>
      </c>
      <c r="S14" s="7">
        <v>0</v>
      </c>
      <c r="T14" s="7" t="s">
        <v>36</v>
      </c>
      <c r="U14" s="7">
        <v>0</v>
      </c>
      <c r="V14" s="7" t="s">
        <v>28</v>
      </c>
      <c r="W14" s="19">
        <v>2599623543</v>
      </c>
      <c r="X14" s="7" t="s">
        <v>28</v>
      </c>
      <c r="Y14" s="7" t="s">
        <v>151</v>
      </c>
      <c r="Z14" s="7" t="s">
        <v>28</v>
      </c>
      <c r="AA14" s="19">
        <v>2599623543</v>
      </c>
      <c r="AB14" s="7" t="s">
        <v>28</v>
      </c>
      <c r="AC14" s="7" t="s">
        <v>152</v>
      </c>
    </row>
    <row r="15" spans="3:29" s="4" customFormat="1" ht="42" customHeight="1" x14ac:dyDescent="0.25">
      <c r="C15" s="11"/>
      <c r="D15" s="8"/>
      <c r="E15" s="8" t="s">
        <v>29</v>
      </c>
      <c r="F15" s="7" t="s">
        <v>26</v>
      </c>
      <c r="G15" s="7">
        <v>100</v>
      </c>
      <c r="H15" s="11"/>
      <c r="I15" s="7" t="s">
        <v>27</v>
      </c>
      <c r="J15" s="7" t="s">
        <v>27</v>
      </c>
      <c r="K15" s="7">
        <v>100</v>
      </c>
      <c r="L15" s="11"/>
      <c r="M15" s="7"/>
      <c r="N15" s="7" t="s">
        <v>28</v>
      </c>
      <c r="O15" s="7"/>
      <c r="P15" s="7" t="s">
        <v>36</v>
      </c>
      <c r="Q15" s="7"/>
      <c r="R15" s="7" t="s">
        <v>36</v>
      </c>
      <c r="S15" s="7"/>
      <c r="T15" s="7" t="s">
        <v>36</v>
      </c>
      <c r="U15" s="7"/>
      <c r="V15" s="7" t="s">
        <v>28</v>
      </c>
      <c r="W15" s="19">
        <v>2599623543</v>
      </c>
      <c r="X15" s="7" t="s">
        <v>28</v>
      </c>
      <c r="Y15" s="7" t="s">
        <v>151</v>
      </c>
      <c r="Z15" s="7" t="s">
        <v>28</v>
      </c>
      <c r="AA15" s="19">
        <v>2599623543</v>
      </c>
      <c r="AB15" s="7" t="s">
        <v>28</v>
      </c>
      <c r="AC15" s="7" t="s">
        <v>152</v>
      </c>
    </row>
    <row r="16" spans="3:29" s="4" customFormat="1" ht="42" customHeight="1" x14ac:dyDescent="0.25">
      <c r="C16" s="11"/>
      <c r="D16" s="34" t="s">
        <v>30</v>
      </c>
      <c r="E16" s="8" t="s">
        <v>31</v>
      </c>
      <c r="F16" s="7" t="s">
        <v>32</v>
      </c>
      <c r="G16" s="7">
        <v>6</v>
      </c>
      <c r="H16" s="19">
        <v>139230000</v>
      </c>
      <c r="I16" s="7" t="s">
        <v>27</v>
      </c>
      <c r="J16" s="7" t="s">
        <v>27</v>
      </c>
      <c r="K16" s="7">
        <v>6</v>
      </c>
      <c r="L16" s="22">
        <f>L17+L18</f>
        <v>30000000</v>
      </c>
      <c r="M16" s="7">
        <v>0</v>
      </c>
      <c r="N16" s="7" t="s">
        <v>33</v>
      </c>
      <c r="O16" s="7">
        <f>O17+O18</f>
        <v>0</v>
      </c>
      <c r="P16" s="7" t="s">
        <v>36</v>
      </c>
      <c r="Q16" s="24">
        <f>Q17+Q18</f>
        <v>9378800</v>
      </c>
      <c r="R16" s="7" t="s">
        <v>36</v>
      </c>
      <c r="S16" s="7">
        <f>S17+S18</f>
        <v>0</v>
      </c>
      <c r="T16" s="7" t="s">
        <v>36</v>
      </c>
      <c r="U16" s="7">
        <f>U17+U18</f>
        <v>0</v>
      </c>
      <c r="V16" s="7" t="s">
        <v>33</v>
      </c>
      <c r="W16" s="11">
        <v>0</v>
      </c>
      <c r="X16" s="7" t="s">
        <v>153</v>
      </c>
      <c r="Y16" s="7" t="s">
        <v>36</v>
      </c>
      <c r="Z16" s="7" t="s">
        <v>33</v>
      </c>
      <c r="AA16" s="11">
        <v>0</v>
      </c>
      <c r="AB16" s="7" t="s">
        <v>153</v>
      </c>
      <c r="AC16" s="7" t="s">
        <v>36</v>
      </c>
    </row>
    <row r="17" spans="3:29" s="5" customFormat="1" ht="42" customHeight="1" x14ac:dyDescent="0.25">
      <c r="C17" s="12"/>
      <c r="D17" s="35" t="s">
        <v>34</v>
      </c>
      <c r="E17" s="9" t="s">
        <v>35</v>
      </c>
      <c r="F17" s="10" t="s">
        <v>32</v>
      </c>
      <c r="G17" s="10">
        <v>0</v>
      </c>
      <c r="H17" s="12">
        <v>0</v>
      </c>
      <c r="I17" s="10" t="s">
        <v>27</v>
      </c>
      <c r="J17" s="10" t="s">
        <v>27</v>
      </c>
      <c r="K17" s="10">
        <v>2</v>
      </c>
      <c r="L17" s="18">
        <v>15000000</v>
      </c>
      <c r="M17" s="10">
        <v>0</v>
      </c>
      <c r="N17" s="10" t="s">
        <v>36</v>
      </c>
      <c r="O17" s="10">
        <v>0</v>
      </c>
      <c r="P17" s="33">
        <v>1</v>
      </c>
      <c r="Q17" s="25">
        <v>6714400</v>
      </c>
      <c r="R17" s="10" t="s">
        <v>36</v>
      </c>
      <c r="S17" s="10">
        <v>0</v>
      </c>
      <c r="T17" s="10" t="s">
        <v>36</v>
      </c>
      <c r="U17" s="10">
        <v>0</v>
      </c>
      <c r="V17" s="10" t="s">
        <v>36</v>
      </c>
      <c r="W17" s="12">
        <v>0</v>
      </c>
      <c r="X17" s="10" t="s">
        <v>36</v>
      </c>
      <c r="Y17" s="10" t="s">
        <v>36</v>
      </c>
      <c r="Z17" s="10" t="s">
        <v>36</v>
      </c>
      <c r="AA17" s="12">
        <v>0</v>
      </c>
      <c r="AB17" s="10" t="s">
        <v>27</v>
      </c>
      <c r="AC17" s="10" t="s">
        <v>27</v>
      </c>
    </row>
    <row r="18" spans="3:29" s="5" customFormat="1" ht="42" customHeight="1" x14ac:dyDescent="0.25">
      <c r="C18" s="12"/>
      <c r="D18" s="35" t="s">
        <v>37</v>
      </c>
      <c r="E18" s="9" t="s">
        <v>38</v>
      </c>
      <c r="F18" s="10" t="s">
        <v>39</v>
      </c>
      <c r="G18" s="10">
        <v>0</v>
      </c>
      <c r="H18" s="12">
        <v>0</v>
      </c>
      <c r="I18" s="10" t="s">
        <v>27</v>
      </c>
      <c r="J18" s="10" t="s">
        <v>27</v>
      </c>
      <c r="K18" s="10">
        <v>4</v>
      </c>
      <c r="L18" s="18">
        <v>15000000</v>
      </c>
      <c r="M18" s="10">
        <v>0</v>
      </c>
      <c r="N18" s="10" t="s">
        <v>33</v>
      </c>
      <c r="O18" s="10">
        <v>0</v>
      </c>
      <c r="P18" s="33" t="s">
        <v>36</v>
      </c>
      <c r="Q18" s="25">
        <v>2664400</v>
      </c>
      <c r="R18" s="10" t="s">
        <v>36</v>
      </c>
      <c r="S18" s="10">
        <v>0</v>
      </c>
      <c r="T18" s="10" t="s">
        <v>36</v>
      </c>
      <c r="U18" s="10">
        <v>0</v>
      </c>
      <c r="V18" s="10" t="s">
        <v>33</v>
      </c>
      <c r="W18" s="12">
        <v>0</v>
      </c>
      <c r="X18" s="10" t="s">
        <v>154</v>
      </c>
      <c r="Y18" s="10" t="s">
        <v>36</v>
      </c>
      <c r="Z18" s="10" t="s">
        <v>33</v>
      </c>
      <c r="AA18" s="12">
        <v>0</v>
      </c>
      <c r="AB18" s="10" t="s">
        <v>27</v>
      </c>
      <c r="AC18" s="10" t="s">
        <v>27</v>
      </c>
    </row>
    <row r="19" spans="3:29" s="4" customFormat="1" ht="42" customHeight="1" x14ac:dyDescent="0.25">
      <c r="C19" s="11"/>
      <c r="D19" s="34" t="s">
        <v>40</v>
      </c>
      <c r="E19" s="8" t="s">
        <v>41</v>
      </c>
      <c r="F19" s="7" t="s">
        <v>42</v>
      </c>
      <c r="G19" s="7">
        <v>12</v>
      </c>
      <c r="H19" s="19">
        <v>49939042914</v>
      </c>
      <c r="I19" s="7" t="s">
        <v>27</v>
      </c>
      <c r="J19" s="7" t="s">
        <v>27</v>
      </c>
      <c r="K19" s="7">
        <v>12</v>
      </c>
      <c r="L19" s="19">
        <f>L20</f>
        <v>10089922004</v>
      </c>
      <c r="M19" s="7">
        <v>0</v>
      </c>
      <c r="N19" s="7" t="s">
        <v>43</v>
      </c>
      <c r="O19" s="20">
        <f>O20</f>
        <v>1800229638</v>
      </c>
      <c r="P19" s="7" t="s">
        <v>36</v>
      </c>
      <c r="Q19" s="24">
        <f>Q20</f>
        <v>4818059171</v>
      </c>
      <c r="R19" s="7" t="s">
        <v>36</v>
      </c>
      <c r="S19" s="7">
        <v>0</v>
      </c>
      <c r="T19" s="7" t="s">
        <v>36</v>
      </c>
      <c r="U19" s="7">
        <v>0</v>
      </c>
      <c r="V19" s="7" t="s">
        <v>43</v>
      </c>
      <c r="W19" s="19">
        <v>1800229638</v>
      </c>
      <c r="X19" s="7" t="s">
        <v>28</v>
      </c>
      <c r="Y19" s="7" t="s">
        <v>155</v>
      </c>
      <c r="Z19" s="7" t="s">
        <v>43</v>
      </c>
      <c r="AA19" s="19">
        <v>1800229638</v>
      </c>
      <c r="AB19" s="7" t="s">
        <v>28</v>
      </c>
      <c r="AC19" s="7" t="s">
        <v>156</v>
      </c>
    </row>
    <row r="20" spans="3:29" s="5" customFormat="1" ht="42" customHeight="1" x14ac:dyDescent="0.25">
      <c r="C20" s="12"/>
      <c r="D20" s="35" t="s">
        <v>44</v>
      </c>
      <c r="E20" s="9" t="s">
        <v>45</v>
      </c>
      <c r="F20" s="10" t="s">
        <v>46</v>
      </c>
      <c r="G20" s="10">
        <v>0</v>
      </c>
      <c r="H20" s="12">
        <v>0</v>
      </c>
      <c r="I20" s="10" t="s">
        <v>27</v>
      </c>
      <c r="J20" s="10" t="s">
        <v>27</v>
      </c>
      <c r="K20" s="10">
        <v>94</v>
      </c>
      <c r="L20" s="18">
        <v>10089922004</v>
      </c>
      <c r="M20" s="10">
        <v>0</v>
      </c>
      <c r="N20" s="10" t="s">
        <v>47</v>
      </c>
      <c r="O20" s="21">
        <v>1800229638</v>
      </c>
      <c r="P20" s="33">
        <v>94</v>
      </c>
      <c r="Q20" s="25">
        <v>4818059171</v>
      </c>
      <c r="R20" s="10" t="s">
        <v>36</v>
      </c>
      <c r="S20" s="10">
        <v>0</v>
      </c>
      <c r="T20" s="10" t="s">
        <v>36</v>
      </c>
      <c r="U20" s="10">
        <v>0</v>
      </c>
      <c r="V20" s="10" t="s">
        <v>48</v>
      </c>
      <c r="W20" s="18">
        <v>1800229638</v>
      </c>
      <c r="X20" s="10" t="s">
        <v>28</v>
      </c>
      <c r="Y20" s="10" t="s">
        <v>155</v>
      </c>
      <c r="Z20" s="10" t="s">
        <v>48</v>
      </c>
      <c r="AA20" s="18">
        <v>1800229638</v>
      </c>
      <c r="AB20" s="10" t="s">
        <v>27</v>
      </c>
      <c r="AC20" s="10" t="s">
        <v>27</v>
      </c>
    </row>
    <row r="21" spans="3:29" s="4" customFormat="1" ht="42" customHeight="1" x14ac:dyDescent="0.25">
      <c r="C21" s="11"/>
      <c r="D21" s="34" t="s">
        <v>49</v>
      </c>
      <c r="E21" s="8" t="s">
        <v>50</v>
      </c>
      <c r="F21" s="7" t="s">
        <v>42</v>
      </c>
      <c r="G21" s="7">
        <v>12</v>
      </c>
      <c r="H21" s="19">
        <v>707752500</v>
      </c>
      <c r="I21" s="7" t="s">
        <v>27</v>
      </c>
      <c r="J21" s="7" t="s">
        <v>27</v>
      </c>
      <c r="K21" s="7">
        <v>12</v>
      </c>
      <c r="L21" s="28">
        <f>L22+L23</f>
        <v>152500000</v>
      </c>
      <c r="M21" s="7">
        <v>0</v>
      </c>
      <c r="N21" s="7" t="s">
        <v>43</v>
      </c>
      <c r="O21" s="28">
        <f>O22+O23</f>
        <v>0</v>
      </c>
      <c r="P21" s="7" t="s">
        <v>36</v>
      </c>
      <c r="Q21" s="24">
        <f>Q22+Q23</f>
        <v>122500000</v>
      </c>
      <c r="R21" s="7" t="s">
        <v>36</v>
      </c>
      <c r="S21" s="7">
        <v>0</v>
      </c>
      <c r="T21" s="7" t="s">
        <v>36</v>
      </c>
      <c r="U21" s="7">
        <v>0</v>
      </c>
      <c r="V21" s="7" t="s">
        <v>43</v>
      </c>
      <c r="W21" s="11">
        <v>0</v>
      </c>
      <c r="X21" s="7" t="s">
        <v>28</v>
      </c>
      <c r="Y21" s="7" t="s">
        <v>36</v>
      </c>
      <c r="Z21" s="7" t="s">
        <v>43</v>
      </c>
      <c r="AA21" s="11">
        <v>0</v>
      </c>
      <c r="AB21" s="7" t="s">
        <v>28</v>
      </c>
      <c r="AC21" s="7" t="s">
        <v>36</v>
      </c>
    </row>
    <row r="22" spans="3:29" s="5" customFormat="1" ht="42" customHeight="1" x14ac:dyDescent="0.25">
      <c r="C22" s="12"/>
      <c r="D22" s="35" t="s">
        <v>51</v>
      </c>
      <c r="E22" s="9" t="s">
        <v>52</v>
      </c>
      <c r="F22" s="10" t="s">
        <v>53</v>
      </c>
      <c r="G22" s="10">
        <v>0</v>
      </c>
      <c r="H22" s="12">
        <v>0</v>
      </c>
      <c r="I22" s="10" t="s">
        <v>27</v>
      </c>
      <c r="J22" s="10" t="s">
        <v>27</v>
      </c>
      <c r="K22" s="10">
        <v>225</v>
      </c>
      <c r="L22" s="18">
        <v>127500000</v>
      </c>
      <c r="M22" s="10">
        <v>0</v>
      </c>
      <c r="N22" s="10" t="s">
        <v>36</v>
      </c>
      <c r="O22" s="10">
        <v>0</v>
      </c>
      <c r="P22" s="33">
        <v>220</v>
      </c>
      <c r="Q22" s="25">
        <v>122500000</v>
      </c>
      <c r="R22" s="10" t="s">
        <v>36</v>
      </c>
      <c r="S22" s="10">
        <v>0</v>
      </c>
      <c r="T22" s="10" t="s">
        <v>36</v>
      </c>
      <c r="U22" s="10">
        <v>0</v>
      </c>
      <c r="V22" s="10" t="s">
        <v>36</v>
      </c>
      <c r="W22" s="12">
        <v>0</v>
      </c>
      <c r="X22" s="10" t="s">
        <v>36</v>
      </c>
      <c r="Y22" s="10" t="s">
        <v>36</v>
      </c>
      <c r="Z22" s="10" t="s">
        <v>36</v>
      </c>
      <c r="AA22" s="12">
        <v>0</v>
      </c>
      <c r="AB22" s="10" t="s">
        <v>27</v>
      </c>
      <c r="AC22" s="10" t="s">
        <v>27</v>
      </c>
    </row>
    <row r="23" spans="3:29" s="5" customFormat="1" ht="42" customHeight="1" x14ac:dyDescent="0.25">
      <c r="C23" s="12"/>
      <c r="D23" s="35" t="s">
        <v>54</v>
      </c>
      <c r="E23" s="9" t="s">
        <v>55</v>
      </c>
      <c r="F23" s="10" t="s">
        <v>56</v>
      </c>
      <c r="G23" s="10">
        <v>0</v>
      </c>
      <c r="H23" s="12">
        <v>0</v>
      </c>
      <c r="I23" s="10" t="s">
        <v>27</v>
      </c>
      <c r="J23" s="10" t="s">
        <v>27</v>
      </c>
      <c r="K23" s="10">
        <v>9</v>
      </c>
      <c r="L23" s="18">
        <v>25000000</v>
      </c>
      <c r="M23" s="10">
        <v>0</v>
      </c>
      <c r="N23" s="10" t="s">
        <v>36</v>
      </c>
      <c r="O23" s="10">
        <v>0</v>
      </c>
      <c r="P23" s="33" t="s">
        <v>36</v>
      </c>
      <c r="Q23" s="25">
        <v>0</v>
      </c>
      <c r="R23" s="10" t="s">
        <v>36</v>
      </c>
      <c r="S23" s="10">
        <v>0</v>
      </c>
      <c r="T23" s="10" t="s">
        <v>36</v>
      </c>
      <c r="U23" s="10">
        <v>0</v>
      </c>
      <c r="V23" s="10" t="s">
        <v>36</v>
      </c>
      <c r="W23" s="12">
        <v>0</v>
      </c>
      <c r="X23" s="10" t="s">
        <v>36</v>
      </c>
      <c r="Y23" s="10" t="s">
        <v>36</v>
      </c>
      <c r="Z23" s="10" t="s">
        <v>36</v>
      </c>
      <c r="AA23" s="12">
        <v>0</v>
      </c>
      <c r="AB23" s="10" t="s">
        <v>27</v>
      </c>
      <c r="AC23" s="10" t="s">
        <v>27</v>
      </c>
    </row>
    <row r="24" spans="3:29" s="4" customFormat="1" ht="42" customHeight="1" x14ac:dyDescent="0.25">
      <c r="C24" s="11"/>
      <c r="D24" s="34" t="s">
        <v>57</v>
      </c>
      <c r="E24" s="8" t="s">
        <v>58</v>
      </c>
      <c r="F24" s="7" t="s">
        <v>59</v>
      </c>
      <c r="G24" s="7">
        <v>12</v>
      </c>
      <c r="H24" s="19">
        <v>6813772329</v>
      </c>
      <c r="I24" s="7" t="s">
        <v>27</v>
      </c>
      <c r="J24" s="7" t="s">
        <v>27</v>
      </c>
      <c r="K24" s="7">
        <v>12</v>
      </c>
      <c r="L24" s="22">
        <f>L25+L26+L27+L28</f>
        <v>1258166500</v>
      </c>
      <c r="M24" s="7">
        <v>0</v>
      </c>
      <c r="N24" s="7" t="s">
        <v>43</v>
      </c>
      <c r="O24" s="22">
        <f>O25+O26+O27+O28</f>
        <v>213756510</v>
      </c>
      <c r="P24" s="7" t="s">
        <v>36</v>
      </c>
      <c r="Q24" s="22">
        <f>Q25+Q26+Q27+Q28</f>
        <v>529233268</v>
      </c>
      <c r="R24" s="7" t="s">
        <v>36</v>
      </c>
      <c r="S24" s="7">
        <v>0</v>
      </c>
      <c r="T24" s="7" t="s">
        <v>36</v>
      </c>
      <c r="U24" s="7">
        <v>0</v>
      </c>
      <c r="V24" s="7" t="s">
        <v>43</v>
      </c>
      <c r="W24" s="19">
        <v>213756510</v>
      </c>
      <c r="X24" s="7" t="s">
        <v>28</v>
      </c>
      <c r="Y24" s="7" t="s">
        <v>157</v>
      </c>
      <c r="Z24" s="7" t="s">
        <v>43</v>
      </c>
      <c r="AA24" s="19">
        <v>213756510</v>
      </c>
      <c r="AB24" s="7" t="s">
        <v>28</v>
      </c>
      <c r="AC24" s="7" t="s">
        <v>158</v>
      </c>
    </row>
    <row r="25" spans="3:29" s="5" customFormat="1" ht="42" customHeight="1" x14ac:dyDescent="0.25">
      <c r="C25" s="12"/>
      <c r="D25" s="35" t="s">
        <v>60</v>
      </c>
      <c r="E25" s="9" t="s">
        <v>61</v>
      </c>
      <c r="F25" s="10" t="s">
        <v>53</v>
      </c>
      <c r="G25" s="10">
        <v>0</v>
      </c>
      <c r="H25" s="12">
        <v>0</v>
      </c>
      <c r="I25" s="10" t="s">
        <v>27</v>
      </c>
      <c r="J25" s="10" t="s">
        <v>27</v>
      </c>
      <c r="K25" s="10">
        <v>1</v>
      </c>
      <c r="L25" s="18">
        <v>118201000</v>
      </c>
      <c r="M25" s="10">
        <v>0</v>
      </c>
      <c r="N25" s="10" t="s">
        <v>36</v>
      </c>
      <c r="O25" s="21">
        <v>37333800</v>
      </c>
      <c r="P25" s="33" t="s">
        <v>36</v>
      </c>
      <c r="Q25" s="23">
        <v>48974700</v>
      </c>
      <c r="R25" s="10" t="s">
        <v>36</v>
      </c>
      <c r="S25" s="10">
        <v>0</v>
      </c>
      <c r="T25" s="10" t="s">
        <v>36</v>
      </c>
      <c r="U25" s="10">
        <v>0</v>
      </c>
      <c r="V25" s="10" t="s">
        <v>36</v>
      </c>
      <c r="W25" s="18">
        <v>37333800</v>
      </c>
      <c r="X25" s="10" t="s">
        <v>36</v>
      </c>
      <c r="Y25" s="10" t="s">
        <v>159</v>
      </c>
      <c r="Z25" s="10" t="s">
        <v>36</v>
      </c>
      <c r="AA25" s="18">
        <v>37333800</v>
      </c>
      <c r="AB25" s="10" t="s">
        <v>27</v>
      </c>
      <c r="AC25" s="10" t="s">
        <v>27</v>
      </c>
    </row>
    <row r="26" spans="3:29" s="5" customFormat="1" ht="42" customHeight="1" x14ac:dyDescent="0.25">
      <c r="C26" s="12"/>
      <c r="D26" s="35" t="s">
        <v>62</v>
      </c>
      <c r="E26" s="9" t="s">
        <v>63</v>
      </c>
      <c r="F26" s="10" t="s">
        <v>53</v>
      </c>
      <c r="G26" s="10">
        <v>0</v>
      </c>
      <c r="H26" s="12">
        <v>0</v>
      </c>
      <c r="I26" s="10" t="s">
        <v>27</v>
      </c>
      <c r="J26" s="10" t="s">
        <v>27</v>
      </c>
      <c r="K26" s="10">
        <v>1</v>
      </c>
      <c r="L26" s="18">
        <v>369967000</v>
      </c>
      <c r="M26" s="10">
        <v>0</v>
      </c>
      <c r="N26" s="10" t="s">
        <v>36</v>
      </c>
      <c r="O26" s="21">
        <v>104818300</v>
      </c>
      <c r="P26" s="33" t="s">
        <v>36</v>
      </c>
      <c r="Q26" s="23">
        <v>154310700</v>
      </c>
      <c r="R26" s="10" t="s">
        <v>36</v>
      </c>
      <c r="S26" s="10">
        <v>0</v>
      </c>
      <c r="T26" s="10" t="s">
        <v>36</v>
      </c>
      <c r="U26" s="10">
        <v>0</v>
      </c>
      <c r="V26" s="10" t="s">
        <v>36</v>
      </c>
      <c r="W26" s="18">
        <v>104818300</v>
      </c>
      <c r="X26" s="10" t="s">
        <v>36</v>
      </c>
      <c r="Y26" s="10" t="s">
        <v>160</v>
      </c>
      <c r="Z26" s="10" t="s">
        <v>36</v>
      </c>
      <c r="AA26" s="18">
        <v>104818300</v>
      </c>
      <c r="AB26" s="10" t="s">
        <v>27</v>
      </c>
      <c r="AC26" s="10" t="s">
        <v>27</v>
      </c>
    </row>
    <row r="27" spans="3:29" s="5" customFormat="1" ht="42" customHeight="1" x14ac:dyDescent="0.25">
      <c r="C27" s="12"/>
      <c r="D27" s="35" t="s">
        <v>64</v>
      </c>
      <c r="E27" s="9" t="s">
        <v>65</v>
      </c>
      <c r="F27" s="10" t="s">
        <v>53</v>
      </c>
      <c r="G27" s="10">
        <v>0</v>
      </c>
      <c r="H27" s="12">
        <v>0</v>
      </c>
      <c r="I27" s="10" t="s">
        <v>27</v>
      </c>
      <c r="J27" s="10" t="s">
        <v>27</v>
      </c>
      <c r="K27" s="10">
        <v>1</v>
      </c>
      <c r="L27" s="18">
        <v>70000000</v>
      </c>
      <c r="M27" s="10">
        <v>0</v>
      </c>
      <c r="N27" s="10" t="s">
        <v>36</v>
      </c>
      <c r="O27" s="21">
        <v>22288990</v>
      </c>
      <c r="P27" s="33" t="s">
        <v>36</v>
      </c>
      <c r="Q27" s="23">
        <v>22288990</v>
      </c>
      <c r="R27" s="10" t="s">
        <v>36</v>
      </c>
      <c r="S27" s="10">
        <v>0</v>
      </c>
      <c r="T27" s="10" t="s">
        <v>36</v>
      </c>
      <c r="U27" s="10">
        <v>0</v>
      </c>
      <c r="V27" s="10" t="s">
        <v>36</v>
      </c>
      <c r="W27" s="18">
        <v>22288990</v>
      </c>
      <c r="X27" s="10" t="s">
        <v>36</v>
      </c>
      <c r="Y27" s="10" t="s">
        <v>161</v>
      </c>
      <c r="Z27" s="10" t="s">
        <v>36</v>
      </c>
      <c r="AA27" s="18">
        <v>22288990</v>
      </c>
      <c r="AB27" s="10" t="s">
        <v>27</v>
      </c>
      <c r="AC27" s="10" t="s">
        <v>27</v>
      </c>
    </row>
    <row r="28" spans="3:29" s="5" customFormat="1" ht="42" customHeight="1" x14ac:dyDescent="0.25">
      <c r="C28" s="12"/>
      <c r="D28" s="35" t="s">
        <v>66</v>
      </c>
      <c r="E28" s="9" t="s">
        <v>67</v>
      </c>
      <c r="F28" s="10" t="s">
        <v>39</v>
      </c>
      <c r="G28" s="10">
        <v>0</v>
      </c>
      <c r="H28" s="12">
        <v>0</v>
      </c>
      <c r="I28" s="10" t="s">
        <v>27</v>
      </c>
      <c r="J28" s="10" t="s">
        <v>27</v>
      </c>
      <c r="K28" s="10">
        <v>12</v>
      </c>
      <c r="L28" s="18">
        <v>699998500</v>
      </c>
      <c r="M28" s="10">
        <v>0</v>
      </c>
      <c r="N28" s="10" t="s">
        <v>43</v>
      </c>
      <c r="O28" s="21">
        <v>49315420</v>
      </c>
      <c r="P28" s="33">
        <v>3</v>
      </c>
      <c r="Q28" s="23">
        <v>303658878</v>
      </c>
      <c r="R28" s="10" t="s">
        <v>36</v>
      </c>
      <c r="S28" s="10">
        <v>0</v>
      </c>
      <c r="T28" s="10" t="s">
        <v>36</v>
      </c>
      <c r="U28" s="10">
        <v>0</v>
      </c>
      <c r="V28" s="10" t="s">
        <v>43</v>
      </c>
      <c r="W28" s="18">
        <v>49315420</v>
      </c>
      <c r="X28" s="10" t="s">
        <v>28</v>
      </c>
      <c r="Y28" s="10" t="s">
        <v>162</v>
      </c>
      <c r="Z28" s="10" t="s">
        <v>43</v>
      </c>
      <c r="AA28" s="18">
        <v>49315420</v>
      </c>
      <c r="AB28" s="10" t="s">
        <v>27</v>
      </c>
      <c r="AC28" s="10" t="s">
        <v>27</v>
      </c>
    </row>
    <row r="29" spans="3:29" s="4" customFormat="1" ht="42" customHeight="1" x14ac:dyDescent="0.25">
      <c r="C29" s="11"/>
      <c r="D29" s="34" t="s">
        <v>68</v>
      </c>
      <c r="E29" s="8" t="s">
        <v>69</v>
      </c>
      <c r="F29" s="7" t="s">
        <v>70</v>
      </c>
      <c r="G29" s="7">
        <v>185</v>
      </c>
      <c r="H29" s="19">
        <v>2714641566</v>
      </c>
      <c r="I29" s="7" t="s">
        <v>27</v>
      </c>
      <c r="J29" s="7" t="s">
        <v>27</v>
      </c>
      <c r="K29" s="7">
        <f>SUM(K30:K31)</f>
        <v>77</v>
      </c>
      <c r="L29" s="28">
        <f>L30+L31</f>
        <v>632547740</v>
      </c>
      <c r="M29" s="7">
        <v>0</v>
      </c>
      <c r="N29" s="7">
        <f>SUM(N30:N31)</f>
        <v>0</v>
      </c>
      <c r="O29" s="28">
        <f>O30+O31</f>
        <v>0</v>
      </c>
      <c r="P29" s="7">
        <f>SUM(P30:P31)</f>
        <v>23</v>
      </c>
      <c r="Q29" s="24">
        <f>Q30+Q31</f>
        <v>51535000</v>
      </c>
      <c r="R29" s="7" t="s">
        <v>36</v>
      </c>
      <c r="S29" s="7">
        <v>0</v>
      </c>
      <c r="T29" s="7" t="s">
        <v>36</v>
      </c>
      <c r="U29" s="7">
        <v>0</v>
      </c>
      <c r="V29" s="7" t="s">
        <v>36</v>
      </c>
      <c r="W29" s="11">
        <v>0</v>
      </c>
      <c r="X29" s="7" t="s">
        <v>36</v>
      </c>
      <c r="Y29" s="7" t="s">
        <v>36</v>
      </c>
      <c r="Z29" s="7" t="s">
        <v>36</v>
      </c>
      <c r="AA29" s="11">
        <v>0</v>
      </c>
      <c r="AB29" s="7" t="s">
        <v>36</v>
      </c>
      <c r="AC29" s="7" t="s">
        <v>36</v>
      </c>
    </row>
    <row r="30" spans="3:29" s="5" customFormat="1" ht="42" customHeight="1" x14ac:dyDescent="0.25">
      <c r="C30" s="12"/>
      <c r="D30" s="35" t="s">
        <v>71</v>
      </c>
      <c r="E30" s="9" t="s">
        <v>72</v>
      </c>
      <c r="F30" s="10" t="s">
        <v>70</v>
      </c>
      <c r="G30" s="10">
        <v>0</v>
      </c>
      <c r="H30" s="12">
        <v>0</v>
      </c>
      <c r="I30" s="10" t="s">
        <v>27</v>
      </c>
      <c r="J30" s="10" t="s">
        <v>27</v>
      </c>
      <c r="K30" s="10">
        <v>49</v>
      </c>
      <c r="L30" s="18">
        <v>483372800</v>
      </c>
      <c r="M30" s="10">
        <v>0</v>
      </c>
      <c r="N30" s="10" t="s">
        <v>36</v>
      </c>
      <c r="O30" s="10">
        <v>0</v>
      </c>
      <c r="P30" s="33">
        <v>23</v>
      </c>
      <c r="Q30" s="25">
        <v>51535000</v>
      </c>
      <c r="R30" s="10" t="s">
        <v>36</v>
      </c>
      <c r="S30" s="10">
        <v>0</v>
      </c>
      <c r="T30" s="10" t="s">
        <v>36</v>
      </c>
      <c r="U30" s="10">
        <v>0</v>
      </c>
      <c r="V30" s="10" t="s">
        <v>36</v>
      </c>
      <c r="W30" s="12">
        <v>0</v>
      </c>
      <c r="X30" s="10" t="s">
        <v>36</v>
      </c>
      <c r="Y30" s="10" t="s">
        <v>36</v>
      </c>
      <c r="Z30" s="10" t="s">
        <v>36</v>
      </c>
      <c r="AA30" s="12">
        <v>0</v>
      </c>
      <c r="AB30" s="10" t="s">
        <v>27</v>
      </c>
      <c r="AC30" s="10" t="s">
        <v>27</v>
      </c>
    </row>
    <row r="31" spans="3:29" s="5" customFormat="1" ht="42" customHeight="1" x14ac:dyDescent="0.25">
      <c r="C31" s="12"/>
      <c r="D31" s="35" t="s">
        <v>73</v>
      </c>
      <c r="E31" s="9" t="s">
        <v>74</v>
      </c>
      <c r="F31" s="10" t="s">
        <v>70</v>
      </c>
      <c r="G31" s="10">
        <v>0</v>
      </c>
      <c r="H31" s="12">
        <v>0</v>
      </c>
      <c r="I31" s="10" t="s">
        <v>27</v>
      </c>
      <c r="J31" s="10" t="s">
        <v>27</v>
      </c>
      <c r="K31" s="10">
        <v>28</v>
      </c>
      <c r="L31" s="18">
        <v>149174940</v>
      </c>
      <c r="M31" s="10">
        <v>0</v>
      </c>
      <c r="N31" s="10" t="s">
        <v>36</v>
      </c>
      <c r="O31" s="10">
        <v>0</v>
      </c>
      <c r="P31" s="33" t="s">
        <v>36</v>
      </c>
      <c r="Q31" s="25">
        <v>0</v>
      </c>
      <c r="R31" s="10" t="s">
        <v>36</v>
      </c>
      <c r="S31" s="10">
        <v>0</v>
      </c>
      <c r="T31" s="10" t="s">
        <v>36</v>
      </c>
      <c r="U31" s="10">
        <v>0</v>
      </c>
      <c r="V31" s="10" t="s">
        <v>36</v>
      </c>
      <c r="W31" s="12">
        <v>0</v>
      </c>
      <c r="X31" s="10" t="s">
        <v>36</v>
      </c>
      <c r="Y31" s="10" t="s">
        <v>36</v>
      </c>
      <c r="Z31" s="10" t="s">
        <v>36</v>
      </c>
      <c r="AA31" s="12">
        <v>0</v>
      </c>
      <c r="AB31" s="10" t="s">
        <v>27</v>
      </c>
      <c r="AC31" s="10" t="s">
        <v>27</v>
      </c>
    </row>
    <row r="32" spans="3:29" s="4" customFormat="1" ht="42" customHeight="1" x14ac:dyDescent="0.25">
      <c r="C32" s="11"/>
      <c r="D32" s="34" t="s">
        <v>75</v>
      </c>
      <c r="E32" s="8" t="s">
        <v>76</v>
      </c>
      <c r="F32" s="7" t="s">
        <v>59</v>
      </c>
      <c r="G32" s="7">
        <v>12</v>
      </c>
      <c r="H32" s="19">
        <v>14644298651</v>
      </c>
      <c r="I32" s="7" t="s">
        <v>27</v>
      </c>
      <c r="J32" s="7" t="s">
        <v>27</v>
      </c>
      <c r="K32" s="7">
        <v>12</v>
      </c>
      <c r="L32" s="28">
        <f>L33+L34</f>
        <v>3155318800</v>
      </c>
      <c r="M32" s="7">
        <v>0</v>
      </c>
      <c r="N32" s="7" t="s">
        <v>43</v>
      </c>
      <c r="O32" s="28">
        <f>O33+O34</f>
        <v>518108395</v>
      </c>
      <c r="P32" s="7" t="s">
        <v>36</v>
      </c>
      <c r="Q32" s="24">
        <f>Q33+Q34</f>
        <v>1220457715</v>
      </c>
      <c r="R32" s="7" t="s">
        <v>36</v>
      </c>
      <c r="S32" s="7">
        <v>0</v>
      </c>
      <c r="T32" s="7" t="s">
        <v>36</v>
      </c>
      <c r="U32" s="7">
        <v>0</v>
      </c>
      <c r="V32" s="7" t="s">
        <v>43</v>
      </c>
      <c r="W32" s="19">
        <v>518108395</v>
      </c>
      <c r="X32" s="7" t="s">
        <v>28</v>
      </c>
      <c r="Y32" s="7" t="s">
        <v>163</v>
      </c>
      <c r="Z32" s="7" t="s">
        <v>43</v>
      </c>
      <c r="AA32" s="19">
        <v>518108395</v>
      </c>
      <c r="AB32" s="7" t="s">
        <v>28</v>
      </c>
      <c r="AC32" s="7" t="s">
        <v>164</v>
      </c>
    </row>
    <row r="33" spans="3:32" s="5" customFormat="1" ht="42" customHeight="1" x14ac:dyDescent="0.25">
      <c r="C33" s="12"/>
      <c r="D33" s="35" t="s">
        <v>77</v>
      </c>
      <c r="E33" s="9" t="s">
        <v>78</v>
      </c>
      <c r="F33" s="10" t="s">
        <v>39</v>
      </c>
      <c r="G33" s="10">
        <v>0</v>
      </c>
      <c r="H33" s="12">
        <v>0</v>
      </c>
      <c r="I33" s="10" t="s">
        <v>27</v>
      </c>
      <c r="J33" s="10" t="s">
        <v>27</v>
      </c>
      <c r="K33" s="10">
        <v>12</v>
      </c>
      <c r="L33" s="18">
        <v>232835500</v>
      </c>
      <c r="M33" s="10">
        <v>0</v>
      </c>
      <c r="N33" s="10" t="s">
        <v>43</v>
      </c>
      <c r="O33" s="21">
        <v>34961686</v>
      </c>
      <c r="P33" s="33">
        <v>3</v>
      </c>
      <c r="Q33" s="25">
        <v>62356345</v>
      </c>
      <c r="R33" s="10" t="s">
        <v>36</v>
      </c>
      <c r="S33" s="10">
        <v>0</v>
      </c>
      <c r="T33" s="10" t="s">
        <v>36</v>
      </c>
      <c r="U33" s="10">
        <v>0</v>
      </c>
      <c r="V33" s="10" t="s">
        <v>43</v>
      </c>
      <c r="W33" s="18">
        <v>34961686</v>
      </c>
      <c r="X33" s="10" t="s">
        <v>28</v>
      </c>
      <c r="Y33" s="10" t="s">
        <v>165</v>
      </c>
      <c r="Z33" s="10" t="s">
        <v>43</v>
      </c>
      <c r="AA33" s="18">
        <v>34961686</v>
      </c>
      <c r="AB33" s="10" t="s">
        <v>27</v>
      </c>
      <c r="AC33" s="10" t="s">
        <v>27</v>
      </c>
    </row>
    <row r="34" spans="3:32" s="5" customFormat="1" ht="42" customHeight="1" x14ac:dyDescent="0.25">
      <c r="C34" s="12"/>
      <c r="D34" s="35" t="s">
        <v>79</v>
      </c>
      <c r="E34" s="9" t="s">
        <v>80</v>
      </c>
      <c r="F34" s="10" t="s">
        <v>39</v>
      </c>
      <c r="G34" s="10">
        <v>0</v>
      </c>
      <c r="H34" s="12">
        <v>0</v>
      </c>
      <c r="I34" s="10" t="s">
        <v>27</v>
      </c>
      <c r="J34" s="10" t="s">
        <v>27</v>
      </c>
      <c r="K34" s="10">
        <v>12</v>
      </c>
      <c r="L34" s="18">
        <v>2922483300</v>
      </c>
      <c r="M34" s="10">
        <v>0</v>
      </c>
      <c r="N34" s="10" t="s">
        <v>43</v>
      </c>
      <c r="O34" s="21">
        <v>483146709</v>
      </c>
      <c r="P34" s="33">
        <v>3</v>
      </c>
      <c r="Q34" s="25">
        <v>1158101370</v>
      </c>
      <c r="R34" s="10" t="s">
        <v>36</v>
      </c>
      <c r="S34" s="10">
        <v>0</v>
      </c>
      <c r="T34" s="10" t="s">
        <v>36</v>
      </c>
      <c r="U34" s="10">
        <v>0</v>
      </c>
      <c r="V34" s="10" t="s">
        <v>43</v>
      </c>
      <c r="W34" s="18">
        <v>483146709</v>
      </c>
      <c r="X34" s="10" t="s">
        <v>28</v>
      </c>
      <c r="Y34" s="10" t="s">
        <v>166</v>
      </c>
      <c r="Z34" s="10" t="s">
        <v>43</v>
      </c>
      <c r="AA34" s="18">
        <v>483146709</v>
      </c>
      <c r="AB34" s="10" t="s">
        <v>27</v>
      </c>
      <c r="AC34" s="10" t="s">
        <v>27</v>
      </c>
    </row>
    <row r="35" spans="3:32" s="4" customFormat="1" ht="42" customHeight="1" x14ac:dyDescent="0.25">
      <c r="C35" s="11"/>
      <c r="D35" s="34" t="s">
        <v>81</v>
      </c>
      <c r="E35" s="8" t="s">
        <v>82</v>
      </c>
      <c r="F35" s="7" t="s">
        <v>70</v>
      </c>
      <c r="G35" s="7">
        <v>254</v>
      </c>
      <c r="H35" s="19">
        <v>3198428688</v>
      </c>
      <c r="I35" s="7" t="s">
        <v>27</v>
      </c>
      <c r="J35" s="7" t="s">
        <v>27</v>
      </c>
      <c r="K35" s="7">
        <f>SUM(K36:K39)</f>
        <v>236</v>
      </c>
      <c r="L35" s="28">
        <f>L36+L37+L38+L39</f>
        <v>700015000</v>
      </c>
      <c r="M35" s="7">
        <v>0</v>
      </c>
      <c r="N35" s="7">
        <f>SUM(N36:N39)</f>
        <v>40</v>
      </c>
      <c r="O35" s="28">
        <f>O36+O37+O38+O39</f>
        <v>67529000</v>
      </c>
      <c r="P35" s="7">
        <f>SUM(P36:P39)</f>
        <v>14</v>
      </c>
      <c r="Q35" s="24">
        <f>Q36+Q37+Q38+Q39</f>
        <v>138553500</v>
      </c>
      <c r="R35" s="7" t="s">
        <v>36</v>
      </c>
      <c r="S35" s="7">
        <v>0</v>
      </c>
      <c r="T35" s="7" t="s">
        <v>36</v>
      </c>
      <c r="U35" s="7">
        <v>0</v>
      </c>
      <c r="V35" s="7" t="s">
        <v>83</v>
      </c>
      <c r="W35" s="19">
        <v>67529000</v>
      </c>
      <c r="X35" s="7" t="s">
        <v>167</v>
      </c>
      <c r="Y35" s="7" t="s">
        <v>168</v>
      </c>
      <c r="Z35" s="7" t="s">
        <v>83</v>
      </c>
      <c r="AA35" s="19">
        <v>67529000</v>
      </c>
      <c r="AB35" s="7" t="s">
        <v>169</v>
      </c>
      <c r="AC35" s="7" t="s">
        <v>170</v>
      </c>
    </row>
    <row r="36" spans="3:32" s="5" customFormat="1" ht="42" customHeight="1" x14ac:dyDescent="0.25">
      <c r="C36" s="12"/>
      <c r="D36" s="35" t="s">
        <v>84</v>
      </c>
      <c r="E36" s="9" t="s">
        <v>85</v>
      </c>
      <c r="F36" s="10" t="s">
        <v>70</v>
      </c>
      <c r="G36" s="10">
        <v>0</v>
      </c>
      <c r="H36" s="12">
        <v>0</v>
      </c>
      <c r="I36" s="10" t="s">
        <v>27</v>
      </c>
      <c r="J36" s="10" t="s">
        <v>27</v>
      </c>
      <c r="K36" s="10">
        <v>69</v>
      </c>
      <c r="L36" s="18">
        <v>410015000</v>
      </c>
      <c r="M36" s="10">
        <v>0</v>
      </c>
      <c r="N36" s="10">
        <v>19</v>
      </c>
      <c r="O36" s="21">
        <v>54119000</v>
      </c>
      <c r="P36" s="33">
        <v>6</v>
      </c>
      <c r="Q36" s="25">
        <v>114053500</v>
      </c>
      <c r="R36" s="10" t="s">
        <v>36</v>
      </c>
      <c r="S36" s="10">
        <v>0</v>
      </c>
      <c r="T36" s="10" t="s">
        <v>36</v>
      </c>
      <c r="U36" s="10">
        <v>0</v>
      </c>
      <c r="V36" s="10" t="s">
        <v>86</v>
      </c>
      <c r="W36" s="18">
        <v>54119000</v>
      </c>
      <c r="X36" s="10" t="s">
        <v>171</v>
      </c>
      <c r="Y36" s="10" t="s">
        <v>172</v>
      </c>
      <c r="Z36" s="10" t="s">
        <v>86</v>
      </c>
      <c r="AA36" s="18">
        <v>54119000</v>
      </c>
      <c r="AB36" s="10" t="s">
        <v>27</v>
      </c>
      <c r="AC36" s="10" t="s">
        <v>27</v>
      </c>
    </row>
    <row r="37" spans="3:32" s="5" customFormat="1" ht="42" customHeight="1" x14ac:dyDescent="0.25">
      <c r="C37" s="12"/>
      <c r="D37" s="35" t="s">
        <v>87</v>
      </c>
      <c r="E37" s="9" t="s">
        <v>88</v>
      </c>
      <c r="F37" s="10" t="s">
        <v>70</v>
      </c>
      <c r="G37" s="10">
        <v>0</v>
      </c>
      <c r="H37" s="12">
        <v>0</v>
      </c>
      <c r="I37" s="10" t="s">
        <v>27</v>
      </c>
      <c r="J37" s="10" t="s">
        <v>27</v>
      </c>
      <c r="K37" s="10">
        <v>80</v>
      </c>
      <c r="L37" s="18">
        <v>20000000</v>
      </c>
      <c r="M37" s="10">
        <v>0</v>
      </c>
      <c r="N37" s="10">
        <v>0</v>
      </c>
      <c r="O37" s="10">
        <v>0</v>
      </c>
      <c r="P37" s="33">
        <v>0</v>
      </c>
      <c r="Q37" s="25">
        <v>0</v>
      </c>
      <c r="R37" s="10" t="s">
        <v>36</v>
      </c>
      <c r="S37" s="10">
        <v>0</v>
      </c>
      <c r="T37" s="10" t="s">
        <v>36</v>
      </c>
      <c r="U37" s="10">
        <v>0</v>
      </c>
      <c r="V37" s="10" t="s">
        <v>36</v>
      </c>
      <c r="W37" s="12">
        <v>0</v>
      </c>
      <c r="X37" s="10" t="s">
        <v>36</v>
      </c>
      <c r="Y37" s="10" t="s">
        <v>36</v>
      </c>
      <c r="Z37" s="10" t="s">
        <v>36</v>
      </c>
      <c r="AA37" s="12">
        <v>0</v>
      </c>
      <c r="AB37" s="10" t="s">
        <v>27</v>
      </c>
      <c r="AC37" s="10" t="s">
        <v>27</v>
      </c>
    </row>
    <row r="38" spans="3:32" s="5" customFormat="1" ht="42" customHeight="1" x14ac:dyDescent="0.25">
      <c r="C38" s="12"/>
      <c r="D38" s="35" t="s">
        <v>89</v>
      </c>
      <c r="E38" s="9" t="s">
        <v>90</v>
      </c>
      <c r="F38" s="10" t="s">
        <v>70</v>
      </c>
      <c r="G38" s="10">
        <v>0</v>
      </c>
      <c r="H38" s="12">
        <v>0</v>
      </c>
      <c r="I38" s="10" t="s">
        <v>27</v>
      </c>
      <c r="J38" s="10" t="s">
        <v>27</v>
      </c>
      <c r="K38" s="10">
        <v>82</v>
      </c>
      <c r="L38" s="18">
        <v>70000000</v>
      </c>
      <c r="M38" s="10">
        <v>0</v>
      </c>
      <c r="N38" s="10">
        <v>20</v>
      </c>
      <c r="O38" s="21">
        <v>13410000</v>
      </c>
      <c r="P38" s="33">
        <v>8</v>
      </c>
      <c r="Q38" s="25">
        <v>24500000</v>
      </c>
      <c r="R38" s="10" t="s">
        <v>36</v>
      </c>
      <c r="S38" s="10">
        <v>0</v>
      </c>
      <c r="T38" s="10" t="s">
        <v>36</v>
      </c>
      <c r="U38" s="10">
        <v>0</v>
      </c>
      <c r="V38" s="10" t="s">
        <v>91</v>
      </c>
      <c r="W38" s="18">
        <v>13410000</v>
      </c>
      <c r="X38" s="10" t="s">
        <v>173</v>
      </c>
      <c r="Y38" s="10" t="s">
        <v>174</v>
      </c>
      <c r="Z38" s="10" t="s">
        <v>91</v>
      </c>
      <c r="AA38" s="18">
        <v>13410000</v>
      </c>
      <c r="AB38" s="10" t="s">
        <v>27</v>
      </c>
      <c r="AC38" s="10" t="s">
        <v>27</v>
      </c>
    </row>
    <row r="39" spans="3:32" s="5" customFormat="1" ht="42" customHeight="1" x14ac:dyDescent="0.25">
      <c r="C39" s="12"/>
      <c r="D39" s="35" t="s">
        <v>92</v>
      </c>
      <c r="E39" s="9" t="s">
        <v>93</v>
      </c>
      <c r="F39" s="10" t="s">
        <v>70</v>
      </c>
      <c r="G39" s="10">
        <v>0</v>
      </c>
      <c r="H39" s="12">
        <v>0</v>
      </c>
      <c r="I39" s="10" t="s">
        <v>27</v>
      </c>
      <c r="J39" s="10" t="s">
        <v>27</v>
      </c>
      <c r="K39" s="10">
        <v>5</v>
      </c>
      <c r="L39" s="18">
        <v>200000000</v>
      </c>
      <c r="M39" s="10">
        <v>0</v>
      </c>
      <c r="N39" s="10">
        <v>1</v>
      </c>
      <c r="O39" s="10">
        <v>0</v>
      </c>
      <c r="P39" s="33">
        <v>0</v>
      </c>
      <c r="Q39" s="25">
        <v>0</v>
      </c>
      <c r="R39" s="10" t="s">
        <v>36</v>
      </c>
      <c r="S39" s="10">
        <v>0</v>
      </c>
      <c r="T39" s="10" t="s">
        <v>36</v>
      </c>
      <c r="U39" s="10">
        <v>0</v>
      </c>
      <c r="V39" s="10" t="s">
        <v>94</v>
      </c>
      <c r="W39" s="12">
        <v>0</v>
      </c>
      <c r="X39" s="10" t="s">
        <v>91</v>
      </c>
      <c r="Y39" s="10" t="s">
        <v>36</v>
      </c>
      <c r="Z39" s="10" t="s">
        <v>94</v>
      </c>
      <c r="AA39" s="12">
        <v>0</v>
      </c>
      <c r="AB39" s="10" t="s">
        <v>27</v>
      </c>
      <c r="AC39" s="10" t="s">
        <v>27</v>
      </c>
    </row>
    <row r="40" spans="3:32" s="4" customFormat="1" ht="42" customHeight="1" x14ac:dyDescent="0.25">
      <c r="C40" s="11"/>
      <c r="D40" s="34" t="s">
        <v>95</v>
      </c>
      <c r="E40" s="8" t="s">
        <v>96</v>
      </c>
      <c r="F40" s="7" t="s">
        <v>26</v>
      </c>
      <c r="G40" s="7" t="s">
        <v>175</v>
      </c>
      <c r="H40" s="19">
        <v>131000000000</v>
      </c>
      <c r="I40" s="7" t="s">
        <v>27</v>
      </c>
      <c r="J40" s="7" t="s">
        <v>27</v>
      </c>
      <c r="K40" s="7" t="s">
        <v>97</v>
      </c>
      <c r="L40" s="19">
        <f>L43+L54</f>
        <v>35420344000</v>
      </c>
      <c r="M40" s="7">
        <v>0</v>
      </c>
      <c r="N40" s="7" t="s">
        <v>36</v>
      </c>
      <c r="O40" s="19">
        <f>O43+O54</f>
        <v>36508010</v>
      </c>
      <c r="P40" s="36">
        <v>46.12</v>
      </c>
      <c r="Q40" s="19">
        <f>Q43+Q54</f>
        <v>1899798840</v>
      </c>
      <c r="R40" s="7" t="s">
        <v>36</v>
      </c>
      <c r="S40" s="7">
        <v>0</v>
      </c>
      <c r="T40" s="7" t="s">
        <v>36</v>
      </c>
      <c r="U40" s="7">
        <v>0</v>
      </c>
      <c r="V40" s="7" t="s">
        <v>36</v>
      </c>
      <c r="W40" s="19">
        <v>36508010</v>
      </c>
      <c r="X40" s="7" t="s">
        <v>36</v>
      </c>
      <c r="Y40" s="7" t="s">
        <v>176</v>
      </c>
      <c r="Z40" s="7" t="s">
        <v>36</v>
      </c>
      <c r="AA40" s="19">
        <v>36508010</v>
      </c>
      <c r="AB40" s="7" t="s">
        <v>36</v>
      </c>
      <c r="AC40" s="7" t="s">
        <v>177</v>
      </c>
    </row>
    <row r="41" spans="3:32" s="4" customFormat="1" ht="42" customHeight="1" x14ac:dyDescent="0.25">
      <c r="C41" s="11"/>
      <c r="D41" s="34"/>
      <c r="E41" s="8" t="s">
        <v>98</v>
      </c>
      <c r="F41" s="7" t="s">
        <v>26</v>
      </c>
      <c r="G41" s="7" t="s">
        <v>175</v>
      </c>
      <c r="H41" s="19"/>
      <c r="I41" s="7" t="s">
        <v>27</v>
      </c>
      <c r="J41" s="7" t="s">
        <v>27</v>
      </c>
      <c r="K41" s="7" t="s">
        <v>99</v>
      </c>
      <c r="L41" s="19"/>
      <c r="M41" s="7"/>
      <c r="N41" s="7" t="s">
        <v>36</v>
      </c>
      <c r="O41" s="7"/>
      <c r="P41" s="36">
        <v>43.83</v>
      </c>
      <c r="Q41" s="7"/>
      <c r="R41" s="7" t="s">
        <v>36</v>
      </c>
      <c r="S41" s="7"/>
      <c r="T41" s="7" t="s">
        <v>36</v>
      </c>
      <c r="U41" s="7"/>
      <c r="V41" s="7" t="s">
        <v>36</v>
      </c>
      <c r="W41" s="19">
        <v>36508010</v>
      </c>
      <c r="X41" s="7" t="s">
        <v>36</v>
      </c>
      <c r="Y41" s="7" t="s">
        <v>176</v>
      </c>
      <c r="Z41" s="7" t="s">
        <v>36</v>
      </c>
      <c r="AA41" s="19">
        <v>36508010</v>
      </c>
      <c r="AB41" s="7" t="s">
        <v>36</v>
      </c>
      <c r="AC41" s="7" t="s">
        <v>177</v>
      </c>
      <c r="AE41" s="4" t="s">
        <v>189</v>
      </c>
      <c r="AF41" s="37">
        <v>3.32E-2</v>
      </c>
    </row>
    <row r="42" spans="3:32" s="4" customFormat="1" ht="42" customHeight="1" x14ac:dyDescent="0.25">
      <c r="C42" s="11"/>
      <c r="D42" s="34"/>
      <c r="E42" s="8" t="s">
        <v>100</v>
      </c>
      <c r="F42" s="7" t="s">
        <v>26</v>
      </c>
      <c r="G42" s="7" t="s">
        <v>175</v>
      </c>
      <c r="H42" s="11"/>
      <c r="I42" s="7" t="s">
        <v>27</v>
      </c>
      <c r="J42" s="7" t="s">
        <v>27</v>
      </c>
      <c r="K42" s="7" t="s">
        <v>101</v>
      </c>
      <c r="L42" s="11"/>
      <c r="M42" s="7"/>
      <c r="N42" s="7" t="s">
        <v>36</v>
      </c>
      <c r="O42" s="7"/>
      <c r="P42" s="36">
        <v>9.27</v>
      </c>
      <c r="Q42" s="7"/>
      <c r="R42" s="7" t="s">
        <v>36</v>
      </c>
      <c r="S42" s="7"/>
      <c r="T42" s="7" t="s">
        <v>36</v>
      </c>
      <c r="U42" s="7"/>
      <c r="V42" s="7" t="s">
        <v>36</v>
      </c>
      <c r="W42" s="19">
        <v>36508010</v>
      </c>
      <c r="X42" s="7" t="s">
        <v>36</v>
      </c>
      <c r="Y42" s="7" t="s">
        <v>176</v>
      </c>
      <c r="Z42" s="7" t="s">
        <v>36</v>
      </c>
      <c r="AA42" s="19">
        <v>36508010</v>
      </c>
      <c r="AB42" s="7" t="s">
        <v>36</v>
      </c>
      <c r="AC42" s="7" t="s">
        <v>177</v>
      </c>
    </row>
    <row r="43" spans="3:32" s="4" customFormat="1" ht="42" customHeight="1" x14ac:dyDescent="0.25">
      <c r="C43" s="11"/>
      <c r="D43" s="8" t="s">
        <v>102</v>
      </c>
      <c r="E43" s="8" t="s">
        <v>103</v>
      </c>
      <c r="F43" s="7" t="s">
        <v>26</v>
      </c>
      <c r="G43" s="7">
        <v>100</v>
      </c>
      <c r="H43" s="19">
        <v>9594000000</v>
      </c>
      <c r="I43" s="7" t="s">
        <v>27</v>
      </c>
      <c r="J43" s="7" t="s">
        <v>27</v>
      </c>
      <c r="K43" s="7">
        <v>100</v>
      </c>
      <c r="L43" s="19">
        <f>SUM(L44:L53)</f>
        <v>14725000000</v>
      </c>
      <c r="M43" s="7">
        <v>0</v>
      </c>
      <c r="N43" s="7" t="s">
        <v>36</v>
      </c>
      <c r="O43" s="19">
        <f>SUM(O44:O53)</f>
        <v>7951750</v>
      </c>
      <c r="P43" s="7" t="s">
        <v>36</v>
      </c>
      <c r="Q43" s="19">
        <f>SUM(Q44:Q53)</f>
        <v>927317520</v>
      </c>
      <c r="R43" s="7" t="s">
        <v>36</v>
      </c>
      <c r="S43" s="7">
        <v>0</v>
      </c>
      <c r="T43" s="7" t="s">
        <v>36</v>
      </c>
      <c r="U43" s="7">
        <v>0</v>
      </c>
      <c r="V43" s="7" t="s">
        <v>36</v>
      </c>
      <c r="W43" s="11">
        <v>0</v>
      </c>
      <c r="X43" s="7" t="s">
        <v>36</v>
      </c>
      <c r="Y43" s="7" t="s">
        <v>36</v>
      </c>
      <c r="Z43" s="7" t="s">
        <v>36</v>
      </c>
      <c r="AA43" s="11">
        <v>0</v>
      </c>
      <c r="AB43" s="7" t="s">
        <v>36</v>
      </c>
      <c r="AC43" s="7" t="s">
        <v>36</v>
      </c>
    </row>
    <row r="44" spans="3:32" s="32" customFormat="1" ht="42" customHeight="1" x14ac:dyDescent="0.25">
      <c r="C44" s="29"/>
      <c r="D44" s="38" t="s">
        <v>104</v>
      </c>
      <c r="E44" s="26" t="s">
        <v>105</v>
      </c>
      <c r="F44" s="30" t="s">
        <v>32</v>
      </c>
      <c r="G44" s="30">
        <v>0</v>
      </c>
      <c r="H44" s="29">
        <v>0</v>
      </c>
      <c r="I44" s="30" t="s">
        <v>27</v>
      </c>
      <c r="J44" s="30" t="s">
        <v>27</v>
      </c>
      <c r="K44" s="30">
        <v>4</v>
      </c>
      <c r="L44" s="31">
        <v>400000000</v>
      </c>
      <c r="M44" s="30">
        <v>0</v>
      </c>
      <c r="N44" s="30" t="s">
        <v>36</v>
      </c>
      <c r="O44" s="30">
        <v>0</v>
      </c>
      <c r="P44" s="30" t="s">
        <v>36</v>
      </c>
      <c r="Q44" s="30">
        <v>0</v>
      </c>
      <c r="R44" s="30" t="s">
        <v>36</v>
      </c>
      <c r="S44" s="30">
        <v>0</v>
      </c>
      <c r="T44" s="30" t="s">
        <v>36</v>
      </c>
      <c r="U44" s="30">
        <v>0</v>
      </c>
      <c r="V44" s="30" t="s">
        <v>36</v>
      </c>
      <c r="W44" s="29">
        <v>0</v>
      </c>
      <c r="X44" s="30" t="s">
        <v>36</v>
      </c>
      <c r="Y44" s="30" t="s">
        <v>36</v>
      </c>
      <c r="Z44" s="30" t="s">
        <v>36</v>
      </c>
      <c r="AA44" s="29">
        <v>0</v>
      </c>
      <c r="AB44" s="30" t="s">
        <v>27</v>
      </c>
      <c r="AC44" s="30" t="s">
        <v>27</v>
      </c>
    </row>
    <row r="45" spans="3:32" s="5" customFormat="1" ht="42" customHeight="1" x14ac:dyDescent="0.25">
      <c r="C45" s="12"/>
      <c r="D45" s="35" t="s">
        <v>106</v>
      </c>
      <c r="E45" s="9" t="s">
        <v>107</v>
      </c>
      <c r="F45" s="10" t="s">
        <v>108</v>
      </c>
      <c r="G45" s="10">
        <v>0</v>
      </c>
      <c r="H45" s="12">
        <v>0</v>
      </c>
      <c r="I45" s="10" t="s">
        <v>27</v>
      </c>
      <c r="J45" s="10" t="s">
        <v>27</v>
      </c>
      <c r="K45" s="10">
        <v>3</v>
      </c>
      <c r="L45" s="18">
        <v>600000000</v>
      </c>
      <c r="M45" s="10">
        <v>0</v>
      </c>
      <c r="N45" s="10" t="s">
        <v>36</v>
      </c>
      <c r="O45" s="10">
        <v>0</v>
      </c>
      <c r="P45" s="10" t="s">
        <v>36</v>
      </c>
      <c r="Q45" s="10">
        <v>0</v>
      </c>
      <c r="R45" s="10" t="s">
        <v>36</v>
      </c>
      <c r="S45" s="10">
        <v>0</v>
      </c>
      <c r="T45" s="10" t="s">
        <v>36</v>
      </c>
      <c r="U45" s="10">
        <v>0</v>
      </c>
      <c r="V45" s="10" t="s">
        <v>36</v>
      </c>
      <c r="W45" s="12">
        <v>0</v>
      </c>
      <c r="X45" s="10" t="s">
        <v>36</v>
      </c>
      <c r="Y45" s="10" t="s">
        <v>36</v>
      </c>
      <c r="Z45" s="10" t="s">
        <v>36</v>
      </c>
      <c r="AA45" s="12">
        <v>0</v>
      </c>
      <c r="AB45" s="10" t="s">
        <v>27</v>
      </c>
      <c r="AC45" s="10" t="s">
        <v>27</v>
      </c>
    </row>
    <row r="46" spans="3:32" s="5" customFormat="1" ht="42" customHeight="1" x14ac:dyDescent="0.25">
      <c r="C46" s="12"/>
      <c r="D46" s="35" t="s">
        <v>109</v>
      </c>
      <c r="E46" s="9" t="s">
        <v>110</v>
      </c>
      <c r="F46" s="10" t="s">
        <v>111</v>
      </c>
      <c r="G46" s="10">
        <v>0</v>
      </c>
      <c r="H46" s="12">
        <v>0</v>
      </c>
      <c r="I46" s="10" t="s">
        <v>27</v>
      </c>
      <c r="J46" s="10" t="s">
        <v>27</v>
      </c>
      <c r="K46" s="10" t="s">
        <v>112</v>
      </c>
      <c r="L46" s="18">
        <v>400000000</v>
      </c>
      <c r="M46" s="10">
        <v>0</v>
      </c>
      <c r="N46" s="10" t="s">
        <v>36</v>
      </c>
      <c r="O46" s="10">
        <v>0</v>
      </c>
      <c r="P46" s="10" t="s">
        <v>36</v>
      </c>
      <c r="Q46" s="10">
        <v>0</v>
      </c>
      <c r="R46" s="10" t="s">
        <v>36</v>
      </c>
      <c r="S46" s="10">
        <v>0</v>
      </c>
      <c r="T46" s="10" t="s">
        <v>36</v>
      </c>
      <c r="U46" s="10">
        <v>0</v>
      </c>
      <c r="V46" s="10" t="s">
        <v>36</v>
      </c>
      <c r="W46" s="12">
        <v>0</v>
      </c>
      <c r="X46" s="10" t="s">
        <v>36</v>
      </c>
      <c r="Y46" s="10" t="s">
        <v>36</v>
      </c>
      <c r="Z46" s="10" t="s">
        <v>36</v>
      </c>
      <c r="AA46" s="12">
        <v>0</v>
      </c>
      <c r="AB46" s="10" t="s">
        <v>27</v>
      </c>
      <c r="AC46" s="10" t="s">
        <v>27</v>
      </c>
    </row>
    <row r="47" spans="3:32" s="5" customFormat="1" ht="42" customHeight="1" x14ac:dyDescent="0.25">
      <c r="C47" s="12"/>
      <c r="D47" s="35" t="s">
        <v>113</v>
      </c>
      <c r="E47" s="9" t="s">
        <v>114</v>
      </c>
      <c r="F47" s="10" t="s">
        <v>111</v>
      </c>
      <c r="G47" s="10">
        <v>0</v>
      </c>
      <c r="H47" s="12">
        <v>0</v>
      </c>
      <c r="I47" s="10" t="s">
        <v>27</v>
      </c>
      <c r="J47" s="10" t="s">
        <v>27</v>
      </c>
      <c r="K47" s="10" t="s">
        <v>115</v>
      </c>
      <c r="L47" s="18">
        <v>7300000000</v>
      </c>
      <c r="M47" s="10">
        <v>0</v>
      </c>
      <c r="N47" s="10" t="s">
        <v>36</v>
      </c>
      <c r="O47" s="10">
        <v>0</v>
      </c>
      <c r="P47" s="10" t="s">
        <v>36</v>
      </c>
      <c r="Q47" s="10">
        <v>0</v>
      </c>
      <c r="R47" s="10" t="s">
        <v>36</v>
      </c>
      <c r="S47" s="10">
        <v>0</v>
      </c>
      <c r="T47" s="10" t="s">
        <v>36</v>
      </c>
      <c r="U47" s="10">
        <v>0</v>
      </c>
      <c r="V47" s="10" t="s">
        <v>36</v>
      </c>
      <c r="W47" s="12">
        <v>0</v>
      </c>
      <c r="X47" s="10" t="s">
        <v>36</v>
      </c>
      <c r="Y47" s="10" t="s">
        <v>36</v>
      </c>
      <c r="Z47" s="10" t="s">
        <v>36</v>
      </c>
      <c r="AA47" s="12">
        <v>0</v>
      </c>
      <c r="AB47" s="10" t="s">
        <v>27</v>
      </c>
      <c r="AC47" s="10" t="s">
        <v>27</v>
      </c>
    </row>
    <row r="48" spans="3:32" s="5" customFormat="1" ht="42" customHeight="1" x14ac:dyDescent="0.25">
      <c r="C48" s="12"/>
      <c r="D48" s="35" t="s">
        <v>116</v>
      </c>
      <c r="E48" s="9" t="s">
        <v>117</v>
      </c>
      <c r="F48" s="10" t="s">
        <v>111</v>
      </c>
      <c r="G48" s="10">
        <v>0</v>
      </c>
      <c r="H48" s="12">
        <v>0</v>
      </c>
      <c r="I48" s="10" t="s">
        <v>27</v>
      </c>
      <c r="J48" s="10" t="s">
        <v>27</v>
      </c>
      <c r="K48" s="10" t="s">
        <v>118</v>
      </c>
      <c r="L48" s="18">
        <v>4150000000</v>
      </c>
      <c r="M48" s="10">
        <v>0</v>
      </c>
      <c r="N48" s="10" t="s">
        <v>36</v>
      </c>
      <c r="O48" s="10">
        <v>0</v>
      </c>
      <c r="P48" s="10" t="s">
        <v>36</v>
      </c>
      <c r="Q48" s="10">
        <v>0</v>
      </c>
      <c r="R48" s="10" t="s">
        <v>36</v>
      </c>
      <c r="S48" s="10">
        <v>0</v>
      </c>
      <c r="T48" s="10" t="s">
        <v>36</v>
      </c>
      <c r="U48" s="10">
        <v>0</v>
      </c>
      <c r="V48" s="10" t="s">
        <v>36</v>
      </c>
      <c r="W48" s="12">
        <v>0</v>
      </c>
      <c r="X48" s="10" t="s">
        <v>36</v>
      </c>
      <c r="Y48" s="10" t="s">
        <v>36</v>
      </c>
      <c r="Z48" s="10" t="s">
        <v>36</v>
      </c>
      <c r="AA48" s="12">
        <v>0</v>
      </c>
      <c r="AB48" s="10" t="s">
        <v>27</v>
      </c>
      <c r="AC48" s="10" t="s">
        <v>27</v>
      </c>
    </row>
    <row r="49" spans="3:29" s="5" customFormat="1" ht="42" customHeight="1" x14ac:dyDescent="0.25">
      <c r="C49" s="12"/>
      <c r="D49" s="35" t="s">
        <v>119</v>
      </c>
      <c r="E49" s="9" t="s">
        <v>120</v>
      </c>
      <c r="F49" s="10" t="s">
        <v>111</v>
      </c>
      <c r="G49" s="10">
        <v>0</v>
      </c>
      <c r="H49" s="12">
        <v>0</v>
      </c>
      <c r="I49" s="10" t="s">
        <v>27</v>
      </c>
      <c r="J49" s="10" t="s">
        <v>27</v>
      </c>
      <c r="K49" s="10" t="s">
        <v>121</v>
      </c>
      <c r="L49" s="18">
        <v>200000000</v>
      </c>
      <c r="M49" s="10">
        <v>0</v>
      </c>
      <c r="N49" s="10" t="s">
        <v>36</v>
      </c>
      <c r="O49" s="10">
        <v>0</v>
      </c>
      <c r="P49" s="10" t="s">
        <v>36</v>
      </c>
      <c r="Q49" s="10">
        <v>0</v>
      </c>
      <c r="R49" s="10" t="s">
        <v>36</v>
      </c>
      <c r="S49" s="10">
        <v>0</v>
      </c>
      <c r="T49" s="10" t="s">
        <v>36</v>
      </c>
      <c r="U49" s="10">
        <v>0</v>
      </c>
      <c r="V49" s="10" t="s">
        <v>36</v>
      </c>
      <c r="W49" s="12">
        <v>0</v>
      </c>
      <c r="X49" s="10" t="s">
        <v>36</v>
      </c>
      <c r="Y49" s="10" t="s">
        <v>36</v>
      </c>
      <c r="Z49" s="10" t="s">
        <v>36</v>
      </c>
      <c r="AA49" s="12">
        <v>0</v>
      </c>
      <c r="AB49" s="10" t="s">
        <v>27</v>
      </c>
      <c r="AC49" s="10" t="s">
        <v>27</v>
      </c>
    </row>
    <row r="50" spans="3:29" s="5" customFormat="1" ht="42" customHeight="1" x14ac:dyDescent="0.25">
      <c r="C50" s="12"/>
      <c r="D50" s="35" t="s">
        <v>122</v>
      </c>
      <c r="E50" s="9" t="s">
        <v>123</v>
      </c>
      <c r="F50" s="10" t="s">
        <v>108</v>
      </c>
      <c r="G50" s="10">
        <v>0</v>
      </c>
      <c r="H50" s="12">
        <v>0</v>
      </c>
      <c r="I50" s="10" t="s">
        <v>27</v>
      </c>
      <c r="J50" s="10" t="s">
        <v>27</v>
      </c>
      <c r="K50" s="10">
        <v>1</v>
      </c>
      <c r="L50" s="18">
        <v>100000000</v>
      </c>
      <c r="M50" s="10">
        <v>0</v>
      </c>
      <c r="N50" s="10" t="s">
        <v>36</v>
      </c>
      <c r="O50" s="10">
        <v>0</v>
      </c>
      <c r="P50" s="10" t="s">
        <v>36</v>
      </c>
      <c r="Q50" s="10">
        <v>0</v>
      </c>
      <c r="R50" s="10" t="s">
        <v>36</v>
      </c>
      <c r="S50" s="10">
        <v>0</v>
      </c>
      <c r="T50" s="10" t="s">
        <v>36</v>
      </c>
      <c r="U50" s="10">
        <v>0</v>
      </c>
      <c r="V50" s="10" t="s">
        <v>36</v>
      </c>
      <c r="W50" s="12">
        <v>0</v>
      </c>
      <c r="X50" s="10" t="s">
        <v>36</v>
      </c>
      <c r="Y50" s="10" t="s">
        <v>36</v>
      </c>
      <c r="Z50" s="10" t="s">
        <v>36</v>
      </c>
      <c r="AA50" s="12">
        <v>0</v>
      </c>
      <c r="AB50" s="10" t="s">
        <v>27</v>
      </c>
      <c r="AC50" s="10" t="s">
        <v>27</v>
      </c>
    </row>
    <row r="51" spans="3:29" s="5" customFormat="1" ht="42" customHeight="1" x14ac:dyDescent="0.25">
      <c r="C51" s="12"/>
      <c r="D51" s="35" t="s">
        <v>124</v>
      </c>
      <c r="E51" s="9" t="s">
        <v>125</v>
      </c>
      <c r="F51" s="10" t="s">
        <v>111</v>
      </c>
      <c r="G51" s="10">
        <v>0</v>
      </c>
      <c r="H51" s="12">
        <v>0</v>
      </c>
      <c r="I51" s="10" t="s">
        <v>27</v>
      </c>
      <c r="J51" s="10" t="s">
        <v>27</v>
      </c>
      <c r="K51" s="10" t="s">
        <v>126</v>
      </c>
      <c r="L51" s="18">
        <v>1000000000</v>
      </c>
      <c r="M51" s="10">
        <v>0</v>
      </c>
      <c r="N51" s="10">
        <v>0.27</v>
      </c>
      <c r="O51" s="21">
        <v>7951750</v>
      </c>
      <c r="P51" s="33">
        <v>0.71</v>
      </c>
      <c r="Q51" s="25">
        <v>781210020</v>
      </c>
      <c r="R51" s="10" t="s">
        <v>36</v>
      </c>
      <c r="S51" s="10">
        <v>0</v>
      </c>
      <c r="T51" s="10" t="s">
        <v>36</v>
      </c>
      <c r="U51" s="10">
        <v>0</v>
      </c>
      <c r="V51" s="10" t="s">
        <v>127</v>
      </c>
      <c r="W51" s="18">
        <v>7951750</v>
      </c>
      <c r="X51" s="10" t="s">
        <v>178</v>
      </c>
      <c r="Y51" s="10" t="s">
        <v>179</v>
      </c>
      <c r="Z51" s="10" t="s">
        <v>127</v>
      </c>
      <c r="AA51" s="18">
        <v>7951750</v>
      </c>
      <c r="AB51" s="10" t="s">
        <v>27</v>
      </c>
      <c r="AC51" s="10" t="s">
        <v>27</v>
      </c>
    </row>
    <row r="52" spans="3:29" s="5" customFormat="1" ht="42" customHeight="1" x14ac:dyDescent="0.25">
      <c r="C52" s="12"/>
      <c r="D52" s="35" t="s">
        <v>128</v>
      </c>
      <c r="E52" s="9" t="s">
        <v>129</v>
      </c>
      <c r="F52" s="10" t="s">
        <v>46</v>
      </c>
      <c r="G52" s="10">
        <v>0</v>
      </c>
      <c r="H52" s="12">
        <v>0</v>
      </c>
      <c r="I52" s="10" t="s">
        <v>27</v>
      </c>
      <c r="J52" s="10" t="s">
        <v>27</v>
      </c>
      <c r="K52" s="10">
        <v>400</v>
      </c>
      <c r="L52" s="18">
        <v>325000000</v>
      </c>
      <c r="M52" s="10">
        <v>0</v>
      </c>
      <c r="N52" s="10">
        <v>89</v>
      </c>
      <c r="O52" s="10">
        <v>0</v>
      </c>
      <c r="P52" s="33">
        <v>30</v>
      </c>
      <c r="Q52" s="25">
        <v>47957500</v>
      </c>
      <c r="R52" s="10" t="s">
        <v>36</v>
      </c>
      <c r="S52" s="10">
        <v>0</v>
      </c>
      <c r="T52" s="10" t="s">
        <v>36</v>
      </c>
      <c r="U52" s="10">
        <v>0</v>
      </c>
      <c r="V52" s="10" t="s">
        <v>130</v>
      </c>
      <c r="W52" s="12">
        <v>0</v>
      </c>
      <c r="X52" s="10" t="s">
        <v>180</v>
      </c>
      <c r="Y52" s="10" t="s">
        <v>36</v>
      </c>
      <c r="Z52" s="10" t="s">
        <v>130</v>
      </c>
      <c r="AA52" s="12">
        <v>0</v>
      </c>
      <c r="AB52" s="10" t="s">
        <v>27</v>
      </c>
      <c r="AC52" s="10" t="s">
        <v>27</v>
      </c>
    </row>
    <row r="53" spans="3:29" s="5" customFormat="1" ht="42" customHeight="1" x14ac:dyDescent="0.25">
      <c r="C53" s="12"/>
      <c r="D53" s="35" t="s">
        <v>131</v>
      </c>
      <c r="E53" s="9" t="s">
        <v>132</v>
      </c>
      <c r="F53" s="10" t="s">
        <v>56</v>
      </c>
      <c r="G53" s="10">
        <v>0</v>
      </c>
      <c r="H53" s="12">
        <v>0</v>
      </c>
      <c r="I53" s="10" t="s">
        <v>27</v>
      </c>
      <c r="J53" s="10" t="s">
        <v>27</v>
      </c>
      <c r="K53" s="10">
        <v>300</v>
      </c>
      <c r="L53" s="18">
        <v>250000000</v>
      </c>
      <c r="M53" s="10">
        <v>0</v>
      </c>
      <c r="N53" s="10">
        <v>57</v>
      </c>
      <c r="O53" s="10">
        <v>0</v>
      </c>
      <c r="P53" s="33">
        <v>228</v>
      </c>
      <c r="Q53" s="25">
        <v>98150000</v>
      </c>
      <c r="R53" s="10" t="s">
        <v>36</v>
      </c>
      <c r="S53" s="10">
        <v>0</v>
      </c>
      <c r="T53" s="10" t="s">
        <v>36</v>
      </c>
      <c r="U53" s="10">
        <v>0</v>
      </c>
      <c r="V53" s="10" t="s">
        <v>133</v>
      </c>
      <c r="W53" s="12">
        <v>0</v>
      </c>
      <c r="X53" s="10" t="s">
        <v>181</v>
      </c>
      <c r="Y53" s="10" t="s">
        <v>36</v>
      </c>
      <c r="Z53" s="10" t="s">
        <v>133</v>
      </c>
      <c r="AA53" s="12">
        <v>0</v>
      </c>
      <c r="AB53" s="10" t="s">
        <v>27</v>
      </c>
      <c r="AC53" s="10" t="s">
        <v>27</v>
      </c>
    </row>
    <row r="54" spans="3:29" s="4" customFormat="1" ht="42" customHeight="1" x14ac:dyDescent="0.25">
      <c r="C54" s="11"/>
      <c r="D54" s="34" t="s">
        <v>134</v>
      </c>
      <c r="E54" s="8" t="s">
        <v>135</v>
      </c>
      <c r="F54" s="7" t="s">
        <v>26</v>
      </c>
      <c r="G54" s="7">
        <v>100</v>
      </c>
      <c r="H54" s="19">
        <v>133965000000</v>
      </c>
      <c r="I54" s="7" t="s">
        <v>27</v>
      </c>
      <c r="J54" s="7" t="s">
        <v>27</v>
      </c>
      <c r="K54" s="7">
        <v>100</v>
      </c>
      <c r="L54" s="19">
        <f>SUM(L55:L58)</f>
        <v>20695344000</v>
      </c>
      <c r="M54" s="7">
        <v>0</v>
      </c>
      <c r="N54" s="7" t="s">
        <v>36</v>
      </c>
      <c r="O54" s="19">
        <f>SUM(O55:O58)</f>
        <v>28556260</v>
      </c>
      <c r="P54" s="7" t="s">
        <v>36</v>
      </c>
      <c r="Q54" s="19">
        <f>SUM(Q55:Q58)</f>
        <v>972481320</v>
      </c>
      <c r="R54" s="7" t="s">
        <v>36</v>
      </c>
      <c r="S54" s="7">
        <v>0</v>
      </c>
      <c r="T54" s="7" t="s">
        <v>36</v>
      </c>
      <c r="U54" s="7">
        <v>0</v>
      </c>
      <c r="V54" s="7" t="s">
        <v>36</v>
      </c>
      <c r="W54" s="19">
        <v>28556260</v>
      </c>
      <c r="X54" s="7" t="s">
        <v>36</v>
      </c>
      <c r="Y54" s="7" t="s">
        <v>182</v>
      </c>
      <c r="Z54" s="7" t="s">
        <v>36</v>
      </c>
      <c r="AA54" s="19">
        <v>28556260</v>
      </c>
      <c r="AB54" s="7" t="s">
        <v>36</v>
      </c>
      <c r="AC54" s="7" t="s">
        <v>183</v>
      </c>
    </row>
    <row r="55" spans="3:29" s="5" customFormat="1" ht="42" customHeight="1" x14ac:dyDescent="0.25">
      <c r="C55" s="12"/>
      <c r="D55" s="35" t="s">
        <v>136</v>
      </c>
      <c r="E55" s="9" t="s">
        <v>137</v>
      </c>
      <c r="F55" s="10" t="s">
        <v>32</v>
      </c>
      <c r="G55" s="10">
        <v>0</v>
      </c>
      <c r="H55" s="12">
        <v>0</v>
      </c>
      <c r="I55" s="10" t="s">
        <v>27</v>
      </c>
      <c r="J55" s="10" t="s">
        <v>27</v>
      </c>
      <c r="K55" s="10">
        <v>9</v>
      </c>
      <c r="L55" s="18">
        <v>650000000</v>
      </c>
      <c r="M55" s="10">
        <v>0</v>
      </c>
      <c r="N55" s="10" t="s">
        <v>36</v>
      </c>
      <c r="O55" s="10">
        <v>0</v>
      </c>
      <c r="P55" s="33" t="s">
        <v>36</v>
      </c>
      <c r="Q55" s="10">
        <v>0</v>
      </c>
      <c r="R55" s="10" t="s">
        <v>36</v>
      </c>
      <c r="S55" s="10">
        <v>0</v>
      </c>
      <c r="T55" s="10" t="s">
        <v>36</v>
      </c>
      <c r="U55" s="10">
        <v>0</v>
      </c>
      <c r="V55" s="10" t="s">
        <v>36</v>
      </c>
      <c r="W55" s="12">
        <v>0</v>
      </c>
      <c r="X55" s="10" t="s">
        <v>36</v>
      </c>
      <c r="Y55" s="10" t="s">
        <v>36</v>
      </c>
      <c r="Z55" s="10" t="s">
        <v>36</v>
      </c>
      <c r="AA55" s="12">
        <v>0</v>
      </c>
      <c r="AB55" s="10" t="s">
        <v>27</v>
      </c>
      <c r="AC55" s="10" t="s">
        <v>27</v>
      </c>
    </row>
    <row r="56" spans="3:29" s="5" customFormat="1" ht="42" customHeight="1" x14ac:dyDescent="0.25">
      <c r="C56" s="12"/>
      <c r="D56" s="35" t="s">
        <v>138</v>
      </c>
      <c r="E56" s="9" t="s">
        <v>139</v>
      </c>
      <c r="F56" s="10" t="s">
        <v>111</v>
      </c>
      <c r="G56" s="10">
        <v>0</v>
      </c>
      <c r="H56" s="12">
        <v>0</v>
      </c>
      <c r="I56" s="10" t="s">
        <v>27</v>
      </c>
      <c r="J56" s="10" t="s">
        <v>27</v>
      </c>
      <c r="K56" s="10" t="s">
        <v>140</v>
      </c>
      <c r="L56" s="18">
        <v>13825711200</v>
      </c>
      <c r="M56" s="10">
        <v>0</v>
      </c>
      <c r="N56" s="10">
        <v>0.57999999999999996</v>
      </c>
      <c r="O56" s="21">
        <v>13244500</v>
      </c>
      <c r="P56" s="33">
        <v>0.31</v>
      </c>
      <c r="Q56" s="25">
        <v>41549500</v>
      </c>
      <c r="R56" s="10" t="s">
        <v>36</v>
      </c>
      <c r="S56" s="10">
        <v>0</v>
      </c>
      <c r="T56" s="10" t="s">
        <v>36</v>
      </c>
      <c r="U56" s="10">
        <v>0</v>
      </c>
      <c r="V56" s="10" t="s">
        <v>141</v>
      </c>
      <c r="W56" s="18">
        <v>13244500</v>
      </c>
      <c r="X56" s="10" t="s">
        <v>184</v>
      </c>
      <c r="Y56" s="10" t="s">
        <v>182</v>
      </c>
      <c r="Z56" s="10" t="s">
        <v>141</v>
      </c>
      <c r="AA56" s="18">
        <v>13244500</v>
      </c>
      <c r="AB56" s="10" t="s">
        <v>27</v>
      </c>
      <c r="AC56" s="10" t="s">
        <v>27</v>
      </c>
    </row>
    <row r="57" spans="3:29" s="5" customFormat="1" ht="42" customHeight="1" x14ac:dyDescent="0.25">
      <c r="C57" s="12"/>
      <c r="D57" s="35" t="s">
        <v>142</v>
      </c>
      <c r="E57" s="9" t="s">
        <v>143</v>
      </c>
      <c r="F57" s="10" t="s">
        <v>111</v>
      </c>
      <c r="G57" s="10">
        <v>0</v>
      </c>
      <c r="H57" s="12">
        <v>0</v>
      </c>
      <c r="I57" s="10" t="s">
        <v>27</v>
      </c>
      <c r="J57" s="10" t="s">
        <v>27</v>
      </c>
      <c r="K57" s="10" t="s">
        <v>144</v>
      </c>
      <c r="L57" s="18">
        <v>5219632800</v>
      </c>
      <c r="M57" s="10">
        <v>0</v>
      </c>
      <c r="N57" s="10">
        <v>0.22</v>
      </c>
      <c r="O57" s="21">
        <v>7360000</v>
      </c>
      <c r="P57" s="33">
        <v>0.45</v>
      </c>
      <c r="Q57" s="25">
        <v>12741100</v>
      </c>
      <c r="R57" s="10" t="s">
        <v>36</v>
      </c>
      <c r="S57" s="10">
        <v>0</v>
      </c>
      <c r="T57" s="10" t="s">
        <v>36</v>
      </c>
      <c r="U57" s="10">
        <v>0</v>
      </c>
      <c r="V57" s="10" t="s">
        <v>145</v>
      </c>
      <c r="W57" s="18">
        <v>7360000</v>
      </c>
      <c r="X57" s="10" t="s">
        <v>185</v>
      </c>
      <c r="Y57" s="10" t="s">
        <v>186</v>
      </c>
      <c r="Z57" s="10" t="s">
        <v>145</v>
      </c>
      <c r="AA57" s="18">
        <v>7360000</v>
      </c>
      <c r="AB57" s="10" t="s">
        <v>27</v>
      </c>
      <c r="AC57" s="10" t="s">
        <v>27</v>
      </c>
    </row>
    <row r="58" spans="3:29" s="5" customFormat="1" ht="42" customHeight="1" x14ac:dyDescent="0.25">
      <c r="C58" s="12"/>
      <c r="D58" s="35" t="s">
        <v>146</v>
      </c>
      <c r="E58" s="9" t="s">
        <v>147</v>
      </c>
      <c r="F58" s="10" t="s">
        <v>111</v>
      </c>
      <c r="G58" s="10">
        <v>0</v>
      </c>
      <c r="H58" s="12">
        <v>0</v>
      </c>
      <c r="I58" s="10" t="s">
        <v>27</v>
      </c>
      <c r="J58" s="10" t="s">
        <v>27</v>
      </c>
      <c r="K58" s="10" t="s">
        <v>148</v>
      </c>
      <c r="L58" s="18">
        <v>1000000000</v>
      </c>
      <c r="M58" s="10">
        <v>0</v>
      </c>
      <c r="N58" s="10">
        <v>0.27</v>
      </c>
      <c r="O58" s="21">
        <v>7951760</v>
      </c>
      <c r="P58" s="33">
        <v>0.86</v>
      </c>
      <c r="Q58" s="25">
        <v>918190720</v>
      </c>
      <c r="R58" s="10" t="s">
        <v>36</v>
      </c>
      <c r="S58" s="10">
        <v>0</v>
      </c>
      <c r="T58" s="10" t="s">
        <v>36</v>
      </c>
      <c r="U58" s="10">
        <v>0</v>
      </c>
      <c r="V58" s="10" t="s">
        <v>127</v>
      </c>
      <c r="W58" s="18">
        <v>7951760</v>
      </c>
      <c r="X58" s="10" t="s">
        <v>178</v>
      </c>
      <c r="Y58" s="10" t="s">
        <v>179</v>
      </c>
      <c r="Z58" s="10" t="s">
        <v>127</v>
      </c>
      <c r="AA58" s="18">
        <v>7951760</v>
      </c>
      <c r="AB58" s="10" t="s">
        <v>27</v>
      </c>
      <c r="AC58" s="10" t="s">
        <v>27</v>
      </c>
    </row>
    <row r="60" spans="3:29" x14ac:dyDescent="0.25">
      <c r="M60" s="16">
        <f>N56+0.4</f>
        <v>0.98</v>
      </c>
    </row>
  </sheetData>
  <mergeCells count="34">
    <mergeCell ref="T12:U12"/>
    <mergeCell ref="R12:S12"/>
    <mergeCell ref="P12:Q12"/>
    <mergeCell ref="N12:O12"/>
    <mergeCell ref="G9:H9"/>
    <mergeCell ref="I9:J9"/>
    <mergeCell ref="K9:M9"/>
    <mergeCell ref="N9:U9"/>
    <mergeCell ref="H10:H11"/>
    <mergeCell ref="T10:U10"/>
    <mergeCell ref="R10:S10"/>
    <mergeCell ref="P10:Q10"/>
    <mergeCell ref="N10:O10"/>
    <mergeCell ref="G12:H12"/>
    <mergeCell ref="I12:J12"/>
    <mergeCell ref="K12:M12"/>
    <mergeCell ref="AB12:AC12"/>
    <mergeCell ref="AB9:AC10"/>
    <mergeCell ref="Z9:AA10"/>
    <mergeCell ref="X9:Y10"/>
    <mergeCell ref="V9:W10"/>
    <mergeCell ref="Z12:AA12"/>
    <mergeCell ref="X12:Y12"/>
    <mergeCell ref="V12:W12"/>
    <mergeCell ref="M10:M11"/>
    <mergeCell ref="L10:L11"/>
    <mergeCell ref="K10:K11"/>
    <mergeCell ref="J10:J11"/>
    <mergeCell ref="I10:I11"/>
    <mergeCell ref="G10:G11"/>
    <mergeCell ref="E9:E11"/>
    <mergeCell ref="D9:D11"/>
    <mergeCell ref="C9:C11"/>
    <mergeCell ref="F9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57"/>
  <sheetViews>
    <sheetView tabSelected="1" zoomScale="60" zoomScaleNormal="6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K52" sqref="K52"/>
    </sheetView>
  </sheetViews>
  <sheetFormatPr defaultRowHeight="15" x14ac:dyDescent="0.25"/>
  <cols>
    <col min="1" max="1" width="2.28515625" style="5" customWidth="1"/>
    <col min="2" max="2" width="2.5703125" style="5" customWidth="1"/>
    <col min="3" max="3" width="7.7109375" style="5" customWidth="1"/>
    <col min="4" max="4" width="48.5703125" style="3" customWidth="1"/>
    <col min="5" max="5" width="36.85546875" style="3" customWidth="1"/>
    <col min="6" max="6" width="12.5703125" style="6" customWidth="1"/>
    <col min="7" max="7" width="9.140625" style="6"/>
    <col min="8" max="8" width="21.140625" style="5" bestFit="1" customWidth="1"/>
    <col min="9" max="11" width="9.140625" style="6"/>
    <col min="12" max="12" width="20.140625" style="5" bestFit="1" customWidth="1"/>
    <col min="13" max="14" width="9.140625" style="6"/>
    <col min="15" max="15" width="18.7109375" style="5" bestFit="1" customWidth="1"/>
    <col min="16" max="16" width="9.140625" style="6"/>
    <col min="17" max="17" width="18.28515625" style="5" customWidth="1"/>
    <col min="18" max="18" width="9.140625" style="6"/>
    <col min="19" max="19" width="9.140625" style="5"/>
    <col min="20" max="22" width="9.140625" style="6"/>
    <col min="23" max="23" width="20" style="5" customWidth="1"/>
    <col min="24" max="26" width="9.140625" style="6"/>
    <col min="27" max="27" width="20.140625" style="5" customWidth="1"/>
    <col min="28" max="29" width="9.140625" style="6"/>
    <col min="30" max="16384" width="9.140625" style="5"/>
  </cols>
  <sheetData>
    <row r="1" spans="3:29" s="4" customFormat="1" x14ac:dyDescent="0.25">
      <c r="C1" s="4" t="s">
        <v>0</v>
      </c>
      <c r="D1" s="2"/>
      <c r="E1" s="2"/>
      <c r="F1" s="1"/>
      <c r="G1" s="1"/>
      <c r="I1" s="1"/>
      <c r="J1" s="1"/>
      <c r="K1" s="1"/>
      <c r="M1" s="1"/>
      <c r="N1" s="1"/>
      <c r="P1" s="1"/>
      <c r="R1" s="1"/>
      <c r="T1" s="1"/>
      <c r="U1" s="1"/>
      <c r="V1" s="1"/>
      <c r="X1" s="1"/>
      <c r="Y1" s="1"/>
      <c r="Z1" s="1"/>
      <c r="AB1" s="1"/>
      <c r="AC1" s="1"/>
    </row>
    <row r="2" spans="3:29" s="4" customFormat="1" x14ac:dyDescent="0.25">
      <c r="C2" s="4" t="s">
        <v>1</v>
      </c>
      <c r="D2" s="2"/>
      <c r="E2" s="2"/>
      <c r="F2" s="1"/>
      <c r="G2" s="1"/>
      <c r="I2" s="1"/>
      <c r="J2" s="1"/>
      <c r="K2" s="1"/>
      <c r="M2" s="1"/>
      <c r="N2" s="1"/>
      <c r="P2" s="1"/>
      <c r="R2" s="1"/>
      <c r="T2" s="1"/>
      <c r="U2" s="1"/>
      <c r="V2" s="1"/>
      <c r="X2" s="1"/>
      <c r="Y2" s="1"/>
      <c r="Z2" s="1"/>
      <c r="AB2" s="1"/>
      <c r="AC2" s="1"/>
    </row>
    <row r="3" spans="3:29" s="4" customFormat="1" x14ac:dyDescent="0.25">
      <c r="C3" s="4" t="s">
        <v>190</v>
      </c>
      <c r="D3" s="2"/>
      <c r="E3" s="2"/>
      <c r="F3" s="1"/>
      <c r="G3" s="1"/>
      <c r="I3" s="1"/>
      <c r="J3" s="1"/>
      <c r="K3" s="1"/>
      <c r="M3" s="1"/>
      <c r="N3" s="1"/>
      <c r="P3" s="1"/>
      <c r="R3" s="1"/>
      <c r="T3" s="1"/>
      <c r="U3" s="1"/>
      <c r="V3" s="1"/>
      <c r="X3" s="1"/>
      <c r="Y3" s="1"/>
      <c r="Z3" s="1"/>
      <c r="AB3" s="1"/>
      <c r="AC3" s="1"/>
    </row>
    <row r="4" spans="3:29" s="4" customFormat="1" x14ac:dyDescent="0.25">
      <c r="C4" s="4" t="s">
        <v>2</v>
      </c>
      <c r="D4" s="2"/>
      <c r="E4" s="2"/>
      <c r="F4" s="1"/>
      <c r="G4" s="1"/>
      <c r="I4" s="1"/>
      <c r="J4" s="1"/>
      <c r="K4" s="1"/>
      <c r="M4" s="1"/>
      <c r="N4" s="1"/>
      <c r="P4" s="1"/>
      <c r="R4" s="1"/>
      <c r="T4" s="1"/>
      <c r="U4" s="1"/>
      <c r="V4" s="1"/>
      <c r="X4" s="1"/>
      <c r="Y4" s="1"/>
      <c r="Z4" s="1"/>
      <c r="AB4" s="1"/>
      <c r="AC4" s="1"/>
    </row>
    <row r="5" spans="3:29" s="4" customFormat="1" x14ac:dyDescent="0.25">
      <c r="D5" s="2"/>
      <c r="E5" s="2"/>
      <c r="F5" s="1"/>
      <c r="G5" s="1"/>
      <c r="I5" s="1"/>
      <c r="J5" s="1"/>
      <c r="K5" s="1"/>
      <c r="M5" s="1"/>
      <c r="N5" s="1"/>
      <c r="P5" s="1"/>
      <c r="R5" s="1"/>
      <c r="T5" s="1"/>
      <c r="U5" s="1"/>
      <c r="V5" s="1"/>
      <c r="X5" s="1"/>
      <c r="Y5" s="1"/>
      <c r="Z5" s="1"/>
      <c r="AB5" s="1"/>
      <c r="AC5" s="1"/>
    </row>
    <row r="6" spans="3:29" s="4" customFormat="1" x14ac:dyDescent="0.25">
      <c r="D6" s="2"/>
      <c r="E6" s="2"/>
      <c r="F6" s="1"/>
      <c r="G6" s="1"/>
      <c r="I6" s="1"/>
      <c r="J6" s="1"/>
      <c r="K6" s="1"/>
      <c r="M6" s="1"/>
      <c r="N6" s="1"/>
      <c r="P6" s="1"/>
      <c r="R6" s="1"/>
      <c r="T6" s="1"/>
      <c r="U6" s="1"/>
      <c r="V6" s="1"/>
      <c r="X6" s="1"/>
      <c r="Y6" s="1"/>
      <c r="Z6" s="1"/>
      <c r="AB6" s="1"/>
      <c r="AC6" s="1"/>
    </row>
    <row r="7" spans="3:29" s="4" customFormat="1" x14ac:dyDescent="0.25">
      <c r="C7" s="4" t="s">
        <v>3</v>
      </c>
      <c r="D7" s="2"/>
      <c r="E7" s="2"/>
      <c r="F7" s="1"/>
      <c r="G7" s="1"/>
      <c r="I7" s="1"/>
      <c r="J7" s="1"/>
      <c r="K7" s="1"/>
      <c r="M7" s="1"/>
      <c r="N7" s="1"/>
      <c r="P7" s="1"/>
      <c r="R7" s="1"/>
      <c r="T7" s="1"/>
      <c r="U7" s="1"/>
      <c r="V7" s="1"/>
      <c r="X7" s="1"/>
      <c r="Y7" s="1"/>
      <c r="Z7" s="1"/>
      <c r="AB7" s="1"/>
      <c r="AC7" s="1"/>
    </row>
    <row r="8" spans="3:29" s="4" customFormat="1" x14ac:dyDescent="0.25">
      <c r="D8" s="2"/>
      <c r="E8" s="2"/>
      <c r="F8" s="1"/>
      <c r="G8" s="1"/>
      <c r="I8" s="1"/>
      <c r="J8" s="1"/>
      <c r="K8" s="1"/>
      <c r="M8" s="1"/>
      <c r="N8" s="1"/>
      <c r="P8" s="1"/>
      <c r="R8" s="1"/>
      <c r="T8" s="1"/>
      <c r="U8" s="1"/>
      <c r="V8" s="1"/>
      <c r="X8" s="1"/>
      <c r="Y8" s="1"/>
      <c r="Z8" s="1"/>
      <c r="AB8" s="1"/>
      <c r="AC8" s="1"/>
    </row>
    <row r="9" spans="3:29" s="4" customFormat="1" ht="15" customHeight="1" x14ac:dyDescent="0.25">
      <c r="C9" s="58" t="s">
        <v>4</v>
      </c>
      <c r="D9" s="58" t="s">
        <v>5</v>
      </c>
      <c r="E9" s="58" t="s">
        <v>6</v>
      </c>
      <c r="F9" s="58" t="s">
        <v>7</v>
      </c>
      <c r="G9" s="50" t="s">
        <v>8</v>
      </c>
      <c r="H9" s="51"/>
      <c r="I9" s="50" t="s">
        <v>9</v>
      </c>
      <c r="J9" s="51"/>
      <c r="K9" s="50" t="s">
        <v>10</v>
      </c>
      <c r="L9" s="61"/>
      <c r="M9" s="51"/>
      <c r="N9" s="54" t="s">
        <v>11</v>
      </c>
      <c r="O9" s="56"/>
      <c r="P9" s="56"/>
      <c r="Q9" s="56"/>
      <c r="R9" s="56"/>
      <c r="S9" s="56"/>
      <c r="T9" s="56"/>
      <c r="U9" s="55"/>
      <c r="V9" s="50" t="s">
        <v>12</v>
      </c>
      <c r="W9" s="51"/>
      <c r="X9" s="50" t="s">
        <v>13</v>
      </c>
      <c r="Y9" s="51"/>
      <c r="Z9" s="50" t="s">
        <v>14</v>
      </c>
      <c r="AA9" s="51"/>
      <c r="AB9" s="50" t="s">
        <v>15</v>
      </c>
      <c r="AC9" s="51"/>
    </row>
    <row r="10" spans="3:29" s="4" customFormat="1" x14ac:dyDescent="0.25">
      <c r="C10" s="59"/>
      <c r="D10" s="59"/>
      <c r="E10" s="59"/>
      <c r="F10" s="59"/>
      <c r="G10" s="52"/>
      <c r="H10" s="53"/>
      <c r="I10" s="52"/>
      <c r="J10" s="53"/>
      <c r="K10" s="52"/>
      <c r="L10" s="62"/>
      <c r="M10" s="53"/>
      <c r="N10" s="48" t="s">
        <v>16</v>
      </c>
      <c r="O10" s="49"/>
      <c r="P10" s="48" t="s">
        <v>17</v>
      </c>
      <c r="Q10" s="49"/>
      <c r="R10" s="48" t="s">
        <v>18</v>
      </c>
      <c r="S10" s="49"/>
      <c r="T10" s="48" t="s">
        <v>19</v>
      </c>
      <c r="U10" s="49"/>
      <c r="V10" s="52"/>
      <c r="W10" s="53"/>
      <c r="X10" s="52"/>
      <c r="Y10" s="53"/>
      <c r="Z10" s="52"/>
      <c r="AA10" s="53"/>
      <c r="AB10" s="52"/>
      <c r="AC10" s="53"/>
    </row>
    <row r="11" spans="3:29" s="4" customFormat="1" x14ac:dyDescent="0.25">
      <c r="C11" s="60"/>
      <c r="D11" s="60"/>
      <c r="E11" s="60"/>
      <c r="F11" s="60"/>
      <c r="G11" s="7" t="s">
        <v>20</v>
      </c>
      <c r="H11" s="7" t="s">
        <v>21</v>
      </c>
      <c r="I11" s="7" t="s">
        <v>20</v>
      </c>
      <c r="J11" s="7" t="s">
        <v>21</v>
      </c>
      <c r="K11" s="7" t="s">
        <v>20</v>
      </c>
      <c r="L11" s="7" t="s">
        <v>22</v>
      </c>
      <c r="M11" s="7" t="s">
        <v>23</v>
      </c>
      <c r="N11" s="7" t="s">
        <v>20</v>
      </c>
      <c r="O11" s="7" t="s">
        <v>21</v>
      </c>
      <c r="P11" s="7" t="s">
        <v>20</v>
      </c>
      <c r="Q11" s="7" t="s">
        <v>21</v>
      </c>
      <c r="R11" s="7" t="s">
        <v>20</v>
      </c>
      <c r="S11" s="7" t="s">
        <v>21</v>
      </c>
      <c r="T11" s="7" t="s">
        <v>20</v>
      </c>
      <c r="U11" s="7" t="s">
        <v>21</v>
      </c>
      <c r="V11" s="7" t="s">
        <v>20</v>
      </c>
      <c r="W11" s="7" t="s">
        <v>21</v>
      </c>
      <c r="X11" s="7" t="s">
        <v>20</v>
      </c>
      <c r="Y11" s="7" t="s">
        <v>150</v>
      </c>
      <c r="Z11" s="7" t="s">
        <v>20</v>
      </c>
      <c r="AA11" s="7" t="s">
        <v>21</v>
      </c>
      <c r="AB11" s="7" t="s">
        <v>20</v>
      </c>
      <c r="AC11" s="7" t="s">
        <v>21</v>
      </c>
    </row>
    <row r="12" spans="3:29" s="4" customFormat="1" x14ac:dyDescent="0.25">
      <c r="C12" s="7">
        <v>1</v>
      </c>
      <c r="D12" s="15">
        <v>2</v>
      </c>
      <c r="E12" s="15">
        <v>3</v>
      </c>
      <c r="F12" s="7">
        <v>4</v>
      </c>
      <c r="G12" s="48">
        <v>5</v>
      </c>
      <c r="H12" s="49"/>
      <c r="I12" s="48">
        <v>6</v>
      </c>
      <c r="J12" s="49"/>
      <c r="K12" s="48">
        <v>7</v>
      </c>
      <c r="L12" s="57"/>
      <c r="M12" s="49"/>
      <c r="N12" s="48">
        <v>8</v>
      </c>
      <c r="O12" s="49"/>
      <c r="P12" s="48">
        <v>9</v>
      </c>
      <c r="Q12" s="49"/>
      <c r="R12" s="48">
        <v>10</v>
      </c>
      <c r="S12" s="49"/>
      <c r="T12" s="48">
        <v>11</v>
      </c>
      <c r="U12" s="49"/>
      <c r="V12" s="48">
        <v>12</v>
      </c>
      <c r="W12" s="49"/>
      <c r="X12" s="48">
        <v>13</v>
      </c>
      <c r="Y12" s="49"/>
      <c r="Z12" s="48">
        <v>14</v>
      </c>
      <c r="AA12" s="49"/>
      <c r="AB12" s="48">
        <v>15</v>
      </c>
      <c r="AC12" s="49"/>
    </row>
    <row r="13" spans="3:29" s="4" customFormat="1" ht="62.25" customHeight="1" x14ac:dyDescent="0.25">
      <c r="C13" s="11"/>
      <c r="D13" s="8" t="s">
        <v>24</v>
      </c>
      <c r="E13" s="8" t="s">
        <v>25</v>
      </c>
      <c r="F13" s="7" t="s">
        <v>26</v>
      </c>
      <c r="G13" s="7">
        <v>100</v>
      </c>
      <c r="H13" s="19">
        <v>55991343168</v>
      </c>
      <c r="I13" s="7" t="s">
        <v>27</v>
      </c>
      <c r="J13" s="7" t="s">
        <v>27</v>
      </c>
      <c r="K13" s="7">
        <v>100</v>
      </c>
      <c r="L13" s="19">
        <v>16018470044</v>
      </c>
      <c r="M13" s="7">
        <v>0</v>
      </c>
      <c r="N13" s="7" t="s">
        <v>28</v>
      </c>
      <c r="O13" s="19">
        <v>2599623543</v>
      </c>
      <c r="P13" s="39" t="s">
        <v>28</v>
      </c>
      <c r="Q13" s="40">
        <v>6889717454</v>
      </c>
      <c r="R13" s="7" t="s">
        <v>36</v>
      </c>
      <c r="S13" s="11">
        <v>0</v>
      </c>
      <c r="T13" s="7" t="s">
        <v>36</v>
      </c>
      <c r="U13" s="7">
        <v>0</v>
      </c>
      <c r="V13" s="7" t="s">
        <v>191</v>
      </c>
      <c r="W13" s="19">
        <v>9489340997</v>
      </c>
      <c r="X13" s="7" t="s">
        <v>191</v>
      </c>
      <c r="Y13" s="7" t="s">
        <v>192</v>
      </c>
      <c r="Z13" s="7" t="s">
        <v>191</v>
      </c>
      <c r="AA13" s="19">
        <v>9489340997</v>
      </c>
      <c r="AB13" s="7" t="s">
        <v>191</v>
      </c>
      <c r="AC13" s="7" t="s">
        <v>193</v>
      </c>
    </row>
    <row r="14" spans="3:29" s="4" customFormat="1" ht="62.25" customHeight="1" x14ac:dyDescent="0.25">
      <c r="C14" s="11"/>
      <c r="D14" s="8"/>
      <c r="E14" s="8" t="s">
        <v>29</v>
      </c>
      <c r="F14" s="7" t="s">
        <v>26</v>
      </c>
      <c r="G14" s="7">
        <v>100</v>
      </c>
      <c r="H14" s="11"/>
      <c r="I14" s="7" t="s">
        <v>27</v>
      </c>
      <c r="J14" s="7" t="s">
        <v>27</v>
      </c>
      <c r="K14" s="7">
        <v>100</v>
      </c>
      <c r="L14" s="11"/>
      <c r="M14" s="7"/>
      <c r="N14" s="7" t="s">
        <v>28</v>
      </c>
      <c r="O14" s="11"/>
      <c r="P14" s="39" t="s">
        <v>28</v>
      </c>
      <c r="Q14" s="41"/>
      <c r="R14" s="7" t="s">
        <v>36</v>
      </c>
      <c r="S14" s="11"/>
      <c r="T14" s="7" t="s">
        <v>36</v>
      </c>
      <c r="U14" s="7"/>
      <c r="V14" s="7" t="s">
        <v>191</v>
      </c>
      <c r="W14" s="19">
        <v>9489340997</v>
      </c>
      <c r="X14" s="7" t="s">
        <v>191</v>
      </c>
      <c r="Y14" s="7" t="s">
        <v>192</v>
      </c>
      <c r="Z14" s="7" t="s">
        <v>191</v>
      </c>
      <c r="AA14" s="19">
        <v>9489340997</v>
      </c>
      <c r="AB14" s="7" t="s">
        <v>191</v>
      </c>
      <c r="AC14" s="7" t="s">
        <v>193</v>
      </c>
    </row>
    <row r="15" spans="3:29" s="4" customFormat="1" ht="62.25" customHeight="1" x14ac:dyDescent="0.25">
      <c r="C15" s="11"/>
      <c r="D15" s="8" t="s">
        <v>30</v>
      </c>
      <c r="E15" s="8" t="s">
        <v>31</v>
      </c>
      <c r="F15" s="7" t="s">
        <v>32</v>
      </c>
      <c r="G15" s="7">
        <v>6</v>
      </c>
      <c r="H15" s="19">
        <v>139230000</v>
      </c>
      <c r="I15" s="7" t="s">
        <v>27</v>
      </c>
      <c r="J15" s="7" t="s">
        <v>27</v>
      </c>
      <c r="K15" s="7">
        <v>6</v>
      </c>
      <c r="L15" s="19">
        <v>30000000</v>
      </c>
      <c r="M15" s="7">
        <v>0</v>
      </c>
      <c r="N15" s="7" t="s">
        <v>33</v>
      </c>
      <c r="O15" s="11">
        <v>0</v>
      </c>
      <c r="P15" s="39" t="s">
        <v>36</v>
      </c>
      <c r="Q15" s="40">
        <v>9378800</v>
      </c>
      <c r="R15" s="7" t="s">
        <v>36</v>
      </c>
      <c r="S15" s="11">
        <v>0</v>
      </c>
      <c r="T15" s="7" t="s">
        <v>36</v>
      </c>
      <c r="U15" s="7">
        <v>0</v>
      </c>
      <c r="V15" s="7" t="s">
        <v>33</v>
      </c>
      <c r="W15" s="19">
        <v>9378800</v>
      </c>
      <c r="X15" s="7" t="s">
        <v>153</v>
      </c>
      <c r="Y15" s="7" t="s">
        <v>194</v>
      </c>
      <c r="Z15" s="7" t="s">
        <v>33</v>
      </c>
      <c r="AA15" s="19">
        <v>9378800</v>
      </c>
      <c r="AB15" s="7" t="s">
        <v>153</v>
      </c>
      <c r="AC15" s="7" t="s">
        <v>195</v>
      </c>
    </row>
    <row r="16" spans="3:29" ht="62.25" customHeight="1" x14ac:dyDescent="0.25">
      <c r="C16" s="12"/>
      <c r="D16" s="9" t="s">
        <v>34</v>
      </c>
      <c r="E16" s="9" t="s">
        <v>35</v>
      </c>
      <c r="F16" s="10" t="s">
        <v>32</v>
      </c>
      <c r="G16" s="10">
        <v>0</v>
      </c>
      <c r="H16" s="12">
        <v>0</v>
      </c>
      <c r="I16" s="10" t="s">
        <v>27</v>
      </c>
      <c r="J16" s="10" t="s">
        <v>27</v>
      </c>
      <c r="K16" s="10">
        <v>2</v>
      </c>
      <c r="L16" s="18">
        <v>15000000</v>
      </c>
      <c r="M16" s="10">
        <v>0</v>
      </c>
      <c r="N16" s="10" t="s">
        <v>36</v>
      </c>
      <c r="O16" s="12">
        <v>0</v>
      </c>
      <c r="P16" s="42" t="s">
        <v>94</v>
      </c>
      <c r="Q16" s="43">
        <v>6714400</v>
      </c>
      <c r="R16" s="10" t="s">
        <v>36</v>
      </c>
      <c r="S16" s="12">
        <v>0</v>
      </c>
      <c r="T16" s="10" t="s">
        <v>36</v>
      </c>
      <c r="U16" s="10">
        <v>0</v>
      </c>
      <c r="V16" s="10" t="s">
        <v>94</v>
      </c>
      <c r="W16" s="18">
        <v>6714400</v>
      </c>
      <c r="X16" s="10" t="s">
        <v>191</v>
      </c>
      <c r="Y16" s="10" t="s">
        <v>196</v>
      </c>
      <c r="Z16" s="10" t="s">
        <v>94</v>
      </c>
      <c r="AA16" s="18">
        <v>6714400</v>
      </c>
      <c r="AB16" s="10" t="s">
        <v>27</v>
      </c>
      <c r="AC16" s="10" t="s">
        <v>27</v>
      </c>
    </row>
    <row r="17" spans="3:29" ht="62.25" customHeight="1" x14ac:dyDescent="0.25">
      <c r="C17" s="12"/>
      <c r="D17" s="9" t="s">
        <v>37</v>
      </c>
      <c r="E17" s="9" t="s">
        <v>38</v>
      </c>
      <c r="F17" s="10" t="s">
        <v>39</v>
      </c>
      <c r="G17" s="10">
        <v>0</v>
      </c>
      <c r="H17" s="12">
        <v>0</v>
      </c>
      <c r="I17" s="10" t="s">
        <v>27</v>
      </c>
      <c r="J17" s="10" t="s">
        <v>27</v>
      </c>
      <c r="K17" s="10">
        <v>4</v>
      </c>
      <c r="L17" s="18">
        <v>15000000</v>
      </c>
      <c r="M17" s="10">
        <v>0</v>
      </c>
      <c r="N17" s="10" t="s">
        <v>33</v>
      </c>
      <c r="O17" s="12">
        <v>0</v>
      </c>
      <c r="P17" s="42" t="s">
        <v>36</v>
      </c>
      <c r="Q17" s="43">
        <v>2664400</v>
      </c>
      <c r="R17" s="10" t="s">
        <v>36</v>
      </c>
      <c r="S17" s="12">
        <v>0</v>
      </c>
      <c r="T17" s="10" t="s">
        <v>36</v>
      </c>
      <c r="U17" s="10">
        <v>0</v>
      </c>
      <c r="V17" s="10" t="s">
        <v>33</v>
      </c>
      <c r="W17" s="18">
        <v>2664400</v>
      </c>
      <c r="X17" s="10" t="s">
        <v>154</v>
      </c>
      <c r="Y17" s="10" t="s">
        <v>197</v>
      </c>
      <c r="Z17" s="10" t="s">
        <v>33</v>
      </c>
      <c r="AA17" s="18">
        <v>2664400</v>
      </c>
      <c r="AB17" s="10" t="s">
        <v>27</v>
      </c>
      <c r="AC17" s="10" t="s">
        <v>27</v>
      </c>
    </row>
    <row r="18" spans="3:29" s="4" customFormat="1" ht="62.25" customHeight="1" x14ac:dyDescent="0.25">
      <c r="C18" s="11"/>
      <c r="D18" s="8" t="s">
        <v>40</v>
      </c>
      <c r="E18" s="8" t="s">
        <v>41</v>
      </c>
      <c r="F18" s="7" t="s">
        <v>42</v>
      </c>
      <c r="G18" s="7">
        <v>12</v>
      </c>
      <c r="H18" s="19">
        <v>49939042914</v>
      </c>
      <c r="I18" s="7" t="s">
        <v>27</v>
      </c>
      <c r="J18" s="7" t="s">
        <v>27</v>
      </c>
      <c r="K18" s="7">
        <v>12</v>
      </c>
      <c r="L18" s="19">
        <v>10089922004</v>
      </c>
      <c r="M18" s="7">
        <v>0</v>
      </c>
      <c r="N18" s="7" t="s">
        <v>43</v>
      </c>
      <c r="O18" s="19">
        <v>1800229638</v>
      </c>
      <c r="P18" s="39" t="s">
        <v>43</v>
      </c>
      <c r="Q18" s="40">
        <v>4818059171</v>
      </c>
      <c r="R18" s="7" t="s">
        <v>36</v>
      </c>
      <c r="S18" s="11">
        <v>0</v>
      </c>
      <c r="T18" s="7" t="s">
        <v>36</v>
      </c>
      <c r="U18" s="7">
        <v>0</v>
      </c>
      <c r="V18" s="7" t="s">
        <v>198</v>
      </c>
      <c r="W18" s="19">
        <v>6618288809</v>
      </c>
      <c r="X18" s="7" t="s">
        <v>191</v>
      </c>
      <c r="Y18" s="7" t="s">
        <v>199</v>
      </c>
      <c r="Z18" s="7" t="s">
        <v>198</v>
      </c>
      <c r="AA18" s="19">
        <v>6618288809</v>
      </c>
      <c r="AB18" s="7" t="s">
        <v>191</v>
      </c>
      <c r="AC18" s="7" t="s">
        <v>200</v>
      </c>
    </row>
    <row r="19" spans="3:29" ht="62.25" customHeight="1" x14ac:dyDescent="0.25">
      <c r="C19" s="12"/>
      <c r="D19" s="9" t="s">
        <v>44</v>
      </c>
      <c r="E19" s="9" t="s">
        <v>45</v>
      </c>
      <c r="F19" s="10" t="s">
        <v>46</v>
      </c>
      <c r="G19" s="10">
        <v>0</v>
      </c>
      <c r="H19" s="12">
        <v>0</v>
      </c>
      <c r="I19" s="10" t="s">
        <v>27</v>
      </c>
      <c r="J19" s="10" t="s">
        <v>27</v>
      </c>
      <c r="K19" s="10">
        <v>94</v>
      </c>
      <c r="L19" s="18">
        <v>10089922004</v>
      </c>
      <c r="M19" s="10">
        <v>0</v>
      </c>
      <c r="N19" s="10" t="s">
        <v>47</v>
      </c>
      <c r="O19" s="18">
        <v>1800229638</v>
      </c>
      <c r="P19" s="42" t="s">
        <v>47</v>
      </c>
      <c r="Q19" s="43">
        <v>4818059171</v>
      </c>
      <c r="R19" s="10" t="s">
        <v>36</v>
      </c>
      <c r="S19" s="12">
        <v>0</v>
      </c>
      <c r="T19" s="10" t="s">
        <v>36</v>
      </c>
      <c r="U19" s="10">
        <v>0</v>
      </c>
      <c r="V19" s="10" t="s">
        <v>201</v>
      </c>
      <c r="W19" s="18">
        <v>6618288809</v>
      </c>
      <c r="X19" s="10" t="s">
        <v>191</v>
      </c>
      <c r="Y19" s="10" t="s">
        <v>199</v>
      </c>
      <c r="Z19" s="10" t="s">
        <v>201</v>
      </c>
      <c r="AA19" s="18">
        <v>6618288809</v>
      </c>
      <c r="AB19" s="10" t="s">
        <v>27</v>
      </c>
      <c r="AC19" s="10" t="s">
        <v>27</v>
      </c>
    </row>
    <row r="20" spans="3:29" s="4" customFormat="1" ht="62.25" customHeight="1" x14ac:dyDescent="0.25">
      <c r="C20" s="11"/>
      <c r="D20" s="8" t="s">
        <v>49</v>
      </c>
      <c r="E20" s="8" t="s">
        <v>50</v>
      </c>
      <c r="F20" s="7" t="s">
        <v>42</v>
      </c>
      <c r="G20" s="7">
        <v>12</v>
      </c>
      <c r="H20" s="19">
        <v>707752500</v>
      </c>
      <c r="I20" s="7" t="s">
        <v>27</v>
      </c>
      <c r="J20" s="7" t="s">
        <v>27</v>
      </c>
      <c r="K20" s="7">
        <v>12</v>
      </c>
      <c r="L20" s="19">
        <v>152500000</v>
      </c>
      <c r="M20" s="7">
        <v>0</v>
      </c>
      <c r="N20" s="7" t="s">
        <v>43</v>
      </c>
      <c r="O20" s="11">
        <v>0</v>
      </c>
      <c r="P20" s="39" t="s">
        <v>43</v>
      </c>
      <c r="Q20" s="40">
        <v>122500000</v>
      </c>
      <c r="R20" s="7" t="s">
        <v>36</v>
      </c>
      <c r="S20" s="11">
        <v>0</v>
      </c>
      <c r="T20" s="7" t="s">
        <v>36</v>
      </c>
      <c r="U20" s="7">
        <v>0</v>
      </c>
      <c r="V20" s="7" t="s">
        <v>198</v>
      </c>
      <c r="W20" s="19">
        <v>122500000</v>
      </c>
      <c r="X20" s="7" t="s">
        <v>191</v>
      </c>
      <c r="Y20" s="7" t="s">
        <v>202</v>
      </c>
      <c r="Z20" s="7" t="s">
        <v>198</v>
      </c>
      <c r="AA20" s="19">
        <v>122500000</v>
      </c>
      <c r="AB20" s="7" t="s">
        <v>191</v>
      </c>
      <c r="AC20" s="7" t="s">
        <v>203</v>
      </c>
    </row>
    <row r="21" spans="3:29" ht="62.25" customHeight="1" x14ac:dyDescent="0.25">
      <c r="C21" s="12"/>
      <c r="D21" s="9" t="s">
        <v>51</v>
      </c>
      <c r="E21" s="9" t="s">
        <v>52</v>
      </c>
      <c r="F21" s="10" t="s">
        <v>53</v>
      </c>
      <c r="G21" s="10">
        <v>0</v>
      </c>
      <c r="H21" s="12">
        <v>0</v>
      </c>
      <c r="I21" s="10" t="s">
        <v>27</v>
      </c>
      <c r="J21" s="10" t="s">
        <v>27</v>
      </c>
      <c r="K21" s="10">
        <v>225</v>
      </c>
      <c r="L21" s="18">
        <v>127500000</v>
      </c>
      <c r="M21" s="10">
        <v>0</v>
      </c>
      <c r="N21" s="10" t="s">
        <v>36</v>
      </c>
      <c r="O21" s="12">
        <v>0</v>
      </c>
      <c r="P21" s="42" t="s">
        <v>204</v>
      </c>
      <c r="Q21" s="43">
        <v>122500000</v>
      </c>
      <c r="R21" s="10" t="s">
        <v>36</v>
      </c>
      <c r="S21" s="12">
        <v>0</v>
      </c>
      <c r="T21" s="10" t="s">
        <v>36</v>
      </c>
      <c r="U21" s="10">
        <v>0</v>
      </c>
      <c r="V21" s="10" t="s">
        <v>204</v>
      </c>
      <c r="W21" s="18">
        <v>122500000</v>
      </c>
      <c r="X21" s="10" t="s">
        <v>205</v>
      </c>
      <c r="Y21" s="10" t="s">
        <v>206</v>
      </c>
      <c r="Z21" s="10" t="s">
        <v>204</v>
      </c>
      <c r="AA21" s="18">
        <v>122500000</v>
      </c>
      <c r="AB21" s="10" t="s">
        <v>27</v>
      </c>
      <c r="AC21" s="10" t="s">
        <v>27</v>
      </c>
    </row>
    <row r="22" spans="3:29" ht="62.25" customHeight="1" x14ac:dyDescent="0.25">
      <c r="C22" s="12"/>
      <c r="D22" s="9" t="s">
        <v>54</v>
      </c>
      <c r="E22" s="9" t="s">
        <v>55</v>
      </c>
      <c r="F22" s="10" t="s">
        <v>56</v>
      </c>
      <c r="G22" s="10">
        <v>0</v>
      </c>
      <c r="H22" s="12">
        <v>0</v>
      </c>
      <c r="I22" s="10" t="s">
        <v>27</v>
      </c>
      <c r="J22" s="10" t="s">
        <v>27</v>
      </c>
      <c r="K22" s="10">
        <v>9</v>
      </c>
      <c r="L22" s="18">
        <v>25000000</v>
      </c>
      <c r="M22" s="10">
        <v>0</v>
      </c>
      <c r="N22" s="10" t="s">
        <v>36</v>
      </c>
      <c r="O22" s="12">
        <v>0</v>
      </c>
      <c r="P22" s="42" t="s">
        <v>36</v>
      </c>
      <c r="Q22" s="44">
        <v>0</v>
      </c>
      <c r="R22" s="10" t="s">
        <v>36</v>
      </c>
      <c r="S22" s="12">
        <v>0</v>
      </c>
      <c r="T22" s="10" t="s">
        <v>36</v>
      </c>
      <c r="U22" s="10">
        <v>0</v>
      </c>
      <c r="V22" s="10" t="s">
        <v>36</v>
      </c>
      <c r="W22" s="12">
        <v>0</v>
      </c>
      <c r="X22" s="10" t="s">
        <v>36</v>
      </c>
      <c r="Y22" s="10" t="s">
        <v>36</v>
      </c>
      <c r="Z22" s="10" t="s">
        <v>36</v>
      </c>
      <c r="AA22" s="12">
        <v>0</v>
      </c>
      <c r="AB22" s="10" t="s">
        <v>27</v>
      </c>
      <c r="AC22" s="10" t="s">
        <v>27</v>
      </c>
    </row>
    <row r="23" spans="3:29" s="4" customFormat="1" ht="62.25" customHeight="1" x14ac:dyDescent="0.25">
      <c r="C23" s="11"/>
      <c r="D23" s="8" t="s">
        <v>57</v>
      </c>
      <c r="E23" s="8" t="s">
        <v>58</v>
      </c>
      <c r="F23" s="7" t="s">
        <v>59</v>
      </c>
      <c r="G23" s="7">
        <v>12</v>
      </c>
      <c r="H23" s="19">
        <v>6813772329</v>
      </c>
      <c r="I23" s="7" t="s">
        <v>27</v>
      </c>
      <c r="J23" s="7" t="s">
        <v>27</v>
      </c>
      <c r="K23" s="7">
        <v>12</v>
      </c>
      <c r="L23" s="19">
        <v>1258166500</v>
      </c>
      <c r="M23" s="7">
        <v>0</v>
      </c>
      <c r="N23" s="7" t="s">
        <v>43</v>
      </c>
      <c r="O23" s="19">
        <v>213756510</v>
      </c>
      <c r="P23" s="39" t="s">
        <v>43</v>
      </c>
      <c r="Q23" s="40">
        <v>529233268</v>
      </c>
      <c r="R23" s="7" t="s">
        <v>36</v>
      </c>
      <c r="S23" s="11">
        <v>0</v>
      </c>
      <c r="T23" s="7" t="s">
        <v>36</v>
      </c>
      <c r="U23" s="7">
        <v>0</v>
      </c>
      <c r="V23" s="7" t="s">
        <v>198</v>
      </c>
      <c r="W23" s="19">
        <v>742989778</v>
      </c>
      <c r="X23" s="7" t="s">
        <v>191</v>
      </c>
      <c r="Y23" s="7" t="s">
        <v>207</v>
      </c>
      <c r="Z23" s="7" t="s">
        <v>198</v>
      </c>
      <c r="AA23" s="19">
        <v>742989778</v>
      </c>
      <c r="AB23" s="7" t="s">
        <v>191</v>
      </c>
      <c r="AC23" s="7" t="s">
        <v>208</v>
      </c>
    </row>
    <row r="24" spans="3:29" ht="62.25" customHeight="1" x14ac:dyDescent="0.25">
      <c r="C24" s="12"/>
      <c r="D24" s="9" t="s">
        <v>60</v>
      </c>
      <c r="E24" s="9" t="s">
        <v>61</v>
      </c>
      <c r="F24" s="10" t="s">
        <v>53</v>
      </c>
      <c r="G24" s="10">
        <v>0</v>
      </c>
      <c r="H24" s="12">
        <v>0</v>
      </c>
      <c r="I24" s="10" t="s">
        <v>27</v>
      </c>
      <c r="J24" s="10" t="s">
        <v>27</v>
      </c>
      <c r="K24" s="10">
        <v>1</v>
      </c>
      <c r="L24" s="18">
        <v>118201000</v>
      </c>
      <c r="M24" s="10">
        <v>0</v>
      </c>
      <c r="N24" s="10" t="s">
        <v>36</v>
      </c>
      <c r="O24" s="18">
        <v>37333800</v>
      </c>
      <c r="P24" s="42" t="s">
        <v>36</v>
      </c>
      <c r="Q24" s="43">
        <v>48974700</v>
      </c>
      <c r="R24" s="10" t="s">
        <v>36</v>
      </c>
      <c r="S24" s="12">
        <v>0</v>
      </c>
      <c r="T24" s="10" t="s">
        <v>36</v>
      </c>
      <c r="U24" s="10">
        <v>0</v>
      </c>
      <c r="V24" s="10" t="s">
        <v>36</v>
      </c>
      <c r="W24" s="18">
        <v>86308500</v>
      </c>
      <c r="X24" s="10" t="s">
        <v>36</v>
      </c>
      <c r="Y24" s="10" t="s">
        <v>209</v>
      </c>
      <c r="Z24" s="10" t="s">
        <v>36</v>
      </c>
      <c r="AA24" s="18">
        <v>86308500</v>
      </c>
      <c r="AB24" s="10" t="s">
        <v>27</v>
      </c>
      <c r="AC24" s="10" t="s">
        <v>27</v>
      </c>
    </row>
    <row r="25" spans="3:29" ht="62.25" customHeight="1" x14ac:dyDescent="0.25">
      <c r="C25" s="12"/>
      <c r="D25" s="9" t="s">
        <v>62</v>
      </c>
      <c r="E25" s="9" t="s">
        <v>63</v>
      </c>
      <c r="F25" s="10" t="s">
        <v>53</v>
      </c>
      <c r="G25" s="10">
        <v>0</v>
      </c>
      <c r="H25" s="12">
        <v>0</v>
      </c>
      <c r="I25" s="10" t="s">
        <v>27</v>
      </c>
      <c r="J25" s="10" t="s">
        <v>27</v>
      </c>
      <c r="K25" s="10">
        <v>1</v>
      </c>
      <c r="L25" s="18">
        <v>369967000</v>
      </c>
      <c r="M25" s="10">
        <v>0</v>
      </c>
      <c r="N25" s="10" t="s">
        <v>36</v>
      </c>
      <c r="O25" s="18">
        <v>104818300</v>
      </c>
      <c r="P25" s="42" t="s">
        <v>36</v>
      </c>
      <c r="Q25" s="43">
        <v>154310700</v>
      </c>
      <c r="R25" s="10" t="s">
        <v>36</v>
      </c>
      <c r="S25" s="12">
        <v>0</v>
      </c>
      <c r="T25" s="10" t="s">
        <v>36</v>
      </c>
      <c r="U25" s="10">
        <v>0</v>
      </c>
      <c r="V25" s="10" t="s">
        <v>36</v>
      </c>
      <c r="W25" s="18">
        <v>259129000</v>
      </c>
      <c r="X25" s="10" t="s">
        <v>36</v>
      </c>
      <c r="Y25" s="10" t="s">
        <v>210</v>
      </c>
      <c r="Z25" s="10" t="s">
        <v>36</v>
      </c>
      <c r="AA25" s="18">
        <v>259129000</v>
      </c>
      <c r="AB25" s="10" t="s">
        <v>27</v>
      </c>
      <c r="AC25" s="10" t="s">
        <v>27</v>
      </c>
    </row>
    <row r="26" spans="3:29" ht="62.25" customHeight="1" x14ac:dyDescent="0.25">
      <c r="C26" s="12"/>
      <c r="D26" s="9" t="s">
        <v>64</v>
      </c>
      <c r="E26" s="9" t="s">
        <v>65</v>
      </c>
      <c r="F26" s="10" t="s">
        <v>53</v>
      </c>
      <c r="G26" s="10">
        <v>0</v>
      </c>
      <c r="H26" s="12">
        <v>0</v>
      </c>
      <c r="I26" s="10" t="s">
        <v>27</v>
      </c>
      <c r="J26" s="10" t="s">
        <v>27</v>
      </c>
      <c r="K26" s="10">
        <v>1</v>
      </c>
      <c r="L26" s="18">
        <v>70000000</v>
      </c>
      <c r="M26" s="10">
        <v>0</v>
      </c>
      <c r="N26" s="10" t="s">
        <v>36</v>
      </c>
      <c r="O26" s="18">
        <v>22288990</v>
      </c>
      <c r="P26" s="42" t="s">
        <v>36</v>
      </c>
      <c r="Q26" s="43">
        <v>22288990</v>
      </c>
      <c r="R26" s="10" t="s">
        <v>36</v>
      </c>
      <c r="S26" s="12">
        <v>0</v>
      </c>
      <c r="T26" s="10" t="s">
        <v>36</v>
      </c>
      <c r="U26" s="10">
        <v>0</v>
      </c>
      <c r="V26" s="10" t="s">
        <v>36</v>
      </c>
      <c r="W26" s="18">
        <v>44577980</v>
      </c>
      <c r="X26" s="10" t="s">
        <v>36</v>
      </c>
      <c r="Y26" s="10" t="s">
        <v>211</v>
      </c>
      <c r="Z26" s="10" t="s">
        <v>36</v>
      </c>
      <c r="AA26" s="18">
        <v>44577980</v>
      </c>
      <c r="AB26" s="10" t="s">
        <v>27</v>
      </c>
      <c r="AC26" s="10" t="s">
        <v>27</v>
      </c>
    </row>
    <row r="27" spans="3:29" ht="62.25" customHeight="1" x14ac:dyDescent="0.25">
      <c r="C27" s="12"/>
      <c r="D27" s="9" t="s">
        <v>66</v>
      </c>
      <c r="E27" s="9" t="s">
        <v>67</v>
      </c>
      <c r="F27" s="10" t="s">
        <v>39</v>
      </c>
      <c r="G27" s="10">
        <v>0</v>
      </c>
      <c r="H27" s="12">
        <v>0</v>
      </c>
      <c r="I27" s="10" t="s">
        <v>27</v>
      </c>
      <c r="J27" s="10" t="s">
        <v>27</v>
      </c>
      <c r="K27" s="10">
        <v>12</v>
      </c>
      <c r="L27" s="18">
        <v>699998500</v>
      </c>
      <c r="M27" s="10">
        <v>0</v>
      </c>
      <c r="N27" s="10" t="s">
        <v>43</v>
      </c>
      <c r="O27" s="18">
        <v>49315420</v>
      </c>
      <c r="P27" s="42" t="s">
        <v>43</v>
      </c>
      <c r="Q27" s="43">
        <v>303658878</v>
      </c>
      <c r="R27" s="10" t="s">
        <v>36</v>
      </c>
      <c r="S27" s="12">
        <v>0</v>
      </c>
      <c r="T27" s="10" t="s">
        <v>36</v>
      </c>
      <c r="U27" s="10">
        <v>0</v>
      </c>
      <c r="V27" s="10" t="s">
        <v>198</v>
      </c>
      <c r="W27" s="18">
        <v>352974298</v>
      </c>
      <c r="X27" s="10" t="s">
        <v>191</v>
      </c>
      <c r="Y27" s="10" t="s">
        <v>212</v>
      </c>
      <c r="Z27" s="10" t="s">
        <v>198</v>
      </c>
      <c r="AA27" s="18">
        <v>352974298</v>
      </c>
      <c r="AB27" s="10" t="s">
        <v>27</v>
      </c>
      <c r="AC27" s="10" t="s">
        <v>27</v>
      </c>
    </row>
    <row r="28" spans="3:29" s="4" customFormat="1" ht="62.25" customHeight="1" x14ac:dyDescent="0.25">
      <c r="C28" s="11"/>
      <c r="D28" s="8" t="s">
        <v>68</v>
      </c>
      <c r="E28" s="8" t="s">
        <v>69</v>
      </c>
      <c r="F28" s="7" t="s">
        <v>70</v>
      </c>
      <c r="G28" s="7">
        <v>185</v>
      </c>
      <c r="H28" s="19">
        <v>2714641566</v>
      </c>
      <c r="I28" s="7" t="s">
        <v>27</v>
      </c>
      <c r="J28" s="7" t="s">
        <v>27</v>
      </c>
      <c r="K28" s="7">
        <v>77</v>
      </c>
      <c r="L28" s="19">
        <v>632547740</v>
      </c>
      <c r="M28" s="7">
        <v>0</v>
      </c>
      <c r="N28" s="7" t="s">
        <v>36</v>
      </c>
      <c r="O28" s="11">
        <v>0</v>
      </c>
      <c r="P28" s="39" t="s">
        <v>213</v>
      </c>
      <c r="Q28" s="40">
        <v>51535000</v>
      </c>
      <c r="R28" s="7" t="s">
        <v>36</v>
      </c>
      <c r="S28" s="11">
        <v>0</v>
      </c>
      <c r="T28" s="7" t="s">
        <v>36</v>
      </c>
      <c r="U28" s="7">
        <v>0</v>
      </c>
      <c r="V28" s="7" t="s">
        <v>213</v>
      </c>
      <c r="W28" s="19">
        <v>51535000</v>
      </c>
      <c r="X28" s="7" t="s">
        <v>214</v>
      </c>
      <c r="Y28" s="7" t="s">
        <v>215</v>
      </c>
      <c r="Z28" s="7" t="s">
        <v>213</v>
      </c>
      <c r="AA28" s="19">
        <v>51535000</v>
      </c>
      <c r="AB28" s="7" t="s">
        <v>216</v>
      </c>
      <c r="AC28" s="7" t="s">
        <v>217</v>
      </c>
    </row>
    <row r="29" spans="3:29" ht="62.25" customHeight="1" x14ac:dyDescent="0.25">
      <c r="C29" s="12"/>
      <c r="D29" s="9" t="s">
        <v>71</v>
      </c>
      <c r="E29" s="9" t="s">
        <v>72</v>
      </c>
      <c r="F29" s="10" t="s">
        <v>70</v>
      </c>
      <c r="G29" s="10">
        <v>0</v>
      </c>
      <c r="H29" s="12">
        <v>0</v>
      </c>
      <c r="I29" s="10" t="s">
        <v>27</v>
      </c>
      <c r="J29" s="10" t="s">
        <v>27</v>
      </c>
      <c r="K29" s="10">
        <v>49</v>
      </c>
      <c r="L29" s="18">
        <v>483372800</v>
      </c>
      <c r="M29" s="10">
        <v>0</v>
      </c>
      <c r="N29" s="10" t="s">
        <v>36</v>
      </c>
      <c r="O29" s="12">
        <v>0</v>
      </c>
      <c r="P29" s="42" t="s">
        <v>213</v>
      </c>
      <c r="Q29" s="43">
        <v>51535000</v>
      </c>
      <c r="R29" s="10" t="s">
        <v>36</v>
      </c>
      <c r="S29" s="12">
        <v>0</v>
      </c>
      <c r="T29" s="10" t="s">
        <v>36</v>
      </c>
      <c r="U29" s="10">
        <v>0</v>
      </c>
      <c r="V29" s="10" t="s">
        <v>213</v>
      </c>
      <c r="W29" s="18">
        <v>51535000</v>
      </c>
      <c r="X29" s="10" t="s">
        <v>218</v>
      </c>
      <c r="Y29" s="10" t="s">
        <v>219</v>
      </c>
      <c r="Z29" s="10" t="s">
        <v>213</v>
      </c>
      <c r="AA29" s="18">
        <v>51535000</v>
      </c>
      <c r="AB29" s="10" t="s">
        <v>27</v>
      </c>
      <c r="AC29" s="10" t="s">
        <v>27</v>
      </c>
    </row>
    <row r="30" spans="3:29" ht="62.25" customHeight="1" x14ac:dyDescent="0.25">
      <c r="C30" s="12"/>
      <c r="D30" s="9" t="s">
        <v>73</v>
      </c>
      <c r="E30" s="9" t="s">
        <v>74</v>
      </c>
      <c r="F30" s="10" t="s">
        <v>70</v>
      </c>
      <c r="G30" s="10">
        <v>0</v>
      </c>
      <c r="H30" s="12">
        <v>0</v>
      </c>
      <c r="I30" s="10" t="s">
        <v>27</v>
      </c>
      <c r="J30" s="10" t="s">
        <v>27</v>
      </c>
      <c r="K30" s="10">
        <v>28</v>
      </c>
      <c r="L30" s="18">
        <v>149174940</v>
      </c>
      <c r="M30" s="10">
        <v>0</v>
      </c>
      <c r="N30" s="10" t="s">
        <v>36</v>
      </c>
      <c r="O30" s="12">
        <v>0</v>
      </c>
      <c r="P30" s="42" t="s">
        <v>36</v>
      </c>
      <c r="Q30" s="44">
        <v>0</v>
      </c>
      <c r="R30" s="10" t="s">
        <v>36</v>
      </c>
      <c r="S30" s="12">
        <v>0</v>
      </c>
      <c r="T30" s="10" t="s">
        <v>36</v>
      </c>
      <c r="U30" s="10">
        <v>0</v>
      </c>
      <c r="V30" s="10" t="s">
        <v>36</v>
      </c>
      <c r="W30" s="12">
        <v>0</v>
      </c>
      <c r="X30" s="10" t="s">
        <v>36</v>
      </c>
      <c r="Y30" s="10" t="s">
        <v>36</v>
      </c>
      <c r="Z30" s="10" t="s">
        <v>36</v>
      </c>
      <c r="AA30" s="12">
        <v>0</v>
      </c>
      <c r="AB30" s="10" t="s">
        <v>27</v>
      </c>
      <c r="AC30" s="10" t="s">
        <v>27</v>
      </c>
    </row>
    <row r="31" spans="3:29" s="4" customFormat="1" ht="62.25" customHeight="1" x14ac:dyDescent="0.25">
      <c r="C31" s="11"/>
      <c r="D31" s="8" t="s">
        <v>75</v>
      </c>
      <c r="E31" s="8" t="s">
        <v>76</v>
      </c>
      <c r="F31" s="7" t="s">
        <v>59</v>
      </c>
      <c r="G31" s="7">
        <v>12</v>
      </c>
      <c r="H31" s="19">
        <v>14644298651</v>
      </c>
      <c r="I31" s="7" t="s">
        <v>27</v>
      </c>
      <c r="J31" s="7" t="s">
        <v>27</v>
      </c>
      <c r="K31" s="7">
        <v>12</v>
      </c>
      <c r="L31" s="19">
        <v>3155318800</v>
      </c>
      <c r="M31" s="7">
        <v>0</v>
      </c>
      <c r="N31" s="7" t="s">
        <v>43</v>
      </c>
      <c r="O31" s="19">
        <v>518108395</v>
      </c>
      <c r="P31" s="39" t="s">
        <v>43</v>
      </c>
      <c r="Q31" s="40">
        <v>1220457715</v>
      </c>
      <c r="R31" s="7" t="s">
        <v>36</v>
      </c>
      <c r="S31" s="11">
        <v>0</v>
      </c>
      <c r="T31" s="7" t="s">
        <v>36</v>
      </c>
      <c r="U31" s="7">
        <v>0</v>
      </c>
      <c r="V31" s="7" t="s">
        <v>198</v>
      </c>
      <c r="W31" s="19">
        <v>1738566110</v>
      </c>
      <c r="X31" s="7" t="s">
        <v>191</v>
      </c>
      <c r="Y31" s="7" t="s">
        <v>220</v>
      </c>
      <c r="Z31" s="7" t="s">
        <v>198</v>
      </c>
      <c r="AA31" s="19">
        <v>1738566110</v>
      </c>
      <c r="AB31" s="7" t="s">
        <v>191</v>
      </c>
      <c r="AC31" s="7" t="s">
        <v>221</v>
      </c>
    </row>
    <row r="32" spans="3:29" ht="62.25" customHeight="1" x14ac:dyDescent="0.25">
      <c r="C32" s="12"/>
      <c r="D32" s="9" t="s">
        <v>77</v>
      </c>
      <c r="E32" s="9" t="s">
        <v>78</v>
      </c>
      <c r="F32" s="10" t="s">
        <v>39</v>
      </c>
      <c r="G32" s="10">
        <v>0</v>
      </c>
      <c r="H32" s="12">
        <v>0</v>
      </c>
      <c r="I32" s="10" t="s">
        <v>27</v>
      </c>
      <c r="J32" s="10" t="s">
        <v>27</v>
      </c>
      <c r="K32" s="10">
        <v>12</v>
      </c>
      <c r="L32" s="18">
        <v>232835500</v>
      </c>
      <c r="M32" s="10">
        <v>0</v>
      </c>
      <c r="N32" s="10" t="s">
        <v>43</v>
      </c>
      <c r="O32" s="18">
        <v>34961686</v>
      </c>
      <c r="P32" s="42" t="s">
        <v>43</v>
      </c>
      <c r="Q32" s="43">
        <v>62356345</v>
      </c>
      <c r="R32" s="10" t="s">
        <v>36</v>
      </c>
      <c r="S32" s="12">
        <v>0</v>
      </c>
      <c r="T32" s="10" t="s">
        <v>36</v>
      </c>
      <c r="U32" s="10">
        <v>0</v>
      </c>
      <c r="V32" s="10" t="s">
        <v>198</v>
      </c>
      <c r="W32" s="18">
        <v>97318031</v>
      </c>
      <c r="X32" s="10" t="s">
        <v>191</v>
      </c>
      <c r="Y32" s="10" t="s">
        <v>222</v>
      </c>
      <c r="Z32" s="10" t="s">
        <v>198</v>
      </c>
      <c r="AA32" s="18">
        <v>97318031</v>
      </c>
      <c r="AB32" s="10" t="s">
        <v>27</v>
      </c>
      <c r="AC32" s="10" t="s">
        <v>27</v>
      </c>
    </row>
    <row r="33" spans="3:29" ht="62.25" customHeight="1" x14ac:dyDescent="0.25">
      <c r="C33" s="12"/>
      <c r="D33" s="9" t="s">
        <v>79</v>
      </c>
      <c r="E33" s="9" t="s">
        <v>80</v>
      </c>
      <c r="F33" s="10" t="s">
        <v>39</v>
      </c>
      <c r="G33" s="10">
        <v>0</v>
      </c>
      <c r="H33" s="12">
        <v>0</v>
      </c>
      <c r="I33" s="10" t="s">
        <v>27</v>
      </c>
      <c r="J33" s="10" t="s">
        <v>27</v>
      </c>
      <c r="K33" s="10">
        <v>12</v>
      </c>
      <c r="L33" s="18">
        <v>2922483300</v>
      </c>
      <c r="M33" s="10">
        <v>0</v>
      </c>
      <c r="N33" s="10" t="s">
        <v>43</v>
      </c>
      <c r="O33" s="18">
        <v>483146709</v>
      </c>
      <c r="P33" s="42" t="s">
        <v>43</v>
      </c>
      <c r="Q33" s="43">
        <v>1158101370</v>
      </c>
      <c r="R33" s="10" t="s">
        <v>36</v>
      </c>
      <c r="S33" s="12">
        <v>0</v>
      </c>
      <c r="T33" s="10" t="s">
        <v>36</v>
      </c>
      <c r="U33" s="10">
        <v>0</v>
      </c>
      <c r="V33" s="10" t="s">
        <v>198</v>
      </c>
      <c r="W33" s="18">
        <v>1641248079</v>
      </c>
      <c r="X33" s="10" t="s">
        <v>191</v>
      </c>
      <c r="Y33" s="10" t="s">
        <v>223</v>
      </c>
      <c r="Z33" s="10" t="s">
        <v>198</v>
      </c>
      <c r="AA33" s="18">
        <v>1641248079</v>
      </c>
      <c r="AB33" s="10" t="s">
        <v>27</v>
      </c>
      <c r="AC33" s="10" t="s">
        <v>27</v>
      </c>
    </row>
    <row r="34" spans="3:29" s="4" customFormat="1" ht="62.25" customHeight="1" x14ac:dyDescent="0.25">
      <c r="C34" s="11"/>
      <c r="D34" s="8" t="s">
        <v>81</v>
      </c>
      <c r="E34" s="8" t="s">
        <v>82</v>
      </c>
      <c r="F34" s="7" t="s">
        <v>70</v>
      </c>
      <c r="G34" s="7">
        <v>254</v>
      </c>
      <c r="H34" s="19">
        <v>3198428688</v>
      </c>
      <c r="I34" s="7" t="s">
        <v>27</v>
      </c>
      <c r="J34" s="7" t="s">
        <v>27</v>
      </c>
      <c r="K34" s="7">
        <v>236</v>
      </c>
      <c r="L34" s="19">
        <v>700015000</v>
      </c>
      <c r="M34" s="7">
        <v>0</v>
      </c>
      <c r="N34" s="7" t="s">
        <v>83</v>
      </c>
      <c r="O34" s="19">
        <v>67529000</v>
      </c>
      <c r="P34" s="39" t="s">
        <v>224</v>
      </c>
      <c r="Q34" s="40">
        <v>138553500</v>
      </c>
      <c r="R34" s="7" t="s">
        <v>36</v>
      </c>
      <c r="S34" s="11">
        <v>0</v>
      </c>
      <c r="T34" s="7" t="s">
        <v>36</v>
      </c>
      <c r="U34" s="7">
        <v>0</v>
      </c>
      <c r="V34" s="7" t="s">
        <v>225</v>
      </c>
      <c r="W34" s="19">
        <v>206082500</v>
      </c>
      <c r="X34" s="7" t="s">
        <v>226</v>
      </c>
      <c r="Y34" s="7" t="s">
        <v>227</v>
      </c>
      <c r="Z34" s="7" t="s">
        <v>225</v>
      </c>
      <c r="AA34" s="19">
        <v>206082500</v>
      </c>
      <c r="AB34" s="7" t="s">
        <v>228</v>
      </c>
      <c r="AC34" s="7" t="s">
        <v>229</v>
      </c>
    </row>
    <row r="35" spans="3:29" ht="62.25" customHeight="1" x14ac:dyDescent="0.25">
      <c r="C35" s="12"/>
      <c r="D35" s="9" t="s">
        <v>84</v>
      </c>
      <c r="E35" s="9" t="s">
        <v>85</v>
      </c>
      <c r="F35" s="10" t="s">
        <v>70</v>
      </c>
      <c r="G35" s="10">
        <v>0</v>
      </c>
      <c r="H35" s="12">
        <v>0</v>
      </c>
      <c r="I35" s="10" t="s">
        <v>27</v>
      </c>
      <c r="J35" s="10" t="s">
        <v>27</v>
      </c>
      <c r="K35" s="10">
        <v>69</v>
      </c>
      <c r="L35" s="18">
        <v>410015000</v>
      </c>
      <c r="M35" s="10">
        <v>0</v>
      </c>
      <c r="N35" s="10" t="s">
        <v>86</v>
      </c>
      <c r="O35" s="18">
        <v>54119000</v>
      </c>
      <c r="P35" s="42" t="s">
        <v>198</v>
      </c>
      <c r="Q35" s="43">
        <v>114053500</v>
      </c>
      <c r="R35" s="10" t="s">
        <v>36</v>
      </c>
      <c r="S35" s="12">
        <v>0</v>
      </c>
      <c r="T35" s="10" t="s">
        <v>36</v>
      </c>
      <c r="U35" s="10">
        <v>0</v>
      </c>
      <c r="V35" s="10" t="s">
        <v>28</v>
      </c>
      <c r="W35" s="18">
        <v>168172500</v>
      </c>
      <c r="X35" s="10" t="s">
        <v>230</v>
      </c>
      <c r="Y35" s="10" t="s">
        <v>231</v>
      </c>
      <c r="Z35" s="10" t="s">
        <v>28</v>
      </c>
      <c r="AA35" s="18">
        <v>168172500</v>
      </c>
      <c r="AB35" s="10" t="s">
        <v>27</v>
      </c>
      <c r="AC35" s="10" t="s">
        <v>27</v>
      </c>
    </row>
    <row r="36" spans="3:29" ht="62.25" customHeight="1" x14ac:dyDescent="0.25">
      <c r="C36" s="12"/>
      <c r="D36" s="9" t="s">
        <v>87</v>
      </c>
      <c r="E36" s="9" t="s">
        <v>88</v>
      </c>
      <c r="F36" s="10" t="s">
        <v>70</v>
      </c>
      <c r="G36" s="10">
        <v>0</v>
      </c>
      <c r="H36" s="12">
        <v>0</v>
      </c>
      <c r="I36" s="10" t="s">
        <v>27</v>
      </c>
      <c r="J36" s="10" t="s">
        <v>27</v>
      </c>
      <c r="K36" s="10">
        <v>80</v>
      </c>
      <c r="L36" s="18">
        <v>20000000</v>
      </c>
      <c r="M36" s="10">
        <v>0</v>
      </c>
      <c r="N36" s="10" t="s">
        <v>36</v>
      </c>
      <c r="O36" s="12">
        <v>0</v>
      </c>
      <c r="P36" s="42" t="s">
        <v>36</v>
      </c>
      <c r="Q36" s="44">
        <v>0</v>
      </c>
      <c r="R36" s="10" t="s">
        <v>36</v>
      </c>
      <c r="S36" s="12">
        <v>0</v>
      </c>
      <c r="T36" s="10" t="s">
        <v>36</v>
      </c>
      <c r="U36" s="10">
        <v>0</v>
      </c>
      <c r="V36" s="10" t="s">
        <v>36</v>
      </c>
      <c r="W36" s="12">
        <v>0</v>
      </c>
      <c r="X36" s="10" t="s">
        <v>36</v>
      </c>
      <c r="Y36" s="10" t="s">
        <v>36</v>
      </c>
      <c r="Z36" s="10" t="s">
        <v>36</v>
      </c>
      <c r="AA36" s="12">
        <v>0</v>
      </c>
      <c r="AB36" s="10" t="s">
        <v>27</v>
      </c>
      <c r="AC36" s="10" t="s">
        <v>27</v>
      </c>
    </row>
    <row r="37" spans="3:29" ht="62.25" customHeight="1" x14ac:dyDescent="0.25">
      <c r="C37" s="12"/>
      <c r="D37" s="9" t="s">
        <v>89</v>
      </c>
      <c r="E37" s="9" t="s">
        <v>90</v>
      </c>
      <c r="F37" s="10" t="s">
        <v>70</v>
      </c>
      <c r="G37" s="10">
        <v>0</v>
      </c>
      <c r="H37" s="12">
        <v>0</v>
      </c>
      <c r="I37" s="10" t="s">
        <v>27</v>
      </c>
      <c r="J37" s="10" t="s">
        <v>27</v>
      </c>
      <c r="K37" s="10">
        <v>82</v>
      </c>
      <c r="L37" s="18">
        <v>70000000</v>
      </c>
      <c r="M37" s="10">
        <v>0</v>
      </c>
      <c r="N37" s="10" t="s">
        <v>91</v>
      </c>
      <c r="O37" s="18">
        <v>13410000</v>
      </c>
      <c r="P37" s="42" t="s">
        <v>232</v>
      </c>
      <c r="Q37" s="43">
        <v>24500000</v>
      </c>
      <c r="R37" s="10" t="s">
        <v>36</v>
      </c>
      <c r="S37" s="12">
        <v>0</v>
      </c>
      <c r="T37" s="10" t="s">
        <v>36</v>
      </c>
      <c r="U37" s="10">
        <v>0</v>
      </c>
      <c r="V37" s="10" t="s">
        <v>233</v>
      </c>
      <c r="W37" s="18">
        <v>37910000</v>
      </c>
      <c r="X37" s="10" t="s">
        <v>234</v>
      </c>
      <c r="Y37" s="10" t="s">
        <v>235</v>
      </c>
      <c r="Z37" s="10" t="s">
        <v>233</v>
      </c>
      <c r="AA37" s="18">
        <v>37910000</v>
      </c>
      <c r="AB37" s="10" t="s">
        <v>27</v>
      </c>
      <c r="AC37" s="10" t="s">
        <v>27</v>
      </c>
    </row>
    <row r="38" spans="3:29" ht="62.25" customHeight="1" x14ac:dyDescent="0.25">
      <c r="C38" s="12"/>
      <c r="D38" s="9" t="s">
        <v>92</v>
      </c>
      <c r="E38" s="9" t="s">
        <v>93</v>
      </c>
      <c r="F38" s="10" t="s">
        <v>70</v>
      </c>
      <c r="G38" s="10">
        <v>0</v>
      </c>
      <c r="H38" s="12">
        <v>0</v>
      </c>
      <c r="I38" s="10" t="s">
        <v>27</v>
      </c>
      <c r="J38" s="10" t="s">
        <v>27</v>
      </c>
      <c r="K38" s="10">
        <v>5</v>
      </c>
      <c r="L38" s="18">
        <v>200000000</v>
      </c>
      <c r="M38" s="10">
        <v>0</v>
      </c>
      <c r="N38" s="10" t="s">
        <v>94</v>
      </c>
      <c r="O38" s="12">
        <v>0</v>
      </c>
      <c r="P38" s="42" t="s">
        <v>36</v>
      </c>
      <c r="Q38" s="44">
        <v>0</v>
      </c>
      <c r="R38" s="10" t="s">
        <v>36</v>
      </c>
      <c r="S38" s="12">
        <v>0</v>
      </c>
      <c r="T38" s="10" t="s">
        <v>36</v>
      </c>
      <c r="U38" s="10">
        <v>0</v>
      </c>
      <c r="V38" s="10" t="s">
        <v>94</v>
      </c>
      <c r="W38" s="12">
        <v>0</v>
      </c>
      <c r="X38" s="10" t="s">
        <v>91</v>
      </c>
      <c r="Y38" s="10" t="s">
        <v>36</v>
      </c>
      <c r="Z38" s="10" t="s">
        <v>94</v>
      </c>
      <c r="AA38" s="12">
        <v>0</v>
      </c>
      <c r="AB38" s="10" t="s">
        <v>27</v>
      </c>
      <c r="AC38" s="10" t="s">
        <v>27</v>
      </c>
    </row>
    <row r="39" spans="3:29" s="4" customFormat="1" ht="62.25" customHeight="1" x14ac:dyDescent="0.25">
      <c r="C39" s="11"/>
      <c r="D39" s="8" t="s">
        <v>95</v>
      </c>
      <c r="E39" s="8" t="s">
        <v>96</v>
      </c>
      <c r="F39" s="7" t="s">
        <v>26</v>
      </c>
      <c r="G39" s="7" t="s">
        <v>175</v>
      </c>
      <c r="H39" s="19">
        <v>131000000000</v>
      </c>
      <c r="I39" s="7" t="s">
        <v>27</v>
      </c>
      <c r="J39" s="7" t="s">
        <v>27</v>
      </c>
      <c r="K39" s="7" t="s">
        <v>97</v>
      </c>
      <c r="L39" s="19">
        <v>35420344000</v>
      </c>
      <c r="M39" s="7">
        <v>0</v>
      </c>
      <c r="N39" s="7" t="s">
        <v>36</v>
      </c>
      <c r="O39" s="19">
        <v>36508010</v>
      </c>
      <c r="P39" s="39" t="s">
        <v>236</v>
      </c>
      <c r="Q39" s="40">
        <v>1899798840</v>
      </c>
      <c r="R39" s="7" t="s">
        <v>36</v>
      </c>
      <c r="S39" s="11">
        <v>0</v>
      </c>
      <c r="T39" s="7" t="s">
        <v>36</v>
      </c>
      <c r="U39" s="7">
        <v>0</v>
      </c>
      <c r="V39" s="7" t="s">
        <v>236</v>
      </c>
      <c r="W39" s="19">
        <v>1936306850</v>
      </c>
      <c r="X39" s="7" t="s">
        <v>237</v>
      </c>
      <c r="Y39" s="7" t="s">
        <v>238</v>
      </c>
      <c r="Z39" s="7" t="s">
        <v>236</v>
      </c>
      <c r="AA39" s="19">
        <v>1936306850</v>
      </c>
      <c r="AB39" s="7" t="s">
        <v>239</v>
      </c>
      <c r="AC39" s="7" t="s">
        <v>240</v>
      </c>
    </row>
    <row r="40" spans="3:29" s="4" customFormat="1" ht="62.25" customHeight="1" x14ac:dyDescent="0.25">
      <c r="C40" s="11"/>
      <c r="D40" s="8"/>
      <c r="E40" s="8" t="s">
        <v>98</v>
      </c>
      <c r="F40" s="7" t="s">
        <v>26</v>
      </c>
      <c r="G40" s="7" t="s">
        <v>175</v>
      </c>
      <c r="H40" s="11"/>
      <c r="I40" s="7" t="s">
        <v>27</v>
      </c>
      <c r="J40" s="7" t="s">
        <v>27</v>
      </c>
      <c r="K40" s="7" t="s">
        <v>99</v>
      </c>
      <c r="L40" s="11"/>
      <c r="M40" s="7"/>
      <c r="N40" s="7" t="s">
        <v>36</v>
      </c>
      <c r="O40" s="11"/>
      <c r="P40" s="39" t="s">
        <v>236</v>
      </c>
      <c r="Q40" s="41"/>
      <c r="R40" s="7" t="s">
        <v>36</v>
      </c>
      <c r="S40" s="11"/>
      <c r="T40" s="7" t="s">
        <v>36</v>
      </c>
      <c r="U40" s="7"/>
      <c r="V40" s="7" t="s">
        <v>236</v>
      </c>
      <c r="W40" s="19">
        <v>1936306850</v>
      </c>
      <c r="X40" s="7" t="s">
        <v>237</v>
      </c>
      <c r="Y40" s="7" t="s">
        <v>238</v>
      </c>
      <c r="Z40" s="7" t="s">
        <v>236</v>
      </c>
      <c r="AA40" s="19">
        <v>1936306850</v>
      </c>
      <c r="AB40" s="7" t="s">
        <v>239</v>
      </c>
      <c r="AC40" s="7" t="s">
        <v>240</v>
      </c>
    </row>
    <row r="41" spans="3:29" s="4" customFormat="1" ht="62.25" customHeight="1" x14ac:dyDescent="0.25">
      <c r="C41" s="11"/>
      <c r="D41" s="8"/>
      <c r="E41" s="8" t="s">
        <v>100</v>
      </c>
      <c r="F41" s="7" t="s">
        <v>26</v>
      </c>
      <c r="G41" s="7" t="s">
        <v>175</v>
      </c>
      <c r="H41" s="11"/>
      <c r="I41" s="7" t="s">
        <v>27</v>
      </c>
      <c r="J41" s="7" t="s">
        <v>27</v>
      </c>
      <c r="K41" s="7" t="s">
        <v>101</v>
      </c>
      <c r="L41" s="11"/>
      <c r="M41" s="7"/>
      <c r="N41" s="7" t="s">
        <v>36</v>
      </c>
      <c r="O41" s="11"/>
      <c r="P41" s="39" t="s">
        <v>236</v>
      </c>
      <c r="Q41" s="41"/>
      <c r="R41" s="7" t="s">
        <v>36</v>
      </c>
      <c r="S41" s="11"/>
      <c r="T41" s="7" t="s">
        <v>36</v>
      </c>
      <c r="U41" s="7"/>
      <c r="V41" s="7" t="s">
        <v>236</v>
      </c>
      <c r="W41" s="19">
        <v>1936306850</v>
      </c>
      <c r="X41" s="7" t="s">
        <v>237</v>
      </c>
      <c r="Y41" s="7" t="s">
        <v>238</v>
      </c>
      <c r="Z41" s="7" t="s">
        <v>236</v>
      </c>
      <c r="AA41" s="19">
        <v>1936306850</v>
      </c>
      <c r="AB41" s="7" t="s">
        <v>239</v>
      </c>
      <c r="AC41" s="7" t="s">
        <v>240</v>
      </c>
    </row>
    <row r="42" spans="3:29" s="4" customFormat="1" ht="62.25" customHeight="1" x14ac:dyDescent="0.25">
      <c r="C42" s="11"/>
      <c r="D42" s="8" t="s">
        <v>102</v>
      </c>
      <c r="E42" s="8" t="s">
        <v>103</v>
      </c>
      <c r="F42" s="7" t="s">
        <v>26</v>
      </c>
      <c r="G42" s="7">
        <v>100</v>
      </c>
      <c r="H42" s="19">
        <v>9594000000</v>
      </c>
      <c r="I42" s="7" t="s">
        <v>27</v>
      </c>
      <c r="J42" s="7" t="s">
        <v>27</v>
      </c>
      <c r="K42" s="7">
        <v>100</v>
      </c>
      <c r="L42" s="19">
        <v>14725000000</v>
      </c>
      <c r="M42" s="7">
        <v>0</v>
      </c>
      <c r="N42" s="7" t="s">
        <v>36</v>
      </c>
      <c r="O42" s="19">
        <v>7951750</v>
      </c>
      <c r="P42" s="39" t="s">
        <v>241</v>
      </c>
      <c r="Q42" s="40">
        <v>927317520</v>
      </c>
      <c r="R42" s="7" t="s">
        <v>36</v>
      </c>
      <c r="S42" s="11">
        <v>0</v>
      </c>
      <c r="T42" s="7" t="s">
        <v>36</v>
      </c>
      <c r="U42" s="7">
        <v>0</v>
      </c>
      <c r="V42" s="7" t="s">
        <v>241</v>
      </c>
      <c r="W42" s="19">
        <v>935269270</v>
      </c>
      <c r="X42" s="7" t="s">
        <v>241</v>
      </c>
      <c r="Y42" s="7" t="s">
        <v>242</v>
      </c>
      <c r="Z42" s="7" t="s">
        <v>241</v>
      </c>
      <c r="AA42" s="19">
        <v>935269270</v>
      </c>
      <c r="AB42" s="7" t="s">
        <v>241</v>
      </c>
      <c r="AC42" s="7" t="s">
        <v>243</v>
      </c>
    </row>
    <row r="43" spans="3:29" ht="62.25" customHeight="1" x14ac:dyDescent="0.25">
      <c r="C43" s="12"/>
      <c r="D43" s="9" t="s">
        <v>104</v>
      </c>
      <c r="E43" s="9" t="s">
        <v>105</v>
      </c>
      <c r="F43" s="10" t="s">
        <v>32</v>
      </c>
      <c r="G43" s="10">
        <v>0</v>
      </c>
      <c r="H43" s="12">
        <v>0</v>
      </c>
      <c r="I43" s="10" t="s">
        <v>27</v>
      </c>
      <c r="J43" s="10" t="s">
        <v>27</v>
      </c>
      <c r="K43" s="10">
        <v>4</v>
      </c>
      <c r="L43" s="18">
        <v>400000000</v>
      </c>
      <c r="M43" s="10">
        <v>0</v>
      </c>
      <c r="N43" s="10" t="s">
        <v>36</v>
      </c>
      <c r="O43" s="12">
        <v>0</v>
      </c>
      <c r="P43" s="42" t="s">
        <v>36</v>
      </c>
      <c r="Q43" s="44">
        <v>0</v>
      </c>
      <c r="R43" s="10" t="s">
        <v>36</v>
      </c>
      <c r="S43" s="12">
        <v>0</v>
      </c>
      <c r="T43" s="10" t="s">
        <v>36</v>
      </c>
      <c r="U43" s="10">
        <v>0</v>
      </c>
      <c r="V43" s="10" t="s">
        <v>36</v>
      </c>
      <c r="W43" s="12">
        <v>0</v>
      </c>
      <c r="X43" s="10" t="s">
        <v>36</v>
      </c>
      <c r="Y43" s="10" t="s">
        <v>36</v>
      </c>
      <c r="Z43" s="10" t="s">
        <v>36</v>
      </c>
      <c r="AA43" s="12">
        <v>0</v>
      </c>
      <c r="AB43" s="10" t="s">
        <v>27</v>
      </c>
      <c r="AC43" s="10" t="s">
        <v>27</v>
      </c>
    </row>
    <row r="44" spans="3:29" ht="62.25" customHeight="1" x14ac:dyDescent="0.25">
      <c r="C44" s="12"/>
      <c r="D44" s="9" t="s">
        <v>106</v>
      </c>
      <c r="E44" s="9" t="s">
        <v>107</v>
      </c>
      <c r="F44" s="10" t="s">
        <v>108</v>
      </c>
      <c r="G44" s="10">
        <v>0</v>
      </c>
      <c r="H44" s="12">
        <v>0</v>
      </c>
      <c r="I44" s="10" t="s">
        <v>27</v>
      </c>
      <c r="J44" s="10" t="s">
        <v>27</v>
      </c>
      <c r="K44" s="10">
        <v>3</v>
      </c>
      <c r="L44" s="18">
        <v>600000000</v>
      </c>
      <c r="M44" s="10">
        <v>0</v>
      </c>
      <c r="N44" s="10" t="s">
        <v>36</v>
      </c>
      <c r="O44" s="12">
        <v>0</v>
      </c>
      <c r="P44" s="42" t="s">
        <v>36</v>
      </c>
      <c r="Q44" s="44">
        <v>0</v>
      </c>
      <c r="R44" s="10" t="s">
        <v>36</v>
      </c>
      <c r="S44" s="12">
        <v>0</v>
      </c>
      <c r="T44" s="10" t="s">
        <v>36</v>
      </c>
      <c r="U44" s="10">
        <v>0</v>
      </c>
      <c r="V44" s="10" t="s">
        <v>36</v>
      </c>
      <c r="W44" s="12">
        <v>0</v>
      </c>
      <c r="X44" s="10" t="s">
        <v>36</v>
      </c>
      <c r="Y44" s="10" t="s">
        <v>36</v>
      </c>
      <c r="Z44" s="10" t="s">
        <v>36</v>
      </c>
      <c r="AA44" s="12">
        <v>0</v>
      </c>
      <c r="AB44" s="10" t="s">
        <v>27</v>
      </c>
      <c r="AC44" s="10" t="s">
        <v>27</v>
      </c>
    </row>
    <row r="45" spans="3:29" ht="62.25" customHeight="1" x14ac:dyDescent="0.25">
      <c r="C45" s="12"/>
      <c r="D45" s="9" t="s">
        <v>109</v>
      </c>
      <c r="E45" s="9" t="s">
        <v>110</v>
      </c>
      <c r="F45" s="10" t="s">
        <v>111</v>
      </c>
      <c r="G45" s="10">
        <v>0</v>
      </c>
      <c r="H45" s="12">
        <v>0</v>
      </c>
      <c r="I45" s="10" t="s">
        <v>27</v>
      </c>
      <c r="J45" s="10" t="s">
        <v>27</v>
      </c>
      <c r="K45" s="10" t="s">
        <v>112</v>
      </c>
      <c r="L45" s="18">
        <v>400000000</v>
      </c>
      <c r="M45" s="10">
        <v>0</v>
      </c>
      <c r="N45" s="10" t="s">
        <v>36</v>
      </c>
      <c r="O45" s="12">
        <v>0</v>
      </c>
      <c r="P45" s="42" t="s">
        <v>36</v>
      </c>
      <c r="Q45" s="44">
        <v>0</v>
      </c>
      <c r="R45" s="10" t="s">
        <v>36</v>
      </c>
      <c r="S45" s="12">
        <v>0</v>
      </c>
      <c r="T45" s="10" t="s">
        <v>36</v>
      </c>
      <c r="U45" s="10">
        <v>0</v>
      </c>
      <c r="V45" s="10" t="s">
        <v>36</v>
      </c>
      <c r="W45" s="12">
        <v>0</v>
      </c>
      <c r="X45" s="10" t="s">
        <v>36</v>
      </c>
      <c r="Y45" s="10" t="s">
        <v>36</v>
      </c>
      <c r="Z45" s="10" t="s">
        <v>36</v>
      </c>
      <c r="AA45" s="12">
        <v>0</v>
      </c>
      <c r="AB45" s="10" t="s">
        <v>27</v>
      </c>
      <c r="AC45" s="10" t="s">
        <v>27</v>
      </c>
    </row>
    <row r="46" spans="3:29" ht="62.25" customHeight="1" x14ac:dyDescent="0.25">
      <c r="C46" s="12"/>
      <c r="D46" s="9" t="s">
        <v>113</v>
      </c>
      <c r="E46" s="9" t="s">
        <v>114</v>
      </c>
      <c r="F46" s="10" t="s">
        <v>111</v>
      </c>
      <c r="G46" s="10">
        <v>0</v>
      </c>
      <c r="H46" s="12">
        <v>0</v>
      </c>
      <c r="I46" s="10" t="s">
        <v>27</v>
      </c>
      <c r="J46" s="10" t="s">
        <v>27</v>
      </c>
      <c r="K46" s="10" t="s">
        <v>115</v>
      </c>
      <c r="L46" s="18">
        <v>7300000000</v>
      </c>
      <c r="M46" s="10">
        <v>0</v>
      </c>
      <c r="N46" s="10" t="s">
        <v>36</v>
      </c>
      <c r="O46" s="12">
        <v>0</v>
      </c>
      <c r="P46" s="42" t="s">
        <v>36</v>
      </c>
      <c r="Q46" s="44">
        <v>0</v>
      </c>
      <c r="R46" s="10" t="s">
        <v>36</v>
      </c>
      <c r="S46" s="12">
        <v>0</v>
      </c>
      <c r="T46" s="10" t="s">
        <v>36</v>
      </c>
      <c r="U46" s="10">
        <v>0</v>
      </c>
      <c r="V46" s="10" t="s">
        <v>36</v>
      </c>
      <c r="W46" s="12">
        <v>0</v>
      </c>
      <c r="X46" s="10" t="s">
        <v>36</v>
      </c>
      <c r="Y46" s="10" t="s">
        <v>36</v>
      </c>
      <c r="Z46" s="10" t="s">
        <v>36</v>
      </c>
      <c r="AA46" s="12">
        <v>0</v>
      </c>
      <c r="AB46" s="10" t="s">
        <v>27</v>
      </c>
      <c r="AC46" s="10" t="s">
        <v>27</v>
      </c>
    </row>
    <row r="47" spans="3:29" ht="62.25" customHeight="1" x14ac:dyDescent="0.25">
      <c r="C47" s="12"/>
      <c r="D47" s="9" t="s">
        <v>116</v>
      </c>
      <c r="E47" s="9" t="s">
        <v>117</v>
      </c>
      <c r="F47" s="10" t="s">
        <v>111</v>
      </c>
      <c r="G47" s="10">
        <v>0</v>
      </c>
      <c r="H47" s="12">
        <v>0</v>
      </c>
      <c r="I47" s="10" t="s">
        <v>27</v>
      </c>
      <c r="J47" s="10" t="s">
        <v>27</v>
      </c>
      <c r="K47" s="10" t="s">
        <v>118</v>
      </c>
      <c r="L47" s="18">
        <v>4150000000</v>
      </c>
      <c r="M47" s="10">
        <v>0</v>
      </c>
      <c r="N47" s="10" t="s">
        <v>36</v>
      </c>
      <c r="O47" s="12">
        <v>0</v>
      </c>
      <c r="P47" s="42" t="s">
        <v>36</v>
      </c>
      <c r="Q47" s="44">
        <v>0</v>
      </c>
      <c r="R47" s="10" t="s">
        <v>36</v>
      </c>
      <c r="S47" s="12">
        <v>0</v>
      </c>
      <c r="T47" s="10" t="s">
        <v>36</v>
      </c>
      <c r="U47" s="10">
        <v>0</v>
      </c>
      <c r="V47" s="10" t="s">
        <v>36</v>
      </c>
      <c r="W47" s="12">
        <v>0</v>
      </c>
      <c r="X47" s="10" t="s">
        <v>36</v>
      </c>
      <c r="Y47" s="10" t="s">
        <v>36</v>
      </c>
      <c r="Z47" s="10" t="s">
        <v>36</v>
      </c>
      <c r="AA47" s="12">
        <v>0</v>
      </c>
      <c r="AB47" s="10" t="s">
        <v>27</v>
      </c>
      <c r="AC47" s="10" t="s">
        <v>27</v>
      </c>
    </row>
    <row r="48" spans="3:29" ht="62.25" customHeight="1" x14ac:dyDescent="0.25">
      <c r="C48" s="12"/>
      <c r="D48" s="9" t="s">
        <v>119</v>
      </c>
      <c r="E48" s="9" t="s">
        <v>120</v>
      </c>
      <c r="F48" s="10" t="s">
        <v>111</v>
      </c>
      <c r="G48" s="10">
        <v>0</v>
      </c>
      <c r="H48" s="12">
        <v>0</v>
      </c>
      <c r="I48" s="10" t="s">
        <v>27</v>
      </c>
      <c r="J48" s="10" t="s">
        <v>27</v>
      </c>
      <c r="K48" s="10" t="s">
        <v>121</v>
      </c>
      <c r="L48" s="18">
        <v>200000000</v>
      </c>
      <c r="M48" s="10">
        <v>0</v>
      </c>
      <c r="N48" s="10" t="s">
        <v>36</v>
      </c>
      <c r="O48" s="12">
        <v>0</v>
      </c>
      <c r="P48" s="42" t="s">
        <v>36</v>
      </c>
      <c r="Q48" s="44">
        <v>0</v>
      </c>
      <c r="R48" s="10" t="s">
        <v>36</v>
      </c>
      <c r="S48" s="12">
        <v>0</v>
      </c>
      <c r="T48" s="10" t="s">
        <v>36</v>
      </c>
      <c r="U48" s="10">
        <v>0</v>
      </c>
      <c r="V48" s="10" t="s">
        <v>36</v>
      </c>
      <c r="W48" s="12">
        <v>0</v>
      </c>
      <c r="X48" s="10" t="s">
        <v>36</v>
      </c>
      <c r="Y48" s="10" t="s">
        <v>36</v>
      </c>
      <c r="Z48" s="10" t="s">
        <v>36</v>
      </c>
      <c r="AA48" s="12">
        <v>0</v>
      </c>
      <c r="AB48" s="10" t="s">
        <v>27</v>
      </c>
      <c r="AC48" s="10" t="s">
        <v>27</v>
      </c>
    </row>
    <row r="49" spans="3:29" ht="62.25" customHeight="1" x14ac:dyDescent="0.25">
      <c r="C49" s="12"/>
      <c r="D49" s="9" t="s">
        <v>122</v>
      </c>
      <c r="E49" s="9" t="s">
        <v>123</v>
      </c>
      <c r="F49" s="10" t="s">
        <v>108</v>
      </c>
      <c r="G49" s="10">
        <v>0</v>
      </c>
      <c r="H49" s="12">
        <v>0</v>
      </c>
      <c r="I49" s="10" t="s">
        <v>27</v>
      </c>
      <c r="J49" s="10" t="s">
        <v>27</v>
      </c>
      <c r="K49" s="10">
        <v>1</v>
      </c>
      <c r="L49" s="18">
        <v>100000000</v>
      </c>
      <c r="M49" s="10">
        <v>0</v>
      </c>
      <c r="N49" s="10" t="s">
        <v>36</v>
      </c>
      <c r="O49" s="12">
        <v>0</v>
      </c>
      <c r="P49" s="42" t="s">
        <v>36</v>
      </c>
      <c r="Q49" s="44">
        <v>0</v>
      </c>
      <c r="R49" s="10" t="s">
        <v>36</v>
      </c>
      <c r="S49" s="12">
        <v>0</v>
      </c>
      <c r="T49" s="10" t="s">
        <v>36</v>
      </c>
      <c r="U49" s="10">
        <v>0</v>
      </c>
      <c r="V49" s="10" t="s">
        <v>36</v>
      </c>
      <c r="W49" s="12">
        <v>0</v>
      </c>
      <c r="X49" s="10" t="s">
        <v>36</v>
      </c>
      <c r="Y49" s="10" t="s">
        <v>36</v>
      </c>
      <c r="Z49" s="10" t="s">
        <v>36</v>
      </c>
      <c r="AA49" s="12">
        <v>0</v>
      </c>
      <c r="AB49" s="10" t="s">
        <v>27</v>
      </c>
      <c r="AC49" s="10" t="s">
        <v>27</v>
      </c>
    </row>
    <row r="50" spans="3:29" ht="62.25" customHeight="1" x14ac:dyDescent="0.25">
      <c r="C50" s="12"/>
      <c r="D50" s="9" t="s">
        <v>124</v>
      </c>
      <c r="E50" s="9" t="s">
        <v>125</v>
      </c>
      <c r="F50" s="10" t="s">
        <v>111</v>
      </c>
      <c r="G50" s="10">
        <v>0</v>
      </c>
      <c r="H50" s="12">
        <v>0</v>
      </c>
      <c r="I50" s="10" t="s">
        <v>27</v>
      </c>
      <c r="J50" s="10" t="s">
        <v>27</v>
      </c>
      <c r="K50" s="10" t="s">
        <v>126</v>
      </c>
      <c r="L50" s="18">
        <v>1000000000</v>
      </c>
      <c r="M50" s="10">
        <v>0</v>
      </c>
      <c r="N50" s="10" t="s">
        <v>127</v>
      </c>
      <c r="O50" s="18">
        <v>7951750</v>
      </c>
      <c r="P50" s="42" t="s">
        <v>244</v>
      </c>
      <c r="Q50" s="43">
        <v>781210020</v>
      </c>
      <c r="R50" s="10" t="s">
        <v>36</v>
      </c>
      <c r="S50" s="12">
        <v>0</v>
      </c>
      <c r="T50" s="10" t="s">
        <v>36</v>
      </c>
      <c r="U50" s="10">
        <v>0</v>
      </c>
      <c r="V50" s="10" t="s">
        <v>187</v>
      </c>
      <c r="W50" s="18">
        <v>789161770</v>
      </c>
      <c r="X50" s="10" t="s">
        <v>245</v>
      </c>
      <c r="Y50" s="10" t="s">
        <v>246</v>
      </c>
      <c r="Z50" s="10" t="s">
        <v>187</v>
      </c>
      <c r="AA50" s="18">
        <v>789161770</v>
      </c>
      <c r="AB50" s="10" t="s">
        <v>27</v>
      </c>
      <c r="AC50" s="10" t="s">
        <v>27</v>
      </c>
    </row>
    <row r="51" spans="3:29" ht="62.25" customHeight="1" x14ac:dyDescent="0.25">
      <c r="C51" s="12"/>
      <c r="D51" s="9" t="s">
        <v>128</v>
      </c>
      <c r="E51" s="9" t="s">
        <v>129</v>
      </c>
      <c r="F51" s="10" t="s">
        <v>46</v>
      </c>
      <c r="G51" s="10">
        <v>0</v>
      </c>
      <c r="H51" s="12">
        <v>0</v>
      </c>
      <c r="I51" s="10" t="s">
        <v>27</v>
      </c>
      <c r="J51" s="10" t="s">
        <v>27</v>
      </c>
      <c r="K51" s="10">
        <v>400</v>
      </c>
      <c r="L51" s="18">
        <v>325000000</v>
      </c>
      <c r="M51" s="10">
        <v>0</v>
      </c>
      <c r="N51" s="10" t="s">
        <v>130</v>
      </c>
      <c r="O51" s="12">
        <v>0</v>
      </c>
      <c r="P51" s="42" t="s">
        <v>247</v>
      </c>
      <c r="Q51" s="43">
        <v>47957500</v>
      </c>
      <c r="R51" s="10" t="s">
        <v>36</v>
      </c>
      <c r="S51" s="12">
        <v>0</v>
      </c>
      <c r="T51" s="10" t="s">
        <v>36</v>
      </c>
      <c r="U51" s="10">
        <v>0</v>
      </c>
      <c r="V51" s="10" t="s">
        <v>248</v>
      </c>
      <c r="W51" s="18">
        <v>47957500</v>
      </c>
      <c r="X51" s="10" t="s">
        <v>249</v>
      </c>
      <c r="Y51" s="10" t="s">
        <v>250</v>
      </c>
      <c r="Z51" s="10" t="s">
        <v>248</v>
      </c>
      <c r="AA51" s="18">
        <v>47957500</v>
      </c>
      <c r="AB51" s="10" t="s">
        <v>27</v>
      </c>
      <c r="AC51" s="10" t="s">
        <v>27</v>
      </c>
    </row>
    <row r="52" spans="3:29" ht="62.25" customHeight="1" x14ac:dyDescent="0.25">
      <c r="C52" s="12"/>
      <c r="D52" s="9" t="s">
        <v>131</v>
      </c>
      <c r="E52" s="9" t="s">
        <v>132</v>
      </c>
      <c r="F52" s="10" t="s">
        <v>56</v>
      </c>
      <c r="G52" s="10">
        <v>0</v>
      </c>
      <c r="H52" s="12">
        <v>0</v>
      </c>
      <c r="I52" s="10" t="s">
        <v>27</v>
      </c>
      <c r="J52" s="10" t="s">
        <v>27</v>
      </c>
      <c r="K52" s="10">
        <v>300</v>
      </c>
      <c r="L52" s="18">
        <v>250000000</v>
      </c>
      <c r="M52" s="10">
        <v>0</v>
      </c>
      <c r="N52" s="10" t="s">
        <v>133</v>
      </c>
      <c r="O52" s="12">
        <v>0</v>
      </c>
      <c r="P52" s="42" t="s">
        <v>251</v>
      </c>
      <c r="Q52" s="43">
        <v>98150000</v>
      </c>
      <c r="R52" s="10" t="s">
        <v>36</v>
      </c>
      <c r="S52" s="12">
        <v>0</v>
      </c>
      <c r="T52" s="10" t="s">
        <v>36</v>
      </c>
      <c r="U52" s="10">
        <v>0</v>
      </c>
      <c r="V52" s="10" t="s">
        <v>252</v>
      </c>
      <c r="W52" s="18">
        <v>98150000</v>
      </c>
      <c r="X52" s="10" t="s">
        <v>253</v>
      </c>
      <c r="Y52" s="10" t="s">
        <v>254</v>
      </c>
      <c r="Z52" s="10" t="s">
        <v>252</v>
      </c>
      <c r="AA52" s="18">
        <v>98150000</v>
      </c>
      <c r="AB52" s="10" t="s">
        <v>27</v>
      </c>
      <c r="AC52" s="10" t="s">
        <v>27</v>
      </c>
    </row>
    <row r="53" spans="3:29" s="4" customFormat="1" ht="75" customHeight="1" x14ac:dyDescent="0.25">
      <c r="C53" s="11"/>
      <c r="D53" s="8" t="s">
        <v>134</v>
      </c>
      <c r="E53" s="8" t="s">
        <v>135</v>
      </c>
      <c r="F53" s="7" t="s">
        <v>26</v>
      </c>
      <c r="G53" s="7">
        <v>100</v>
      </c>
      <c r="H53" s="19">
        <v>133965000000</v>
      </c>
      <c r="I53" s="7" t="s">
        <v>27</v>
      </c>
      <c r="J53" s="7" t="s">
        <v>27</v>
      </c>
      <c r="K53" s="7">
        <v>100</v>
      </c>
      <c r="L53" s="19">
        <v>20695344000</v>
      </c>
      <c r="M53" s="7">
        <v>0</v>
      </c>
      <c r="N53" s="7" t="s">
        <v>36</v>
      </c>
      <c r="O53" s="19">
        <v>28556260</v>
      </c>
      <c r="P53" s="39" t="s">
        <v>255</v>
      </c>
      <c r="Q53" s="40">
        <v>972481320</v>
      </c>
      <c r="R53" s="7" t="s">
        <v>36</v>
      </c>
      <c r="S53" s="11">
        <v>0</v>
      </c>
      <c r="T53" s="7" t="s">
        <v>36</v>
      </c>
      <c r="U53" s="7">
        <v>0</v>
      </c>
      <c r="V53" s="7" t="s">
        <v>255</v>
      </c>
      <c r="W53" s="19">
        <v>1001037580</v>
      </c>
      <c r="X53" s="7" t="s">
        <v>255</v>
      </c>
      <c r="Y53" s="7" t="s">
        <v>256</v>
      </c>
      <c r="Z53" s="7" t="s">
        <v>255</v>
      </c>
      <c r="AA53" s="19">
        <v>1001037580</v>
      </c>
      <c r="AB53" s="7" t="s">
        <v>255</v>
      </c>
      <c r="AC53" s="7" t="s">
        <v>257</v>
      </c>
    </row>
    <row r="54" spans="3:29" ht="62.25" customHeight="1" x14ac:dyDescent="0.25">
      <c r="C54" s="12"/>
      <c r="D54" s="9" t="s">
        <v>136</v>
      </c>
      <c r="E54" s="9" t="s">
        <v>137</v>
      </c>
      <c r="F54" s="10" t="s">
        <v>32</v>
      </c>
      <c r="G54" s="10">
        <v>0</v>
      </c>
      <c r="H54" s="12">
        <v>0</v>
      </c>
      <c r="I54" s="10" t="s">
        <v>27</v>
      </c>
      <c r="J54" s="10" t="s">
        <v>27</v>
      </c>
      <c r="K54" s="10">
        <v>9</v>
      </c>
      <c r="L54" s="18">
        <v>650000000</v>
      </c>
      <c r="M54" s="10">
        <v>0</v>
      </c>
      <c r="N54" s="10" t="s">
        <v>36</v>
      </c>
      <c r="O54" s="12">
        <v>0</v>
      </c>
      <c r="P54" s="42" t="s">
        <v>36</v>
      </c>
      <c r="Q54" s="44">
        <v>0</v>
      </c>
      <c r="R54" s="10" t="s">
        <v>36</v>
      </c>
      <c r="S54" s="12">
        <v>0</v>
      </c>
      <c r="T54" s="10" t="s">
        <v>36</v>
      </c>
      <c r="U54" s="10">
        <v>0</v>
      </c>
      <c r="V54" s="10" t="s">
        <v>36</v>
      </c>
      <c r="W54" s="12">
        <v>0</v>
      </c>
      <c r="X54" s="10" t="s">
        <v>36</v>
      </c>
      <c r="Y54" s="10" t="s">
        <v>36</v>
      </c>
      <c r="Z54" s="10" t="s">
        <v>36</v>
      </c>
      <c r="AA54" s="12">
        <v>0</v>
      </c>
      <c r="AB54" s="10" t="s">
        <v>27</v>
      </c>
      <c r="AC54" s="10" t="s">
        <v>27</v>
      </c>
    </row>
    <row r="55" spans="3:29" ht="62.25" customHeight="1" x14ac:dyDescent="0.25">
      <c r="C55" s="12"/>
      <c r="D55" s="9" t="s">
        <v>138</v>
      </c>
      <c r="E55" s="9" t="s">
        <v>139</v>
      </c>
      <c r="F55" s="10" t="s">
        <v>111</v>
      </c>
      <c r="G55" s="10">
        <v>0</v>
      </c>
      <c r="H55" s="12">
        <v>0</v>
      </c>
      <c r="I55" s="10" t="s">
        <v>27</v>
      </c>
      <c r="J55" s="10" t="s">
        <v>27</v>
      </c>
      <c r="K55" s="10" t="s">
        <v>140</v>
      </c>
      <c r="L55" s="18">
        <v>13825711200</v>
      </c>
      <c r="M55" s="10">
        <v>0</v>
      </c>
      <c r="N55" s="10" t="s">
        <v>141</v>
      </c>
      <c r="O55" s="18">
        <v>13244500</v>
      </c>
      <c r="P55" s="42" t="s">
        <v>258</v>
      </c>
      <c r="Q55" s="43">
        <v>41549500</v>
      </c>
      <c r="R55" s="10" t="s">
        <v>36</v>
      </c>
      <c r="S55" s="12">
        <v>0</v>
      </c>
      <c r="T55" s="10" t="s">
        <v>36</v>
      </c>
      <c r="U55" s="10">
        <v>0</v>
      </c>
      <c r="V55" s="10" t="s">
        <v>259</v>
      </c>
      <c r="W55" s="18">
        <v>54794000</v>
      </c>
      <c r="X55" s="10" t="s">
        <v>260</v>
      </c>
      <c r="Y55" s="10" t="s">
        <v>261</v>
      </c>
      <c r="Z55" s="10" t="s">
        <v>259</v>
      </c>
      <c r="AA55" s="18">
        <v>54794000</v>
      </c>
      <c r="AB55" s="10" t="s">
        <v>27</v>
      </c>
      <c r="AC55" s="10" t="s">
        <v>27</v>
      </c>
    </row>
    <row r="56" spans="3:29" ht="62.25" customHeight="1" x14ac:dyDescent="0.25">
      <c r="C56" s="12"/>
      <c r="D56" s="9" t="s">
        <v>142</v>
      </c>
      <c r="E56" s="9" t="s">
        <v>143</v>
      </c>
      <c r="F56" s="10" t="s">
        <v>111</v>
      </c>
      <c r="G56" s="10">
        <v>0</v>
      </c>
      <c r="H56" s="12">
        <v>0</v>
      </c>
      <c r="I56" s="10" t="s">
        <v>27</v>
      </c>
      <c r="J56" s="10" t="s">
        <v>27</v>
      </c>
      <c r="K56" s="10" t="s">
        <v>144</v>
      </c>
      <c r="L56" s="18">
        <v>5219632800</v>
      </c>
      <c r="M56" s="10">
        <v>0</v>
      </c>
      <c r="N56" s="10" t="s">
        <v>145</v>
      </c>
      <c r="O56" s="18">
        <v>7360000</v>
      </c>
      <c r="P56" s="42" t="s">
        <v>262</v>
      </c>
      <c r="Q56" s="43">
        <v>12741100</v>
      </c>
      <c r="R56" s="10" t="s">
        <v>36</v>
      </c>
      <c r="S56" s="12">
        <v>0</v>
      </c>
      <c r="T56" s="10" t="s">
        <v>36</v>
      </c>
      <c r="U56" s="10">
        <v>0</v>
      </c>
      <c r="V56" s="10" t="s">
        <v>263</v>
      </c>
      <c r="W56" s="18">
        <v>20101100</v>
      </c>
      <c r="X56" s="10" t="s">
        <v>264</v>
      </c>
      <c r="Y56" s="10" t="s">
        <v>265</v>
      </c>
      <c r="Z56" s="10" t="s">
        <v>263</v>
      </c>
      <c r="AA56" s="18">
        <v>20101100</v>
      </c>
      <c r="AB56" s="10" t="s">
        <v>27</v>
      </c>
      <c r="AC56" s="10" t="s">
        <v>27</v>
      </c>
    </row>
    <row r="57" spans="3:29" ht="62.25" customHeight="1" x14ac:dyDescent="0.25">
      <c r="C57" s="12"/>
      <c r="D57" s="9" t="s">
        <v>146</v>
      </c>
      <c r="E57" s="9" t="s">
        <v>147</v>
      </c>
      <c r="F57" s="10" t="s">
        <v>111</v>
      </c>
      <c r="G57" s="10">
        <v>0</v>
      </c>
      <c r="H57" s="12">
        <v>0</v>
      </c>
      <c r="I57" s="10" t="s">
        <v>27</v>
      </c>
      <c r="J57" s="10" t="s">
        <v>27</v>
      </c>
      <c r="K57" s="10" t="s">
        <v>148</v>
      </c>
      <c r="L57" s="18">
        <v>1000000000</v>
      </c>
      <c r="M57" s="10">
        <v>0</v>
      </c>
      <c r="N57" s="10" t="s">
        <v>127</v>
      </c>
      <c r="O57" s="18">
        <v>7951760</v>
      </c>
      <c r="P57" s="42" t="s">
        <v>188</v>
      </c>
      <c r="Q57" s="43">
        <v>918190720</v>
      </c>
      <c r="R57" s="10" t="s">
        <v>36</v>
      </c>
      <c r="S57" s="12">
        <v>0</v>
      </c>
      <c r="T57" s="10" t="s">
        <v>36</v>
      </c>
      <c r="U57" s="10">
        <v>0</v>
      </c>
      <c r="V57" s="10" t="s">
        <v>266</v>
      </c>
      <c r="W57" s="18">
        <v>926142480</v>
      </c>
      <c r="X57" s="10" t="s">
        <v>267</v>
      </c>
      <c r="Y57" s="10" t="s">
        <v>268</v>
      </c>
      <c r="Z57" s="10" t="s">
        <v>266</v>
      </c>
      <c r="AA57" s="18">
        <v>926142480</v>
      </c>
      <c r="AB57" s="10" t="s">
        <v>27</v>
      </c>
      <c r="AC57" s="10" t="s">
        <v>27</v>
      </c>
    </row>
  </sheetData>
  <mergeCells count="27">
    <mergeCell ref="AB9:AC10"/>
    <mergeCell ref="Z9:AA10"/>
    <mergeCell ref="X9:Y10"/>
    <mergeCell ref="N9:U9"/>
    <mergeCell ref="N12:O12"/>
    <mergeCell ref="P12:Q12"/>
    <mergeCell ref="R12:S12"/>
    <mergeCell ref="T12:U12"/>
    <mergeCell ref="V12:W12"/>
    <mergeCell ref="X12:Y12"/>
    <mergeCell ref="Z12:AA12"/>
    <mergeCell ref="AB12:AC12"/>
    <mergeCell ref="G12:H12"/>
    <mergeCell ref="I12:J12"/>
    <mergeCell ref="K12:M12"/>
    <mergeCell ref="C9:C11"/>
    <mergeCell ref="V9:W10"/>
    <mergeCell ref="T10:U10"/>
    <mergeCell ref="R10:S10"/>
    <mergeCell ref="P10:Q10"/>
    <mergeCell ref="N10:O10"/>
    <mergeCell ref="G9:H10"/>
    <mergeCell ref="I9:J10"/>
    <mergeCell ref="K9:M10"/>
    <mergeCell ref="F9:F11"/>
    <mergeCell ref="E9:E11"/>
    <mergeCell ref="D9:D11"/>
  </mergeCells>
  <pageMargins left="0.11811023622047245" right="0.11811023622047245" top="0.15748031496062992" bottom="0.15748031496062992" header="0.31496062992125984" footer="0.31496062992125984"/>
  <pageSetup paperSize="256" scale="4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KONSEP TW 2</vt:lpstr>
      <vt:lpstr>TW 2 SISTEM</vt:lpstr>
      <vt:lpstr>'TW 2 SISTEM'!Print_Titles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psdahp1@yahoo.com</dc:creator>
  <cp:lastModifiedBy>psdahp1@yahoo.com</cp:lastModifiedBy>
  <cp:lastPrinted>2023-07-07T08:30:58Z</cp:lastPrinted>
  <dcterms:created xsi:type="dcterms:W3CDTF">2023-05-12T06:24:58Z</dcterms:created>
  <dcterms:modified xsi:type="dcterms:W3CDTF">2023-09-30T08:31:59Z</dcterms:modified>
</cp:coreProperties>
</file>