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05.NSWNG" sheetId="7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K26" i="7" l="1"/>
  <c r="AJ26" i="7"/>
  <c r="AI26" i="7"/>
  <c r="AH26" i="7"/>
  <c r="AG26" i="7"/>
  <c r="AE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L25" i="7"/>
  <c r="AF25" i="7"/>
  <c r="AE25" i="7"/>
  <c r="AD25" i="7"/>
  <c r="AC25" i="7"/>
  <c r="AB25" i="7"/>
  <c r="AL24" i="7"/>
  <c r="AF24" i="7"/>
  <c r="AE24" i="7"/>
  <c r="AD24" i="7"/>
  <c r="AC24" i="7"/>
  <c r="AB24" i="7"/>
  <c r="AL23" i="7"/>
  <c r="AF23" i="7"/>
  <c r="AE23" i="7"/>
  <c r="AD23" i="7"/>
  <c r="AC23" i="7"/>
  <c r="AB23" i="7"/>
  <c r="AL22" i="7"/>
  <c r="AF22" i="7"/>
  <c r="AE22" i="7"/>
  <c r="AD22" i="7"/>
  <c r="AC22" i="7"/>
  <c r="AB22" i="7"/>
  <c r="AL21" i="7"/>
  <c r="AF21" i="7"/>
  <c r="AE21" i="7"/>
  <c r="AD21" i="7"/>
  <c r="AC21" i="7"/>
  <c r="AB21" i="7"/>
  <c r="AL20" i="7"/>
  <c r="AF20" i="7"/>
  <c r="AE20" i="7"/>
  <c r="AD20" i="7"/>
  <c r="AC20" i="7"/>
  <c r="AB20" i="7"/>
  <c r="AL19" i="7"/>
  <c r="AF19" i="7"/>
  <c r="AE19" i="7"/>
  <c r="AD19" i="7"/>
  <c r="AC19" i="7"/>
  <c r="AB19" i="7"/>
  <c r="AL18" i="7"/>
  <c r="AF18" i="7"/>
  <c r="AE18" i="7"/>
  <c r="AD18" i="7"/>
  <c r="AC18" i="7"/>
  <c r="AB18" i="7"/>
  <c r="AL17" i="7"/>
  <c r="AF17" i="7"/>
  <c r="AE17" i="7"/>
  <c r="AD17" i="7"/>
  <c r="AC17" i="7"/>
  <c r="AB17" i="7"/>
  <c r="AL16" i="7"/>
  <c r="AF16" i="7"/>
  <c r="AE16" i="7"/>
  <c r="AD16" i="7"/>
  <c r="AC16" i="7"/>
  <c r="AB16" i="7"/>
  <c r="AL15" i="7"/>
  <c r="AF15" i="7"/>
  <c r="AE15" i="7"/>
  <c r="AD15" i="7"/>
  <c r="AC15" i="7"/>
  <c r="AB15" i="7"/>
  <c r="AL14" i="7"/>
  <c r="AF14" i="7"/>
  <c r="AE14" i="7"/>
  <c r="AD14" i="7"/>
  <c r="AC14" i="7"/>
  <c r="AB14" i="7"/>
  <c r="AL13" i="7"/>
  <c r="AF13" i="7"/>
  <c r="AE13" i="7"/>
  <c r="AD13" i="7"/>
  <c r="AC13" i="7"/>
  <c r="AB13" i="7"/>
  <c r="AL12" i="7"/>
  <c r="AF12" i="7"/>
  <c r="AE12" i="7"/>
  <c r="AD12" i="7"/>
  <c r="AC12" i="7"/>
  <c r="AB12" i="7"/>
  <c r="AL11" i="7"/>
  <c r="AF11" i="7"/>
  <c r="AE11" i="7"/>
  <c r="AD11" i="7"/>
  <c r="AC11" i="7"/>
  <c r="AB11" i="7"/>
  <c r="AL10" i="7"/>
  <c r="AF10" i="7"/>
  <c r="AE10" i="7"/>
  <c r="AD10" i="7"/>
  <c r="AC10" i="7"/>
  <c r="AB10" i="7"/>
  <c r="AL9" i="7"/>
  <c r="AF9" i="7"/>
  <c r="AE9" i="7"/>
  <c r="AD9" i="7"/>
  <c r="AC9" i="7"/>
  <c r="AB9" i="7"/>
  <c r="AC26" i="7" l="1"/>
  <c r="AF26" i="7"/>
  <c r="AB26" i="7"/>
  <c r="AD26" i="7"/>
  <c r="AL26" i="7"/>
</calcChain>
</file>

<file path=xl/sharedStrings.xml><?xml version="1.0" encoding="utf-8"?>
<sst xmlns="http://schemas.openxmlformats.org/spreadsheetml/2006/main" count="68" uniqueCount="44">
  <si>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</si>
  <si>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</si>
  <si>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</si>
  <si>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</si>
  <si>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</si>
  <si>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</si>
  <si>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</si>
  <si>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</si>
  <si>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</si>
  <si>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</si>
  <si>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</si>
  <si>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</si>
  <si>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</si>
  <si>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</si>
  <si>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</si>
  <si>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</si>
  <si>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</si>
  <si>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</si>
  <si>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</si>
  <si>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</si>
  <si>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</si>
  <si>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</si>
  <si>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</si>
  <si>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</si>
  <si>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</si>
  <si>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DESA</t>
  </si>
  <si>
    <t>KARANGTAWANG</t>
  </si>
  <si>
    <t>KARANGPAKIS</t>
  </si>
  <si>
    <t>BANJARSARI</t>
  </si>
  <si>
    <t xml:space="preserve">JETIS </t>
  </si>
  <si>
    <t>BANJAREJA</t>
  </si>
  <si>
    <t>KEDUNGBENDA</t>
  </si>
  <si>
    <t>KLUMPRIT</t>
  </si>
  <si>
    <t>KARANGSEMBUNG</t>
  </si>
  <si>
    <t>PURWODADI</t>
  </si>
  <si>
    <t>NUSAWANGKAL</t>
  </si>
  <si>
    <t>KARANGPUTAT</t>
  </si>
  <si>
    <t>BANJARWARU</t>
  </si>
  <si>
    <t>DANASRI KIDUL</t>
  </si>
  <si>
    <t>NUSAWANGU</t>
  </si>
  <si>
    <t>DANASRI LOR</t>
  </si>
  <si>
    <t>DANASRI</t>
  </si>
  <si>
    <t>SIKANCO</t>
  </si>
  <si>
    <t>PUS DAN PESERTA KB BERDASARKAN  JENIS KONTRASEPSI KECAMATAN NUSAWUNGU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</si>
</sst>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0" fontId="5" fillId="0" borderId="0" xfId="0" applyFont="1" applyAlignment="1"/>
    <xf numFmtId="3" fontId="6" fillId="0" borderId="10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0" fontId="7" fillId="0" borderId="10" xfId="0" applyFont="1" applyBorder="1" applyAlignment="1"/>
    <xf numFmtId="0" fontId="7" fillId="0" borderId="9" xfId="0" applyFont="1" applyBorder="1" applyAlignment="1"/>
    <xf numFmtId="3" fontId="2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3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8080"/>
  </sheetPr>
  <dimension ref="A1:AL1000"/>
  <sheetViews>
    <sheetView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23.28515625" customWidth="1"/>
    <col min="3" max="3" width="11.85546875" customWidth="1"/>
    <col min="4" max="26" width="9.140625" customWidth="1"/>
    <col min="27" max="27" width="10.140625" customWidth="1"/>
    <col min="28" max="37" width="9.140625" customWidth="1"/>
    <col min="38" max="38" width="11.42578125" customWidth="1"/>
  </cols>
  <sheetData>
    <row r="1" spans="1:38" ht="18" customHeight="1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18" customHeight="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" customHeight="1" x14ac:dyDescent="0.25">
      <c r="A5" s="18" t="s">
        <v>1</v>
      </c>
      <c r="B5" s="18" t="s">
        <v>25</v>
      </c>
      <c r="C5" s="16" t="s">
        <v>2</v>
      </c>
      <c r="D5" s="22" t="s">
        <v>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4"/>
      <c r="AG5" s="25" t="s">
        <v>4</v>
      </c>
      <c r="AH5" s="14"/>
      <c r="AI5" s="14"/>
      <c r="AJ5" s="14"/>
      <c r="AK5" s="14"/>
      <c r="AL5" s="15"/>
    </row>
    <row r="6" spans="1:38" ht="15" customHeight="1" x14ac:dyDescent="0.25">
      <c r="A6" s="21"/>
      <c r="B6" s="21"/>
      <c r="C6" s="21"/>
      <c r="D6" s="13" t="s">
        <v>5</v>
      </c>
      <c r="E6" s="14"/>
      <c r="F6" s="15"/>
      <c r="G6" s="13" t="s">
        <v>6</v>
      </c>
      <c r="H6" s="14"/>
      <c r="I6" s="15"/>
      <c r="J6" s="13" t="s">
        <v>7</v>
      </c>
      <c r="K6" s="14"/>
      <c r="L6" s="15"/>
      <c r="M6" s="13" t="s">
        <v>8</v>
      </c>
      <c r="N6" s="14"/>
      <c r="O6" s="15"/>
      <c r="P6" s="25" t="s">
        <v>9</v>
      </c>
      <c r="Q6" s="14"/>
      <c r="R6" s="15"/>
      <c r="S6" s="13" t="s">
        <v>10</v>
      </c>
      <c r="T6" s="14"/>
      <c r="U6" s="15"/>
      <c r="V6" s="13" t="s">
        <v>11</v>
      </c>
      <c r="W6" s="14"/>
      <c r="X6" s="15"/>
      <c r="Y6" s="13" t="s">
        <v>12</v>
      </c>
      <c r="Z6" s="14"/>
      <c r="AA6" s="15"/>
      <c r="AB6" s="18" t="s">
        <v>13</v>
      </c>
      <c r="AC6" s="16" t="s">
        <v>14</v>
      </c>
      <c r="AD6" s="18" t="s">
        <v>13</v>
      </c>
      <c r="AE6" s="16" t="s">
        <v>15</v>
      </c>
      <c r="AF6" s="18" t="s">
        <v>13</v>
      </c>
      <c r="AG6" s="16" t="s">
        <v>16</v>
      </c>
      <c r="AH6" s="16" t="s">
        <v>17</v>
      </c>
      <c r="AI6" s="16" t="s">
        <v>18</v>
      </c>
      <c r="AJ6" s="16" t="s">
        <v>19</v>
      </c>
      <c r="AK6" s="18" t="s">
        <v>20</v>
      </c>
      <c r="AL6" s="16" t="s">
        <v>21</v>
      </c>
    </row>
    <row r="7" spans="1:38" ht="15" customHeight="1" x14ac:dyDescent="0.25">
      <c r="A7" s="17"/>
      <c r="B7" s="17"/>
      <c r="C7" s="17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38" ht="14.2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</row>
    <row r="9" spans="1:38" ht="15.75" customHeight="1" x14ac:dyDescent="0.25">
      <c r="A9" s="2">
        <v>1</v>
      </c>
      <c r="B9" s="11" t="s">
        <v>26</v>
      </c>
      <c r="C9" s="7">
        <v>1199</v>
      </c>
      <c r="D9" s="7">
        <v>25</v>
      </c>
      <c r="E9" s="8">
        <v>0</v>
      </c>
      <c r="F9" s="8">
        <v>25</v>
      </c>
      <c r="G9" s="8">
        <v>26</v>
      </c>
      <c r="H9" s="8">
        <v>0</v>
      </c>
      <c r="I9" s="8">
        <v>26</v>
      </c>
      <c r="J9" s="8">
        <v>1</v>
      </c>
      <c r="K9" s="8">
        <v>0</v>
      </c>
      <c r="L9" s="8">
        <v>1</v>
      </c>
      <c r="M9" s="8">
        <v>5</v>
      </c>
      <c r="N9" s="8">
        <v>0</v>
      </c>
      <c r="O9" s="8">
        <v>5</v>
      </c>
      <c r="P9" s="8">
        <v>57</v>
      </c>
      <c r="Q9" s="8">
        <v>0</v>
      </c>
      <c r="R9" s="8">
        <v>57</v>
      </c>
      <c r="S9" s="8">
        <v>16</v>
      </c>
      <c r="T9" s="8">
        <v>300</v>
      </c>
      <c r="U9" s="8">
        <v>316</v>
      </c>
      <c r="V9" s="8">
        <v>45</v>
      </c>
      <c r="W9" s="8">
        <v>0</v>
      </c>
      <c r="X9" s="8">
        <v>45</v>
      </c>
      <c r="Y9" s="8">
        <v>175</v>
      </c>
      <c r="Z9" s="8">
        <v>300</v>
      </c>
      <c r="AA9" s="8">
        <v>475</v>
      </c>
      <c r="AB9" s="5">
        <f t="shared" ref="AB9:AB25" si="0">AA9/C9*100</f>
        <v>39.616346955796502</v>
      </c>
      <c r="AC9" s="3">
        <f t="shared" ref="AC9:AC25" si="1">F9+I9+L9+R9</f>
        <v>109</v>
      </c>
      <c r="AD9" s="5">
        <f t="shared" ref="AD9:AD25" si="2">AC9/AA9*100</f>
        <v>22.94736842105263</v>
      </c>
      <c r="AE9" s="3">
        <f t="shared" ref="AE9:AE25" si="3">L9+O9</f>
        <v>6</v>
      </c>
      <c r="AF9" s="5">
        <f t="shared" ref="AF9:AF25" si="4">AE9/AA9*100</f>
        <v>1.263157894736842</v>
      </c>
      <c r="AG9" s="7">
        <v>46</v>
      </c>
      <c r="AH9" s="8">
        <v>143</v>
      </c>
      <c r="AI9" s="8">
        <v>357</v>
      </c>
      <c r="AJ9" s="8">
        <v>178</v>
      </c>
      <c r="AK9" s="8">
        <v>724</v>
      </c>
      <c r="AL9" s="3">
        <f t="shared" ref="AL9:AL25" si="5">AI9+AJ9</f>
        <v>535</v>
      </c>
    </row>
    <row r="10" spans="1:38" ht="15.75" customHeight="1" x14ac:dyDescent="0.25">
      <c r="A10" s="2">
        <v>2</v>
      </c>
      <c r="B10" s="11" t="s">
        <v>27</v>
      </c>
      <c r="C10" s="9">
        <v>1238</v>
      </c>
      <c r="D10" s="9">
        <v>13</v>
      </c>
      <c r="E10" s="10">
        <v>0</v>
      </c>
      <c r="F10" s="10">
        <v>13</v>
      </c>
      <c r="G10" s="10">
        <v>17</v>
      </c>
      <c r="H10" s="10">
        <v>0</v>
      </c>
      <c r="I10" s="10">
        <v>17</v>
      </c>
      <c r="J10" s="10">
        <v>0</v>
      </c>
      <c r="K10" s="10">
        <v>0</v>
      </c>
      <c r="L10" s="10">
        <v>0</v>
      </c>
      <c r="M10" s="10">
        <v>12</v>
      </c>
      <c r="N10" s="10">
        <v>10</v>
      </c>
      <c r="O10" s="10">
        <v>22</v>
      </c>
      <c r="P10" s="10">
        <v>46</v>
      </c>
      <c r="Q10" s="10">
        <v>6</v>
      </c>
      <c r="R10" s="10">
        <v>52</v>
      </c>
      <c r="S10" s="10">
        <v>413</v>
      </c>
      <c r="T10" s="10">
        <v>152</v>
      </c>
      <c r="U10" s="10">
        <v>565</v>
      </c>
      <c r="V10" s="10">
        <v>50</v>
      </c>
      <c r="W10" s="10">
        <v>16</v>
      </c>
      <c r="X10" s="10">
        <v>66</v>
      </c>
      <c r="Y10" s="10">
        <v>551</v>
      </c>
      <c r="Z10" s="10">
        <v>184</v>
      </c>
      <c r="AA10" s="10">
        <v>735</v>
      </c>
      <c r="AB10" s="5">
        <f t="shared" si="0"/>
        <v>59.369951534733445</v>
      </c>
      <c r="AC10" s="3">
        <f t="shared" si="1"/>
        <v>82</v>
      </c>
      <c r="AD10" s="5">
        <f t="shared" si="2"/>
        <v>11.156462585034014</v>
      </c>
      <c r="AE10" s="3">
        <f t="shared" si="3"/>
        <v>22</v>
      </c>
      <c r="AF10" s="5">
        <f t="shared" si="4"/>
        <v>2.9931972789115644</v>
      </c>
      <c r="AG10" s="9">
        <v>61</v>
      </c>
      <c r="AH10" s="10">
        <v>110</v>
      </c>
      <c r="AI10" s="10">
        <v>167</v>
      </c>
      <c r="AJ10" s="10">
        <v>165</v>
      </c>
      <c r="AK10" s="10">
        <v>503</v>
      </c>
      <c r="AL10" s="3">
        <f t="shared" si="5"/>
        <v>332</v>
      </c>
    </row>
    <row r="11" spans="1:38" ht="15.75" customHeight="1" x14ac:dyDescent="0.25">
      <c r="A11" s="2">
        <v>3</v>
      </c>
      <c r="B11" s="12" t="s">
        <v>28</v>
      </c>
      <c r="C11" s="9">
        <v>989</v>
      </c>
      <c r="D11" s="9">
        <v>20</v>
      </c>
      <c r="E11" s="10">
        <v>7</v>
      </c>
      <c r="F11" s="10">
        <v>27</v>
      </c>
      <c r="G11" s="10">
        <v>12</v>
      </c>
      <c r="H11" s="10">
        <v>3</v>
      </c>
      <c r="I11" s="10">
        <v>15</v>
      </c>
      <c r="J11" s="10">
        <v>0</v>
      </c>
      <c r="K11" s="10">
        <v>1</v>
      </c>
      <c r="L11" s="10">
        <v>1</v>
      </c>
      <c r="M11" s="10">
        <v>0</v>
      </c>
      <c r="N11" s="10">
        <v>22</v>
      </c>
      <c r="O11" s="10">
        <v>22</v>
      </c>
      <c r="P11" s="10">
        <v>44</v>
      </c>
      <c r="Q11" s="10">
        <v>63</v>
      </c>
      <c r="R11" s="10">
        <v>107</v>
      </c>
      <c r="S11" s="10">
        <v>128</v>
      </c>
      <c r="T11" s="10">
        <v>224</v>
      </c>
      <c r="U11" s="10">
        <v>352</v>
      </c>
      <c r="V11" s="10">
        <v>28</v>
      </c>
      <c r="W11" s="10">
        <v>55</v>
      </c>
      <c r="X11" s="10">
        <v>83</v>
      </c>
      <c r="Y11" s="10">
        <v>232</v>
      </c>
      <c r="Z11" s="10">
        <v>375</v>
      </c>
      <c r="AA11" s="10">
        <v>607</v>
      </c>
      <c r="AB11" s="5">
        <f t="shared" si="0"/>
        <v>61.375126390293225</v>
      </c>
      <c r="AC11" s="3">
        <f t="shared" si="1"/>
        <v>150</v>
      </c>
      <c r="AD11" s="5">
        <f t="shared" si="2"/>
        <v>24.711696869851728</v>
      </c>
      <c r="AE11" s="3">
        <f t="shared" si="3"/>
        <v>23</v>
      </c>
      <c r="AF11" s="5">
        <f t="shared" si="4"/>
        <v>3.7891268533772648</v>
      </c>
      <c r="AG11" s="9">
        <v>38</v>
      </c>
      <c r="AH11" s="10">
        <v>93</v>
      </c>
      <c r="AI11" s="10">
        <v>112</v>
      </c>
      <c r="AJ11" s="10">
        <v>139</v>
      </c>
      <c r="AK11" s="10">
        <v>382</v>
      </c>
      <c r="AL11" s="3">
        <f t="shared" si="5"/>
        <v>251</v>
      </c>
    </row>
    <row r="12" spans="1:38" ht="15.75" customHeight="1" x14ac:dyDescent="0.25">
      <c r="A12" s="2">
        <v>4</v>
      </c>
      <c r="B12" s="11" t="s">
        <v>29</v>
      </c>
      <c r="C12" s="9">
        <v>1778</v>
      </c>
      <c r="D12" s="9">
        <v>24</v>
      </c>
      <c r="E12" s="10">
        <v>0</v>
      </c>
      <c r="F12" s="10">
        <v>24</v>
      </c>
      <c r="G12" s="10">
        <v>24</v>
      </c>
      <c r="H12" s="10">
        <v>0</v>
      </c>
      <c r="I12" s="10">
        <v>24</v>
      </c>
      <c r="J12" s="10">
        <v>0</v>
      </c>
      <c r="K12" s="10">
        <v>0</v>
      </c>
      <c r="L12" s="10">
        <v>0</v>
      </c>
      <c r="M12" s="10">
        <v>0</v>
      </c>
      <c r="N12" s="10">
        <v>39</v>
      </c>
      <c r="O12" s="10">
        <v>39</v>
      </c>
      <c r="P12" s="10">
        <v>153</v>
      </c>
      <c r="Q12" s="10">
        <v>0</v>
      </c>
      <c r="R12" s="10">
        <v>153</v>
      </c>
      <c r="S12" s="10">
        <v>0</v>
      </c>
      <c r="T12" s="10">
        <v>848</v>
      </c>
      <c r="U12" s="10">
        <v>848</v>
      </c>
      <c r="V12" s="10">
        <v>0</v>
      </c>
      <c r="W12" s="10">
        <v>88</v>
      </c>
      <c r="X12" s="10">
        <v>88</v>
      </c>
      <c r="Y12" s="10">
        <v>201</v>
      </c>
      <c r="Z12" s="10">
        <v>975</v>
      </c>
      <c r="AA12" s="10">
        <v>1176</v>
      </c>
      <c r="AB12" s="5">
        <f t="shared" si="0"/>
        <v>66.141732283464577</v>
      </c>
      <c r="AC12" s="3">
        <f t="shared" si="1"/>
        <v>201</v>
      </c>
      <c r="AD12" s="5">
        <f t="shared" si="2"/>
        <v>17.091836734693878</v>
      </c>
      <c r="AE12" s="3">
        <f t="shared" si="3"/>
        <v>39</v>
      </c>
      <c r="AF12" s="5">
        <f t="shared" si="4"/>
        <v>3.3163265306122449</v>
      </c>
      <c r="AG12" s="9">
        <v>56</v>
      </c>
      <c r="AH12" s="10">
        <v>124</v>
      </c>
      <c r="AI12" s="10">
        <v>275</v>
      </c>
      <c r="AJ12" s="10">
        <v>147</v>
      </c>
      <c r="AK12" s="10">
        <v>602</v>
      </c>
      <c r="AL12" s="3">
        <f t="shared" si="5"/>
        <v>422</v>
      </c>
    </row>
    <row r="13" spans="1:38" ht="15.75" customHeight="1" x14ac:dyDescent="0.25">
      <c r="A13" s="2">
        <v>5</v>
      </c>
      <c r="B13" s="11" t="s">
        <v>30</v>
      </c>
      <c r="C13" s="9">
        <v>368</v>
      </c>
      <c r="D13" s="9">
        <v>26</v>
      </c>
      <c r="E13" s="10">
        <v>3</v>
      </c>
      <c r="F13" s="10">
        <v>29</v>
      </c>
      <c r="G13" s="10">
        <v>13</v>
      </c>
      <c r="H13" s="10">
        <v>4</v>
      </c>
      <c r="I13" s="10">
        <v>17</v>
      </c>
      <c r="J13" s="10">
        <v>0</v>
      </c>
      <c r="K13" s="10">
        <v>0</v>
      </c>
      <c r="L13" s="10">
        <v>0</v>
      </c>
      <c r="M13" s="10">
        <v>0</v>
      </c>
      <c r="N13" s="10">
        <v>7</v>
      </c>
      <c r="O13" s="10">
        <v>7</v>
      </c>
      <c r="P13" s="10">
        <v>65</v>
      </c>
      <c r="Q13" s="10">
        <v>3</v>
      </c>
      <c r="R13" s="10">
        <v>68</v>
      </c>
      <c r="S13" s="10">
        <v>0</v>
      </c>
      <c r="T13" s="10">
        <v>229</v>
      </c>
      <c r="U13" s="10">
        <v>229</v>
      </c>
      <c r="V13" s="10">
        <v>12</v>
      </c>
      <c r="W13" s="10">
        <v>6</v>
      </c>
      <c r="X13" s="10">
        <v>18</v>
      </c>
      <c r="Y13" s="10">
        <v>116</v>
      </c>
      <c r="Z13" s="10">
        <v>252</v>
      </c>
      <c r="AA13" s="10">
        <v>368</v>
      </c>
      <c r="AB13" s="5">
        <f t="shared" si="0"/>
        <v>100</v>
      </c>
      <c r="AC13" s="3">
        <f t="shared" si="1"/>
        <v>114</v>
      </c>
      <c r="AD13" s="5">
        <f t="shared" si="2"/>
        <v>30.978260869565215</v>
      </c>
      <c r="AE13" s="3">
        <f t="shared" si="3"/>
        <v>7</v>
      </c>
      <c r="AF13" s="5">
        <f t="shared" si="4"/>
        <v>1.9021739130434785</v>
      </c>
      <c r="AG13" s="7">
        <v>30</v>
      </c>
      <c r="AH13" s="8">
        <v>150</v>
      </c>
      <c r="AI13" s="8">
        <v>160</v>
      </c>
      <c r="AJ13" s="8">
        <v>119</v>
      </c>
      <c r="AK13" s="8">
        <v>459</v>
      </c>
      <c r="AL13" s="3">
        <f t="shared" si="5"/>
        <v>279</v>
      </c>
    </row>
    <row r="14" spans="1:38" ht="15.75" customHeight="1" x14ac:dyDescent="0.25">
      <c r="A14" s="2">
        <v>6</v>
      </c>
      <c r="B14" s="11" t="s">
        <v>31</v>
      </c>
      <c r="C14" s="9">
        <v>805</v>
      </c>
      <c r="D14" s="9">
        <v>16</v>
      </c>
      <c r="E14" s="10">
        <v>0</v>
      </c>
      <c r="F14" s="10">
        <v>16</v>
      </c>
      <c r="G14" s="10">
        <v>16</v>
      </c>
      <c r="H14" s="10">
        <v>0</v>
      </c>
      <c r="I14" s="10">
        <v>16</v>
      </c>
      <c r="J14" s="10">
        <v>0</v>
      </c>
      <c r="K14" s="10">
        <v>0</v>
      </c>
      <c r="L14" s="10">
        <v>0</v>
      </c>
      <c r="M14" s="10">
        <v>0</v>
      </c>
      <c r="N14" s="10">
        <v>18</v>
      </c>
      <c r="O14" s="10">
        <v>18</v>
      </c>
      <c r="P14" s="10">
        <v>73</v>
      </c>
      <c r="Q14" s="10">
        <v>22</v>
      </c>
      <c r="R14" s="10">
        <v>95</v>
      </c>
      <c r="S14" s="10">
        <v>171</v>
      </c>
      <c r="T14" s="10">
        <v>112</v>
      </c>
      <c r="U14" s="10">
        <v>283</v>
      </c>
      <c r="V14" s="10">
        <v>2</v>
      </c>
      <c r="W14" s="10">
        <v>44</v>
      </c>
      <c r="X14" s="10">
        <v>46</v>
      </c>
      <c r="Y14" s="10">
        <v>278</v>
      </c>
      <c r="Z14" s="10">
        <v>196</v>
      </c>
      <c r="AA14" s="10">
        <v>474</v>
      </c>
      <c r="AB14" s="5">
        <f t="shared" si="0"/>
        <v>58.881987577639748</v>
      </c>
      <c r="AC14" s="3">
        <f t="shared" si="1"/>
        <v>127</v>
      </c>
      <c r="AD14" s="5">
        <f t="shared" si="2"/>
        <v>26.793248945147681</v>
      </c>
      <c r="AE14" s="3">
        <f t="shared" si="3"/>
        <v>18</v>
      </c>
      <c r="AF14" s="5">
        <f t="shared" si="4"/>
        <v>3.79746835443038</v>
      </c>
      <c r="AG14" s="9">
        <v>23</v>
      </c>
      <c r="AH14" s="10">
        <v>104</v>
      </c>
      <c r="AI14" s="10">
        <v>104</v>
      </c>
      <c r="AJ14" s="10">
        <v>100</v>
      </c>
      <c r="AK14" s="10">
        <v>331</v>
      </c>
      <c r="AL14" s="3">
        <f t="shared" si="5"/>
        <v>204</v>
      </c>
    </row>
    <row r="15" spans="1:38" ht="15.75" customHeight="1" x14ac:dyDescent="0.25">
      <c r="A15" s="2">
        <v>7</v>
      </c>
      <c r="B15" s="11" t="s">
        <v>32</v>
      </c>
      <c r="C15" s="9">
        <v>781</v>
      </c>
      <c r="D15" s="9">
        <v>21</v>
      </c>
      <c r="E15" s="10">
        <v>4</v>
      </c>
      <c r="F15" s="10">
        <v>25</v>
      </c>
      <c r="G15" s="10">
        <v>12</v>
      </c>
      <c r="H15" s="10">
        <v>0</v>
      </c>
      <c r="I15" s="10">
        <v>12</v>
      </c>
      <c r="J15" s="10">
        <v>0</v>
      </c>
      <c r="K15" s="10">
        <v>0</v>
      </c>
      <c r="L15" s="10">
        <v>0</v>
      </c>
      <c r="M15" s="10">
        <v>2</v>
      </c>
      <c r="N15" s="10">
        <v>22</v>
      </c>
      <c r="O15" s="10">
        <v>24</v>
      </c>
      <c r="P15" s="10">
        <v>46</v>
      </c>
      <c r="Q15" s="10">
        <v>6</v>
      </c>
      <c r="R15" s="10">
        <v>52</v>
      </c>
      <c r="S15" s="10">
        <v>27</v>
      </c>
      <c r="T15" s="10">
        <v>81</v>
      </c>
      <c r="U15" s="10">
        <v>108</v>
      </c>
      <c r="V15" s="10">
        <v>11</v>
      </c>
      <c r="W15" s="10">
        <v>52</v>
      </c>
      <c r="X15" s="10">
        <v>63</v>
      </c>
      <c r="Y15" s="10">
        <v>119</v>
      </c>
      <c r="Z15" s="10">
        <v>165</v>
      </c>
      <c r="AA15" s="10">
        <v>284</v>
      </c>
      <c r="AB15" s="5">
        <f t="shared" si="0"/>
        <v>36.363636363636367</v>
      </c>
      <c r="AC15" s="3">
        <f t="shared" si="1"/>
        <v>89</v>
      </c>
      <c r="AD15" s="5">
        <f t="shared" si="2"/>
        <v>31.338028169014088</v>
      </c>
      <c r="AE15" s="3">
        <f t="shared" si="3"/>
        <v>24</v>
      </c>
      <c r="AF15" s="5">
        <f t="shared" si="4"/>
        <v>8.4507042253521121</v>
      </c>
      <c r="AG15" s="9">
        <v>26</v>
      </c>
      <c r="AH15" s="10">
        <v>89</v>
      </c>
      <c r="AI15" s="10">
        <v>243</v>
      </c>
      <c r="AJ15" s="10">
        <v>139</v>
      </c>
      <c r="AK15" s="10">
        <v>497</v>
      </c>
      <c r="AL15" s="3">
        <f t="shared" si="5"/>
        <v>382</v>
      </c>
    </row>
    <row r="16" spans="1:38" ht="15.75" customHeight="1" x14ac:dyDescent="0.25">
      <c r="A16" s="2">
        <v>8</v>
      </c>
      <c r="B16" s="11" t="s">
        <v>33</v>
      </c>
      <c r="C16" s="9">
        <v>699</v>
      </c>
      <c r="D16" s="9">
        <v>10</v>
      </c>
      <c r="E16" s="10">
        <v>4</v>
      </c>
      <c r="F16" s="10">
        <v>14</v>
      </c>
      <c r="G16" s="10">
        <v>8</v>
      </c>
      <c r="H16" s="10">
        <v>0</v>
      </c>
      <c r="I16" s="10">
        <v>8</v>
      </c>
      <c r="J16" s="10">
        <v>0</v>
      </c>
      <c r="K16" s="10">
        <v>0</v>
      </c>
      <c r="L16" s="10">
        <v>0</v>
      </c>
      <c r="M16" s="10">
        <v>0</v>
      </c>
      <c r="N16" s="10">
        <v>20</v>
      </c>
      <c r="O16" s="10">
        <v>20</v>
      </c>
      <c r="P16" s="10">
        <v>46</v>
      </c>
      <c r="Q16" s="10">
        <v>8</v>
      </c>
      <c r="R16" s="10">
        <v>54</v>
      </c>
      <c r="S16" s="10">
        <v>54</v>
      </c>
      <c r="T16" s="10">
        <v>192</v>
      </c>
      <c r="U16" s="10">
        <v>246</v>
      </c>
      <c r="V16" s="10">
        <v>13</v>
      </c>
      <c r="W16" s="10">
        <v>40</v>
      </c>
      <c r="X16" s="10">
        <v>53</v>
      </c>
      <c r="Y16" s="10">
        <v>131</v>
      </c>
      <c r="Z16" s="10">
        <v>264</v>
      </c>
      <c r="AA16" s="10">
        <v>395</v>
      </c>
      <c r="AB16" s="5">
        <f t="shared" si="0"/>
        <v>56.509298998569378</v>
      </c>
      <c r="AC16" s="3">
        <f t="shared" si="1"/>
        <v>76</v>
      </c>
      <c r="AD16" s="5">
        <f t="shared" si="2"/>
        <v>19.240506329113924</v>
      </c>
      <c r="AE16" s="3">
        <f t="shared" si="3"/>
        <v>20</v>
      </c>
      <c r="AF16" s="5">
        <f t="shared" si="4"/>
        <v>5.0632911392405067</v>
      </c>
      <c r="AG16" s="9">
        <v>29</v>
      </c>
      <c r="AH16" s="10">
        <v>85</v>
      </c>
      <c r="AI16" s="10">
        <v>130</v>
      </c>
      <c r="AJ16" s="10">
        <v>60</v>
      </c>
      <c r="AK16" s="10">
        <v>304</v>
      </c>
      <c r="AL16" s="3">
        <f t="shared" si="5"/>
        <v>190</v>
      </c>
    </row>
    <row r="17" spans="1:38" ht="15.75" customHeight="1" x14ac:dyDescent="0.25">
      <c r="A17" s="2">
        <v>9</v>
      </c>
      <c r="B17" s="11" t="s">
        <v>34</v>
      </c>
      <c r="C17" s="9">
        <v>436</v>
      </c>
      <c r="D17" s="9">
        <v>10</v>
      </c>
      <c r="E17" s="10">
        <v>0</v>
      </c>
      <c r="F17" s="10">
        <v>10</v>
      </c>
      <c r="G17" s="10">
        <v>1</v>
      </c>
      <c r="H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30</v>
      </c>
      <c r="Q17" s="10">
        <v>2</v>
      </c>
      <c r="R17" s="10">
        <v>32</v>
      </c>
      <c r="S17" s="10">
        <v>20</v>
      </c>
      <c r="T17" s="10">
        <v>128</v>
      </c>
      <c r="U17" s="10">
        <v>148</v>
      </c>
      <c r="V17" s="10">
        <v>0</v>
      </c>
      <c r="W17" s="10">
        <v>29</v>
      </c>
      <c r="X17" s="10">
        <v>29</v>
      </c>
      <c r="Y17" s="10">
        <v>61</v>
      </c>
      <c r="Z17" s="10">
        <v>159</v>
      </c>
      <c r="AA17" s="10">
        <v>220</v>
      </c>
      <c r="AB17" s="5">
        <f t="shared" si="0"/>
        <v>50.458715596330272</v>
      </c>
      <c r="AC17" s="3">
        <f t="shared" si="1"/>
        <v>43</v>
      </c>
      <c r="AD17" s="5">
        <f t="shared" si="2"/>
        <v>19.545454545454547</v>
      </c>
      <c r="AE17" s="3">
        <f t="shared" si="3"/>
        <v>0</v>
      </c>
      <c r="AF17" s="5">
        <f t="shared" si="4"/>
        <v>0</v>
      </c>
      <c r="AG17" s="9">
        <v>16</v>
      </c>
      <c r="AH17" s="10">
        <v>51</v>
      </c>
      <c r="AI17" s="10">
        <v>90</v>
      </c>
      <c r="AJ17" s="10">
        <v>59</v>
      </c>
      <c r="AK17" s="10">
        <v>216</v>
      </c>
      <c r="AL17" s="3">
        <f t="shared" si="5"/>
        <v>149</v>
      </c>
    </row>
    <row r="18" spans="1:38" ht="15.75" customHeight="1" x14ac:dyDescent="0.25">
      <c r="A18" s="2">
        <v>10</v>
      </c>
      <c r="B18" s="11" t="s">
        <v>35</v>
      </c>
      <c r="C18" s="9">
        <v>446</v>
      </c>
      <c r="D18" s="9">
        <v>12</v>
      </c>
      <c r="E18" s="10">
        <v>2</v>
      </c>
      <c r="F18" s="10">
        <v>14</v>
      </c>
      <c r="G18" s="10">
        <v>4</v>
      </c>
      <c r="H18" s="10">
        <v>1</v>
      </c>
      <c r="I18" s="10">
        <v>5</v>
      </c>
      <c r="J18" s="10">
        <v>0</v>
      </c>
      <c r="K18" s="10">
        <v>0</v>
      </c>
      <c r="L18" s="10">
        <v>0</v>
      </c>
      <c r="M18" s="10">
        <v>4</v>
      </c>
      <c r="N18" s="10">
        <v>0</v>
      </c>
      <c r="O18" s="10">
        <v>4</v>
      </c>
      <c r="P18" s="10">
        <v>29</v>
      </c>
      <c r="Q18" s="10">
        <v>2</v>
      </c>
      <c r="R18" s="10">
        <v>31</v>
      </c>
      <c r="S18" s="10">
        <v>23</v>
      </c>
      <c r="T18" s="10">
        <v>141</v>
      </c>
      <c r="U18" s="10">
        <v>164</v>
      </c>
      <c r="V18" s="10">
        <v>12</v>
      </c>
      <c r="W18" s="10">
        <v>0</v>
      </c>
      <c r="X18" s="10">
        <v>12</v>
      </c>
      <c r="Y18" s="10">
        <v>84</v>
      </c>
      <c r="Z18" s="10">
        <v>146</v>
      </c>
      <c r="AA18" s="10">
        <v>230</v>
      </c>
      <c r="AB18" s="5">
        <f t="shared" si="0"/>
        <v>51.569506726457405</v>
      </c>
      <c r="AC18" s="3">
        <f t="shared" si="1"/>
        <v>50</v>
      </c>
      <c r="AD18" s="5">
        <f t="shared" si="2"/>
        <v>21.739130434782609</v>
      </c>
      <c r="AE18" s="3">
        <f t="shared" si="3"/>
        <v>4</v>
      </c>
      <c r="AF18" s="5">
        <f t="shared" si="4"/>
        <v>1.7391304347826086</v>
      </c>
      <c r="AG18" s="9">
        <v>17</v>
      </c>
      <c r="AH18" s="10">
        <v>38</v>
      </c>
      <c r="AI18" s="10">
        <v>57</v>
      </c>
      <c r="AJ18" s="10">
        <v>104</v>
      </c>
      <c r="AK18" s="10">
        <v>216</v>
      </c>
      <c r="AL18" s="3">
        <f t="shared" si="5"/>
        <v>161</v>
      </c>
    </row>
    <row r="19" spans="1:38" ht="15.75" customHeight="1" x14ac:dyDescent="0.25">
      <c r="A19" s="2">
        <v>11</v>
      </c>
      <c r="B19" s="11" t="s">
        <v>36</v>
      </c>
      <c r="C19" s="9">
        <v>522</v>
      </c>
      <c r="D19" s="9">
        <v>22</v>
      </c>
      <c r="E19" s="10">
        <v>0</v>
      </c>
      <c r="F19" s="10">
        <v>22</v>
      </c>
      <c r="G19" s="10">
        <v>11</v>
      </c>
      <c r="H19" s="10">
        <v>0</v>
      </c>
      <c r="I19" s="10">
        <v>11</v>
      </c>
      <c r="J19" s="10">
        <v>1</v>
      </c>
      <c r="K19" s="10">
        <v>0</v>
      </c>
      <c r="L19" s="10">
        <v>1</v>
      </c>
      <c r="M19" s="10">
        <v>0</v>
      </c>
      <c r="N19" s="10">
        <v>17</v>
      </c>
      <c r="O19" s="10">
        <v>17</v>
      </c>
      <c r="P19" s="10">
        <v>22</v>
      </c>
      <c r="Q19" s="10">
        <v>0</v>
      </c>
      <c r="R19" s="10">
        <v>22</v>
      </c>
      <c r="S19" s="10">
        <v>0</v>
      </c>
      <c r="T19" s="10">
        <v>162</v>
      </c>
      <c r="U19" s="10">
        <v>162</v>
      </c>
      <c r="V19" s="10">
        <v>0</v>
      </c>
      <c r="W19" s="10">
        <v>35</v>
      </c>
      <c r="X19" s="10">
        <v>35</v>
      </c>
      <c r="Y19" s="10">
        <v>56</v>
      </c>
      <c r="Z19" s="10">
        <v>214</v>
      </c>
      <c r="AA19" s="10">
        <v>270</v>
      </c>
      <c r="AB19" s="5">
        <f t="shared" si="0"/>
        <v>51.724137931034484</v>
      </c>
      <c r="AC19" s="3">
        <f t="shared" si="1"/>
        <v>56</v>
      </c>
      <c r="AD19" s="5">
        <f t="shared" si="2"/>
        <v>20.74074074074074</v>
      </c>
      <c r="AE19" s="3">
        <f t="shared" si="3"/>
        <v>18</v>
      </c>
      <c r="AF19" s="5">
        <f t="shared" si="4"/>
        <v>6.666666666666667</v>
      </c>
      <c r="AG19" s="9">
        <v>18</v>
      </c>
      <c r="AH19" s="10">
        <v>57</v>
      </c>
      <c r="AI19" s="10">
        <v>78</v>
      </c>
      <c r="AJ19" s="10">
        <v>99</v>
      </c>
      <c r="AK19" s="10">
        <v>252</v>
      </c>
      <c r="AL19" s="3">
        <f t="shared" si="5"/>
        <v>177</v>
      </c>
    </row>
    <row r="20" spans="1:38" ht="15.75" customHeight="1" x14ac:dyDescent="0.25">
      <c r="A20" s="2">
        <v>12</v>
      </c>
      <c r="B20" s="11" t="s">
        <v>37</v>
      </c>
      <c r="C20" s="9">
        <v>965</v>
      </c>
      <c r="D20" s="9">
        <v>20</v>
      </c>
      <c r="E20" s="10">
        <v>1</v>
      </c>
      <c r="F20" s="10">
        <v>21</v>
      </c>
      <c r="G20" s="10">
        <v>23</v>
      </c>
      <c r="H20" s="10">
        <v>1</v>
      </c>
      <c r="I20" s="10">
        <v>24</v>
      </c>
      <c r="J20" s="10">
        <v>1</v>
      </c>
      <c r="K20" s="10">
        <v>0</v>
      </c>
      <c r="L20" s="10">
        <v>1</v>
      </c>
      <c r="M20" s="10">
        <v>0</v>
      </c>
      <c r="N20" s="10">
        <v>120</v>
      </c>
      <c r="O20" s="10">
        <v>120</v>
      </c>
      <c r="P20" s="10">
        <v>50</v>
      </c>
      <c r="Q20" s="10">
        <v>6</v>
      </c>
      <c r="R20" s="10">
        <v>56</v>
      </c>
      <c r="S20" s="10">
        <v>0</v>
      </c>
      <c r="T20" s="10">
        <v>292</v>
      </c>
      <c r="U20" s="10">
        <v>292</v>
      </c>
      <c r="V20" s="10">
        <v>0</v>
      </c>
      <c r="W20" s="10">
        <v>165</v>
      </c>
      <c r="X20" s="10">
        <v>165</v>
      </c>
      <c r="Y20" s="10">
        <v>94</v>
      </c>
      <c r="Z20" s="10">
        <v>585</v>
      </c>
      <c r="AA20" s="10">
        <v>679</v>
      </c>
      <c r="AB20" s="5">
        <f t="shared" si="0"/>
        <v>70.362694300518143</v>
      </c>
      <c r="AC20" s="3">
        <f t="shared" si="1"/>
        <v>102</v>
      </c>
      <c r="AD20" s="5">
        <f t="shared" si="2"/>
        <v>15.022091310751104</v>
      </c>
      <c r="AE20" s="3">
        <f t="shared" si="3"/>
        <v>121</v>
      </c>
      <c r="AF20" s="5">
        <f t="shared" si="4"/>
        <v>17.820324005891017</v>
      </c>
      <c r="AG20" s="9">
        <v>33</v>
      </c>
      <c r="AH20" s="10">
        <v>44</v>
      </c>
      <c r="AI20" s="10">
        <v>102</v>
      </c>
      <c r="AJ20" s="10">
        <v>107</v>
      </c>
      <c r="AK20" s="10">
        <v>286</v>
      </c>
      <c r="AL20" s="3">
        <f t="shared" si="5"/>
        <v>209</v>
      </c>
    </row>
    <row r="21" spans="1:38" ht="15.75" customHeight="1" x14ac:dyDescent="0.25">
      <c r="A21" s="2">
        <v>13</v>
      </c>
      <c r="B21" s="11" t="s">
        <v>38</v>
      </c>
      <c r="C21" s="9">
        <v>549</v>
      </c>
      <c r="D21" s="9">
        <v>11</v>
      </c>
      <c r="E21" s="10">
        <v>3</v>
      </c>
      <c r="F21" s="10">
        <v>14</v>
      </c>
      <c r="G21" s="10">
        <v>12</v>
      </c>
      <c r="H21" s="10">
        <v>4</v>
      </c>
      <c r="I21" s="10">
        <v>16</v>
      </c>
      <c r="J21" s="10">
        <v>0</v>
      </c>
      <c r="K21" s="10">
        <v>0</v>
      </c>
      <c r="L21" s="10">
        <v>0</v>
      </c>
      <c r="M21" s="10">
        <v>3</v>
      </c>
      <c r="N21" s="10">
        <v>12</v>
      </c>
      <c r="O21" s="10">
        <v>15</v>
      </c>
      <c r="P21" s="10">
        <v>21</v>
      </c>
      <c r="Q21" s="10">
        <v>6</v>
      </c>
      <c r="R21" s="10">
        <v>27</v>
      </c>
      <c r="S21" s="10">
        <v>72</v>
      </c>
      <c r="T21" s="10">
        <v>100</v>
      </c>
      <c r="U21" s="10">
        <v>172</v>
      </c>
      <c r="V21" s="10">
        <v>10</v>
      </c>
      <c r="W21" s="10">
        <v>26</v>
      </c>
      <c r="X21" s="10">
        <v>36</v>
      </c>
      <c r="Y21" s="10">
        <v>129</v>
      </c>
      <c r="Z21" s="10">
        <v>151</v>
      </c>
      <c r="AA21" s="10">
        <v>280</v>
      </c>
      <c r="AB21" s="5">
        <f t="shared" si="0"/>
        <v>51.001821493624774</v>
      </c>
      <c r="AC21" s="3">
        <f t="shared" si="1"/>
        <v>57</v>
      </c>
      <c r="AD21" s="5">
        <f t="shared" si="2"/>
        <v>20.357142857142858</v>
      </c>
      <c r="AE21" s="3">
        <f t="shared" si="3"/>
        <v>15</v>
      </c>
      <c r="AF21" s="5">
        <f t="shared" si="4"/>
        <v>5.3571428571428568</v>
      </c>
      <c r="AG21" s="9">
        <v>22</v>
      </c>
      <c r="AH21" s="10">
        <v>53</v>
      </c>
      <c r="AI21" s="10">
        <v>84</v>
      </c>
      <c r="AJ21" s="10">
        <v>110</v>
      </c>
      <c r="AK21" s="10">
        <v>269</v>
      </c>
      <c r="AL21" s="3">
        <f t="shared" si="5"/>
        <v>194</v>
      </c>
    </row>
    <row r="22" spans="1:38" ht="15.75" customHeight="1" x14ac:dyDescent="0.25">
      <c r="A22" s="2">
        <v>14</v>
      </c>
      <c r="B22" s="11" t="s">
        <v>39</v>
      </c>
      <c r="C22" s="9">
        <v>733</v>
      </c>
      <c r="D22" s="9">
        <v>36</v>
      </c>
      <c r="E22" s="10">
        <v>5</v>
      </c>
      <c r="F22" s="10">
        <v>41</v>
      </c>
      <c r="G22" s="10">
        <v>9</v>
      </c>
      <c r="H22" s="10">
        <v>2</v>
      </c>
      <c r="I22" s="10">
        <v>11</v>
      </c>
      <c r="J22" s="10">
        <v>0</v>
      </c>
      <c r="K22" s="10">
        <v>0</v>
      </c>
      <c r="L22" s="10">
        <v>0</v>
      </c>
      <c r="M22" s="10">
        <v>4</v>
      </c>
      <c r="N22" s="10">
        <v>19</v>
      </c>
      <c r="O22" s="10">
        <v>23</v>
      </c>
      <c r="P22" s="10">
        <v>21</v>
      </c>
      <c r="Q22" s="10">
        <v>0</v>
      </c>
      <c r="R22" s="10">
        <v>21</v>
      </c>
      <c r="S22" s="10">
        <v>39</v>
      </c>
      <c r="T22" s="10">
        <v>159</v>
      </c>
      <c r="U22" s="10">
        <v>198</v>
      </c>
      <c r="V22" s="10">
        <v>11</v>
      </c>
      <c r="W22" s="10">
        <v>40</v>
      </c>
      <c r="X22" s="10">
        <v>51</v>
      </c>
      <c r="Y22" s="10">
        <v>120</v>
      </c>
      <c r="Z22" s="10">
        <v>225</v>
      </c>
      <c r="AA22" s="10">
        <v>345</v>
      </c>
      <c r="AB22" s="5">
        <f t="shared" si="0"/>
        <v>47.066848567530698</v>
      </c>
      <c r="AC22" s="3">
        <f t="shared" si="1"/>
        <v>73</v>
      </c>
      <c r="AD22" s="5">
        <f t="shared" si="2"/>
        <v>21.159420289855071</v>
      </c>
      <c r="AE22" s="3">
        <f t="shared" si="3"/>
        <v>23</v>
      </c>
      <c r="AF22" s="5">
        <f t="shared" si="4"/>
        <v>6.666666666666667</v>
      </c>
      <c r="AG22" s="9">
        <v>37</v>
      </c>
      <c r="AH22" s="10">
        <v>58</v>
      </c>
      <c r="AI22" s="10">
        <v>205</v>
      </c>
      <c r="AJ22" s="10">
        <v>88</v>
      </c>
      <c r="AK22" s="10">
        <v>388</v>
      </c>
      <c r="AL22" s="3">
        <f t="shared" si="5"/>
        <v>293</v>
      </c>
    </row>
    <row r="23" spans="1:38" ht="15.75" customHeight="1" x14ac:dyDescent="0.25">
      <c r="A23" s="2">
        <v>15</v>
      </c>
      <c r="B23" s="11" t="s">
        <v>40</v>
      </c>
      <c r="C23" s="9">
        <v>877</v>
      </c>
      <c r="D23" s="9">
        <v>24</v>
      </c>
      <c r="E23" s="10">
        <v>16</v>
      </c>
      <c r="F23" s="10">
        <v>40</v>
      </c>
      <c r="G23" s="10">
        <v>13</v>
      </c>
      <c r="H23" s="10">
        <v>7</v>
      </c>
      <c r="I23" s="10">
        <v>20</v>
      </c>
      <c r="J23" s="10">
        <v>0</v>
      </c>
      <c r="K23" s="10">
        <v>0</v>
      </c>
      <c r="L23" s="10">
        <v>0</v>
      </c>
      <c r="M23" s="10">
        <v>0</v>
      </c>
      <c r="N23" s="10">
        <v>11</v>
      </c>
      <c r="O23" s="10">
        <v>11</v>
      </c>
      <c r="P23" s="10">
        <v>23</v>
      </c>
      <c r="Q23" s="10">
        <v>7</v>
      </c>
      <c r="R23" s="10">
        <v>30</v>
      </c>
      <c r="S23" s="10">
        <v>0</v>
      </c>
      <c r="T23" s="10">
        <v>312</v>
      </c>
      <c r="U23" s="10">
        <v>312</v>
      </c>
      <c r="V23" s="10">
        <v>0</v>
      </c>
      <c r="W23" s="10">
        <v>35</v>
      </c>
      <c r="X23" s="10">
        <v>35</v>
      </c>
      <c r="Y23" s="10">
        <v>60</v>
      </c>
      <c r="Z23" s="10">
        <v>388</v>
      </c>
      <c r="AA23" s="10">
        <v>448</v>
      </c>
      <c r="AB23" s="5">
        <f t="shared" si="0"/>
        <v>51.083238312428733</v>
      </c>
      <c r="AC23" s="3">
        <f t="shared" si="1"/>
        <v>90</v>
      </c>
      <c r="AD23" s="5">
        <f t="shared" si="2"/>
        <v>20.089285714285715</v>
      </c>
      <c r="AE23" s="3">
        <f t="shared" si="3"/>
        <v>11</v>
      </c>
      <c r="AF23" s="5">
        <f t="shared" si="4"/>
        <v>2.4553571428571428</v>
      </c>
      <c r="AG23" s="9">
        <v>27</v>
      </c>
      <c r="AH23" s="10">
        <v>38</v>
      </c>
      <c r="AI23" s="10">
        <v>164</v>
      </c>
      <c r="AJ23" s="10">
        <v>200</v>
      </c>
      <c r="AK23" s="10">
        <v>429</v>
      </c>
      <c r="AL23" s="3">
        <f t="shared" si="5"/>
        <v>364</v>
      </c>
    </row>
    <row r="24" spans="1:38" ht="15.75" customHeight="1" x14ac:dyDescent="0.25">
      <c r="A24" s="2">
        <v>16</v>
      </c>
      <c r="B24" s="11" t="s">
        <v>41</v>
      </c>
      <c r="C24" s="9">
        <v>789</v>
      </c>
      <c r="D24" s="9">
        <v>18</v>
      </c>
      <c r="E24" s="10">
        <v>5</v>
      </c>
      <c r="F24" s="10">
        <v>23</v>
      </c>
      <c r="G24" s="10">
        <v>15</v>
      </c>
      <c r="H24" s="10">
        <v>5</v>
      </c>
      <c r="I24" s="10">
        <v>20</v>
      </c>
      <c r="J24" s="10">
        <v>0</v>
      </c>
      <c r="K24" s="10">
        <v>0</v>
      </c>
      <c r="L24" s="10">
        <v>0</v>
      </c>
      <c r="M24" s="10">
        <v>0</v>
      </c>
      <c r="N24" s="10">
        <v>9</v>
      </c>
      <c r="O24" s="10">
        <v>9</v>
      </c>
      <c r="P24" s="10">
        <v>40</v>
      </c>
      <c r="Q24" s="10">
        <v>2</v>
      </c>
      <c r="R24" s="10">
        <v>38</v>
      </c>
      <c r="S24" s="10">
        <v>38</v>
      </c>
      <c r="T24" s="10">
        <v>320</v>
      </c>
      <c r="U24" s="10">
        <v>358</v>
      </c>
      <c r="V24" s="10">
        <v>0</v>
      </c>
      <c r="W24" s="10">
        <v>43</v>
      </c>
      <c r="X24" s="10">
        <v>43</v>
      </c>
      <c r="Y24" s="10">
        <v>111</v>
      </c>
      <c r="Z24" s="10">
        <v>384</v>
      </c>
      <c r="AA24" s="10">
        <v>495</v>
      </c>
      <c r="AB24" s="5">
        <f t="shared" si="0"/>
        <v>62.737642585551335</v>
      </c>
      <c r="AC24" s="3">
        <f t="shared" si="1"/>
        <v>81</v>
      </c>
      <c r="AD24" s="5">
        <f t="shared" si="2"/>
        <v>16.363636363636363</v>
      </c>
      <c r="AE24" s="3">
        <f t="shared" si="3"/>
        <v>9</v>
      </c>
      <c r="AF24" s="5">
        <f t="shared" si="4"/>
        <v>1.8181818181818181</v>
      </c>
      <c r="AG24" s="9">
        <v>33</v>
      </c>
      <c r="AH24" s="10">
        <v>74</v>
      </c>
      <c r="AI24" s="10">
        <v>84</v>
      </c>
      <c r="AJ24" s="10">
        <v>103</v>
      </c>
      <c r="AK24" s="10">
        <v>294</v>
      </c>
      <c r="AL24" s="3">
        <f t="shared" si="5"/>
        <v>187</v>
      </c>
    </row>
    <row r="25" spans="1:38" ht="15.75" customHeight="1" x14ac:dyDescent="0.25">
      <c r="A25" s="2">
        <v>17</v>
      </c>
      <c r="B25" s="11" t="s">
        <v>42</v>
      </c>
      <c r="C25" s="9">
        <v>826</v>
      </c>
      <c r="D25" s="9">
        <v>19</v>
      </c>
      <c r="E25" s="10">
        <v>1</v>
      </c>
      <c r="F25" s="10">
        <v>20</v>
      </c>
      <c r="G25" s="10">
        <v>11</v>
      </c>
      <c r="H25" s="10">
        <v>2</v>
      </c>
      <c r="I25" s="10">
        <v>13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24</v>
      </c>
      <c r="Q25" s="10">
        <v>0</v>
      </c>
      <c r="R25" s="10">
        <v>24</v>
      </c>
      <c r="S25" s="10">
        <v>196</v>
      </c>
      <c r="T25" s="10">
        <v>90</v>
      </c>
      <c r="U25" s="10">
        <v>286</v>
      </c>
      <c r="V25" s="10">
        <v>36</v>
      </c>
      <c r="W25" s="10">
        <v>35</v>
      </c>
      <c r="X25" s="10">
        <v>71</v>
      </c>
      <c r="Y25" s="10">
        <v>286</v>
      </c>
      <c r="Z25" s="10">
        <v>128</v>
      </c>
      <c r="AA25" s="10">
        <v>414</v>
      </c>
      <c r="AB25" s="5">
        <f t="shared" si="0"/>
        <v>50.121065375302663</v>
      </c>
      <c r="AC25" s="3">
        <f t="shared" si="1"/>
        <v>57</v>
      </c>
      <c r="AD25" s="5">
        <f t="shared" si="2"/>
        <v>13.768115942028986</v>
      </c>
      <c r="AE25" s="3">
        <f t="shared" si="3"/>
        <v>0</v>
      </c>
      <c r="AF25" s="5">
        <f t="shared" si="4"/>
        <v>0</v>
      </c>
      <c r="AG25" s="9">
        <v>20</v>
      </c>
      <c r="AH25" s="10">
        <v>126</v>
      </c>
      <c r="AI25" s="10">
        <v>138</v>
      </c>
      <c r="AJ25" s="10">
        <v>128</v>
      </c>
      <c r="AK25" s="10">
        <v>412</v>
      </c>
      <c r="AL25" s="3">
        <f t="shared" si="5"/>
        <v>266</v>
      </c>
    </row>
    <row r="26" spans="1:38" ht="15" customHeight="1" x14ac:dyDescent="0.25">
      <c r="A26" s="13" t="s">
        <v>20</v>
      </c>
      <c r="B26" s="15"/>
      <c r="C26" s="3">
        <f t="shared" ref="C26:AL26" si="6">SUM(C9:C25)</f>
        <v>14000</v>
      </c>
      <c r="D26" s="3">
        <f t="shared" si="6"/>
        <v>327</v>
      </c>
      <c r="E26" s="3">
        <f t="shared" si="6"/>
        <v>51</v>
      </c>
      <c r="F26" s="3">
        <f t="shared" si="6"/>
        <v>378</v>
      </c>
      <c r="G26" s="3">
        <f t="shared" si="6"/>
        <v>227</v>
      </c>
      <c r="H26" s="3">
        <f t="shared" si="6"/>
        <v>29</v>
      </c>
      <c r="I26" s="3">
        <f t="shared" si="6"/>
        <v>256</v>
      </c>
      <c r="J26" s="3">
        <f t="shared" si="6"/>
        <v>3</v>
      </c>
      <c r="K26" s="3">
        <f t="shared" si="6"/>
        <v>1</v>
      </c>
      <c r="L26" s="3">
        <f t="shared" si="6"/>
        <v>4</v>
      </c>
      <c r="M26" s="3">
        <f t="shared" si="6"/>
        <v>30</v>
      </c>
      <c r="N26" s="3">
        <f t="shared" si="6"/>
        <v>326</v>
      </c>
      <c r="O26" s="3">
        <f t="shared" si="6"/>
        <v>356</v>
      </c>
      <c r="P26" s="3">
        <f t="shared" si="6"/>
        <v>790</v>
      </c>
      <c r="Q26" s="3">
        <f t="shared" si="6"/>
        <v>133</v>
      </c>
      <c r="R26" s="3">
        <f t="shared" si="6"/>
        <v>919</v>
      </c>
      <c r="S26" s="3">
        <f t="shared" si="6"/>
        <v>1197</v>
      </c>
      <c r="T26" s="3">
        <f t="shared" si="6"/>
        <v>3842</v>
      </c>
      <c r="U26" s="3">
        <f t="shared" si="6"/>
        <v>5039</v>
      </c>
      <c r="V26" s="3">
        <f t="shared" si="6"/>
        <v>230</v>
      </c>
      <c r="W26" s="3">
        <f t="shared" si="6"/>
        <v>709</v>
      </c>
      <c r="X26" s="3">
        <f t="shared" si="6"/>
        <v>939</v>
      </c>
      <c r="Y26" s="3">
        <f t="shared" si="6"/>
        <v>2804</v>
      </c>
      <c r="Z26" s="3">
        <f t="shared" si="6"/>
        <v>5091</v>
      </c>
      <c r="AA26" s="3">
        <f t="shared" si="6"/>
        <v>7895</v>
      </c>
      <c r="AB26" s="3">
        <f t="shared" si="6"/>
        <v>964.38375099291181</v>
      </c>
      <c r="AC26" s="3">
        <f t="shared" si="6"/>
        <v>1557</v>
      </c>
      <c r="AD26" s="3">
        <f t="shared" si="6"/>
        <v>353.04242712215114</v>
      </c>
      <c r="AE26" s="3">
        <f t="shared" si="6"/>
        <v>360</v>
      </c>
      <c r="AF26" s="3">
        <f t="shared" si="6"/>
        <v>73.098915781893155</v>
      </c>
      <c r="AG26" s="3">
        <f t="shared" si="6"/>
        <v>532</v>
      </c>
      <c r="AH26" s="3">
        <f t="shared" si="6"/>
        <v>1437</v>
      </c>
      <c r="AI26" s="3">
        <f t="shared" si="6"/>
        <v>2550</v>
      </c>
      <c r="AJ26" s="3">
        <f t="shared" si="6"/>
        <v>2045</v>
      </c>
      <c r="AK26" s="3">
        <f t="shared" si="6"/>
        <v>6564</v>
      </c>
      <c r="AL26" s="3">
        <f t="shared" si="6"/>
        <v>4595</v>
      </c>
    </row>
    <row r="27" spans="1:38" ht="14.2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4.2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4.2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4.2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4.2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4.2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4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4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4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4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4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4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4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4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4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4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4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4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4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4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4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4.2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4.2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4.2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4.2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4.2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4.2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4.2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4.2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4.2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4.2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4.2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4.2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4.2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4.2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4.2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4.2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4.2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4.2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4.2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4.2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4.2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4.2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4.2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4.2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4.2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4.2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4.2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4.2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4.2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4.2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4.2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4.2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4.2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4.2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4.2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4.2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4.2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4.2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4.2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4.2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4.2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4.2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4.2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4.2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4.2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4.2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4.2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4.2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4.2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4.2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4.2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4.2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4.2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ht="14.2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ht="14.2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ht="14.2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ht="14.2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ht="14.2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ht="14.2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ht="14.2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ht="14.2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 spans="1:38" ht="14.2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 spans="1:38" ht="14.2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:38" ht="14.2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1:38" ht="14.2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 spans="1:38" ht="14.2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1:38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 spans="1:38" ht="14.2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 spans="1:38" ht="14.2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1:38" ht="14.2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14.2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14.2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:38" ht="14.2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14.2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14.2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14.2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:38" ht="14.2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14.2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14.2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14.2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14.2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:38" ht="14.2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14.2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14.2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14.2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14.2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14.2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14.2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14.2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14.2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14.2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14.2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14.2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14.2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14.2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14.2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14.2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14.2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14.2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14.2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14.2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14.2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14.2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14.2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14.2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14.2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14.2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14.2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14.2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14.2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14.2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14.2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14.2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14.2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14.2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14.2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14.2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14.2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14.2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14.2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14.2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14.2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14.2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14.2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14.2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14.2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14.2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14.2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14.2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14.2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14.2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14.2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14.2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14.2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14.2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14.2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14.2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14.2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14.2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14.2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14.2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14.2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14.2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14.2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14.2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14.2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14.2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14.2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14.2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14.2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14.2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14.2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14.2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14.2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14.2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14.2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14.2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14.2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14.2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14.2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14.2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14.2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14.2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14.2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14.2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14.2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14.2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14.2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14.2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14.2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14.2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14.2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14.2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14.2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14.2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14.2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14.2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14.2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14.2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14.2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14.2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14.2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14.2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14.2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14.2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14.2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14.2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14.2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14.2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14.2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14.2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14.2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14.2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14.2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14.2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14.2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14.2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14.2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14.2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14.2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14.2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14.2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14.2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14.2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14.2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14.2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14.2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14.2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14.2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14.2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14.2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14.2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14.2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14.2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14.2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14.2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14.2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14.2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14.2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14.2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14.2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14.2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14.2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14.2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14.2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14.2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14.2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14.2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14.2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14.2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14.2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14.2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14.2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14.2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14.2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14.2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14.2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14.2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14.2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14.2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14.2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14.2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14.2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14.2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14.2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14.2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14.2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14.2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14.2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14.2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14.2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14.2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14.2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14.2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14.2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14.2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14.2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14.2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14.2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14.2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14.2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14.2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14.2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14.2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14.2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14.2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4.2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4.2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4.2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4.2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4.2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4.2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4.2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4.2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4.2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4.2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4.2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4.2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4.2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4.2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4.2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4.2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4.2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4.2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4.2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4.2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4.2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4.2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4.2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4.2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4.2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4.2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4.2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4.2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4.2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4.2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4.2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4.2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4.2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4.2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4.2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4.2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4.2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4.2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4.2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4.2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4.2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4.2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4.2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4.2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4.2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4.2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4.2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4.2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4.2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4.2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4.2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4.2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4.2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4.2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4.2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4.2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4.2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4.2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4.2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4.2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4.2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4.2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4.2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4.2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4.2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4.2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4.2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4.2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4.2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4.2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4.2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4.2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4.2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4.2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4.2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4.2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4.2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4.2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4.2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4.2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4.2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4.2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4.2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4.2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4.2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4.2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4.2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4.2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4.2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4.2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4.2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4.2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4.2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4.2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4.2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4.2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4.2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4.2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4.2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4.2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4.2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4.2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4.2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4.2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4.2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4.2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4.2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4.2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4.2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4.2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4.2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4.2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4.2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4.2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4.2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4.2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4.2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4.2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4.2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4.2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4.2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4.2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4.2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4.2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4.2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4.2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4.2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4.2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4.2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4.2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4.2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4.2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4.2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4.2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4.2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4.2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4.2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4.2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4.2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4.2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4.2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4.2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4.2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4.2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4.2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4.2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4.2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4.2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4.2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4.2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4.2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4.2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4.2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4.2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4.2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4.2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4.2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4.2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4.2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4.2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4.2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4.2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4.2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4.2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4.2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4.2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4.2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4.2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4.2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4.2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4.2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4.2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4.2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4.2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4.2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4.2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4.2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4.2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4.2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4.2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4.2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4.2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4.2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4.2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4.2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4.2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4.2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4.2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4.2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4.2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4.2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4.2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4.2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4.2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4.2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4.2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4.2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4.2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4.2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4.2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4.2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4.2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4.2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4.2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4.2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4.2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4.2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4.2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4.2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4.2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4.2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4.2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4.2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4.2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4.2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4.2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4.2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4.2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4.2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4.2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4.2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4.2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4.2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4.2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4.2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4.2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4.2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4.2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4.2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4.2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4.2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4.2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4.2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4.2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4.2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4.2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4.2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4.2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4.2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4.2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4.2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4.2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4.2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4.2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4.2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4.2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4.2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4.2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4.2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4.2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4.2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4.2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4.2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4.2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4.2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4.2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4.2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4.2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4.2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4.2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4.2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4.2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4.2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4.2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4.2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4.2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4.2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4.2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4.2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4.2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4.2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4.2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4.2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4.2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4.2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4.2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4.2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4.2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4.2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4.2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4.2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4.2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4.2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4.2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4.2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4.2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4.2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4.2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4.2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4.2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4.2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4.2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4.2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4.2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4.2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4.2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4.2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4.2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4.2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4.2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4.2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4.2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4.2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4.2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4.2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4.2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4.2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4.2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4.2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4.2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4.2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4.2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4.2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4.2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4.2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4.2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4.2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4.2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4.2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4.2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4.2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4.2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4.2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4.2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4.2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4.2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4.2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4.2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4.2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4.2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4.2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4.2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4.2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4.2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4.2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4.2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4.2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4.2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4.2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4.2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4.2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4.2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4.2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4.2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4.2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4.2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4.2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4.2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4.2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4.2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4.2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4.2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4.2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4.2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4.2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4.2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4.2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4.2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4.2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4.2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4.2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4.2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4.2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4.2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4.2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4.2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4.2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4.2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4.2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4.2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4.2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4.2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4.2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4.2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4.2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4.2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4.2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4.2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4.2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4.2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4.2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4.2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4.2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4.2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4.2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4.2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4.2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4.2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4.2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4.2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4.2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4.2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4.2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4.2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4.2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4.2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4.2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4.2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4.2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4.2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4.2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4.2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4.2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4.2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4.2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4.2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4.2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4.2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4.2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4.2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4.2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4.2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4.2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4.2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4.2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4.2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4.2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4.2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4.2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4.2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4.2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4.2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4.2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4.2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4.2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4.2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4.2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4.2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4.2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4.2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4.2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4.2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4.2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4.2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4.2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4.2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4.2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4.2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4.2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4.2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4.2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4.2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4.2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4.2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4.2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4.2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4.2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4.2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4.2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4.2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4.2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4.2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4.2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4.2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4.2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4.2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4.2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4.2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4.2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4.2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4.2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4.2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4.2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4.2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4.2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4.2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4.2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4.2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4.2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4.2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4.2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4.2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4.2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4.2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4.2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4.2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4.2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4.2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4.2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4.2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4.2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4.2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4.2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4.2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4.2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4.2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4.2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4.2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4.2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4.2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4.2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4.2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4.2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4.2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4.2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4.2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4.2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4.2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4.2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4.2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4.2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4.2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4.2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4.2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4.2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4.2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4.2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4.2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4.2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4.2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4.2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4.2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4.2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4.2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4.2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4.2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4.2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4.2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4.2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4.2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4.2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4.2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4.2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4.2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4.2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4.2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4.2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4.2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4.2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4.2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4.2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4.2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4.2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4.2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4.2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4.2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4.2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4.2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4.2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4.2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4.2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4.2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4.2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4.2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4.2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4.2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4.2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4.2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4.2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4.2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4.2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4.2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4.2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4.2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4.2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4.2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4.2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4.2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4.2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4.2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4.2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4.2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4.2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4.2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4.2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4.2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4.2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4.2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4.2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4.2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4.2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4.2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4.2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4.2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4.2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4.2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4.2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4.2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4.2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4.2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4.2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4.2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4.2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4.2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4.2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4.2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4.2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4.2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4.2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4.2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4.2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4.2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4.2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4.2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4.2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4.2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4.2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4.2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4.2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4.2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4.2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4.2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4.2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4.2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4.2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4.2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4.2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4.2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4.2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4.2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4.2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4.2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4.2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4.2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4.2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4.2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4.2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4.2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4.2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4.2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4.2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4.2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4.2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4.2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4.2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4.2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4.2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4.2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4.2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4.2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4.2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4.2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ht="14.2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ht="14.2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ht="14.2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ht="14.2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ht="14.2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ht="14.2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ht="14.2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ht="14.2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ht="14.2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ht="14.2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ht="14.2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ht="14.2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ht="14.2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ht="14.2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ht="14.2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ht="14.2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ht="14.2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ht="14.2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ht="14.2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ht="14.2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ht="14.2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ht="14.2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ht="14.2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ht="14.2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ht="14.2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ht="14.2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ht="14.2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ht="14.2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ht="14.2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ht="14.2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ht="14.2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ht="14.2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ht="14.2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ht="14.2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ht="14.2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ht="14.2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ht="14.2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ht="14.2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ht="14.2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ht="14.2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ht="14.2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ht="14.2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ht="14.2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ht="14.2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ht="14.2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ht="14.2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ht="14.2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ht="14.2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ht="14.2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ht="14.2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ht="14.2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ht="14.2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ht="14.2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ht="14.2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ht="14.2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</sheetData>
  <mergeCells count="27">
    <mergeCell ref="AI6:AI7"/>
    <mergeCell ref="AD6:AD7"/>
    <mergeCell ref="AE6:AE7"/>
    <mergeCell ref="AF6:AF7"/>
    <mergeCell ref="AG6:AG7"/>
    <mergeCell ref="AH6:AH7"/>
    <mergeCell ref="A26:B26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05.NSWNG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2023-10-01T13:43:56Z</dcterms:modified>
</cp:coreProperties>
</file>