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3. SAKIP\2021\DOKKIN 2022\"/>
    </mc:Choice>
  </mc:AlternateContent>
  <xr:revisionPtr revIDLastSave="0" documentId="13_ncr:1_{BD5EAF8C-27AE-421E-A3B1-C2D2401D7D4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RENSTRA" sheetId="1" r:id="rId1"/>
    <sheet name="2. IKU" sheetId="2" r:id="rId2"/>
    <sheet name="3. RKT" sheetId="3" r:id="rId3"/>
    <sheet name="4. Pernyataan PK" sheetId="4" r:id="rId4"/>
    <sheet name="4. PK" sheetId="5" r:id="rId5"/>
    <sheet name="5. RACPK" sheetId="6" r:id="rId6"/>
    <sheet name="6. RAAPS" sheetId="7" r:id="rId7"/>
    <sheet name="RAK" sheetId="8" r:id="rId8"/>
  </sheets>
  <definedNames>
    <definedName name="_xlnm.Print_Titles" localSheetId="2">'3. RKT'!$6:$7</definedName>
    <definedName name="_xlnm.Print_Titles" localSheetId="4">'4. PK'!$5:$6</definedName>
    <definedName name="_xlnm.Print_Titles" localSheetId="5">'5. RACPK'!$5:$6</definedName>
    <definedName name="_xlnm.Print_Titles" localSheetId="6">'6. RAAPS'!$5:$7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  <c r="J17" i="5"/>
  <c r="J25" i="5"/>
  <c r="J33" i="5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8" i="7"/>
  <c r="O8" i="7"/>
  <c r="I47" i="7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5" i="8"/>
  <c r="J38" i="5" l="1"/>
</calcChain>
</file>

<file path=xl/sharedStrings.xml><?xml version="1.0" encoding="utf-8"?>
<sst xmlns="http://schemas.openxmlformats.org/spreadsheetml/2006/main" count="689" uniqueCount="194">
  <si>
    <t>RENCANA STRATEGIS</t>
  </si>
  <si>
    <t>BADAN PERENCANAAN PEMBANGUNAN, PENELITIAN DAN PENGEMBANGAN DAERAH</t>
  </si>
  <si>
    <t>Periode 2018-2022</t>
  </si>
  <si>
    <t>Visi                                  :</t>
  </si>
  <si>
    <t>Cilacap Semakin Sejahtera Secara Merata "Bangga Mbangun Desa"</t>
  </si>
  <si>
    <t>Misi                                 :</t>
  </si>
  <si>
    <r>
      <t xml:space="preserve">Meningkatkan kualitas penyelenggaraan pemerintahan yang profesional bersifat entrepreneur dan dinamis dengan mengedepankan prinsip </t>
    </r>
    <r>
      <rPr>
        <i/>
        <sz val="12"/>
        <color theme="1"/>
        <rFont val="Calibri"/>
        <family val="2"/>
        <scheme val="minor"/>
      </rPr>
      <t>Good Governance</t>
    </r>
    <r>
      <rPr>
        <sz val="12"/>
        <color theme="1"/>
        <rFont val="Calibri"/>
        <family val="2"/>
        <charset val="1"/>
        <scheme val="minor"/>
      </rPr>
      <t xml:space="preserve"> dan </t>
    </r>
    <r>
      <rPr>
        <i/>
        <sz val="12"/>
        <color theme="1"/>
        <rFont val="Calibri"/>
        <family val="2"/>
        <scheme val="minor"/>
      </rPr>
      <t>Clean Government.</t>
    </r>
  </si>
  <si>
    <t>Kebijakan                        :</t>
  </si>
  <si>
    <t>Optimalisasi sistem perencanaan, penganggaran, motoring, evaluasi dan pelaporan berbasis online dan terintegrasi.</t>
  </si>
  <si>
    <t>Mendorong peningkatkan kreativitas dan teknologi inovasi.</t>
  </si>
  <si>
    <t>Peningkatan kapasitas dan kompetensi serta profesionalisme pegawai melalui diklat dan program magang.</t>
  </si>
  <si>
    <t>No</t>
  </si>
  <si>
    <t>Tujuan</t>
  </si>
  <si>
    <t>Indikator Tujuan</t>
  </si>
  <si>
    <t>Sasaran Strategis</t>
  </si>
  <si>
    <t>Indikator Kinerja</t>
  </si>
  <si>
    <t>Satuan</t>
  </si>
  <si>
    <t>Target Per Tahun</t>
  </si>
  <si>
    <t>Mewujudkan perencanaan pembangunan yang berkualitas</t>
  </si>
  <si>
    <t>Indikator</t>
  </si>
  <si>
    <t>Meningkatnya Keselarasan Antar Dokumen Perencanaan dan Dokumen Penganggaran</t>
  </si>
  <si>
    <t>Tingkat keselarasan antar dokumen perencanaan pembangunan dan dokumen perencanaan dengan penganggaran</t>
  </si>
  <si>
    <t>%</t>
  </si>
  <si>
    <t>Tingkat keselarasan dokumen perencanaan, dokumen penganggaran, dan dokumen penunjang lainnya</t>
  </si>
  <si>
    <t>Meningkatnya Keselarasan Dokumen Perencanaan Pembangunan dengan dokumen Penunjang</t>
  </si>
  <si>
    <t>Tingkat Keselarasan Dokumen Perencanaan Pembangunan dengan Dokumen Penunjang</t>
  </si>
  <si>
    <t>Meningkatkan pemanfaatan hasil penelitian dan pengembangan dalam pembangunan daerah</t>
  </si>
  <si>
    <t>Meningkatnya hasil penelitian dan pengembangan yang ditindaklanjuti dalam pembangunan daerah</t>
  </si>
  <si>
    <t>Persentase hasil penelitian dan pengembangan yang ditindaklanjuti</t>
  </si>
  <si>
    <t>Tingkat pemanfaatan dokumen penelitian dan pengembangandalam perencanaan</t>
  </si>
  <si>
    <t>Meningkatkan Kinerja Badan Perencanaan Pembangunan, Penelitian dan Pengembangan Daerah</t>
  </si>
  <si>
    <t>Meningkatkan pelayanan Badan Perencanaan Pembangunan, Penelitian dan Pengembangan Daerah</t>
  </si>
  <si>
    <t>Nilai SKM</t>
  </si>
  <si>
    <t>Nilai AKIP</t>
  </si>
  <si>
    <t>poin</t>
  </si>
  <si>
    <t>70,97</t>
  </si>
  <si>
    <t>71,5</t>
  </si>
  <si>
    <t>72,5</t>
  </si>
  <si>
    <t>Cilacap, 21 Januari 2022</t>
  </si>
  <si>
    <t>BUPATI CILACAP</t>
  </si>
  <si>
    <t>KEPALA BAPPEDA KABUPATEN CILACAP</t>
  </si>
  <si>
    <t>H. TATTO SUWARTO PAMUJI</t>
  </si>
  <si>
    <t>Ir. SUJITO, M.Si.</t>
  </si>
  <si>
    <t>Pembina Utama Muda</t>
  </si>
  <si>
    <t> NIP. 19651212 199103 1 019</t>
  </si>
  <si>
    <t>INDIKATOR KINERJA UTAMA</t>
  </si>
  <si>
    <t>Badan Perencanaan Pembangunan, Penelitian Dan Pengembangan Daerah</t>
  </si>
  <si>
    <t>Formula</t>
  </si>
  <si>
    <t>Penjelasan</t>
  </si>
  <si>
    <t>Rata-rata persentase keselarasan dokumen perencanaan, dokumen penganggaran dan dokumen penunjang lainnya.</t>
  </si>
  <si>
    <t>Rata-rata persentase keselarasan antar dokumen perencanaan pembangunan dan dokumen penganggaran</t>
  </si>
  <si>
    <t>RENCANA KINERJA TAHUNAN</t>
  </si>
  <si>
    <t>Tahun 2022</t>
  </si>
  <si>
    <t>Sasaran</t>
  </si>
  <si>
    <t>Indikator Sasaran</t>
  </si>
  <si>
    <t>Program</t>
  </si>
  <si>
    <t>Indikator Kinerja Program</t>
  </si>
  <si>
    <t>Target Tahunan</t>
  </si>
  <si>
    <t>Target</t>
  </si>
  <si>
    <t>Program Perencanaan, Pengendalian Dan Evaluasi Pembangunan Daerah</t>
  </si>
  <si>
    <t>Kesesuaian rencana pembangunan dengan RTRW</t>
  </si>
  <si>
    <t>Persentase usulan kegiatan musrenbang kecamatan yang terakomodir dalam RKPD</t>
  </si>
  <si>
    <t>Persentase Kegiatan yang didanai TP, Dana Dekonsentrasi, Urusan Bersama, APBN Sektoral dan APBD Provinsi Jawa Tengah yang realisasi capaiannya lebih dari 75 %</t>
  </si>
  <si>
    <t>Persentase program RKPD yang sesuai dengan Program RPJMD</t>
  </si>
  <si>
    <t>Presentase kesesuaian kegiatan RKPD dengan APBD</t>
  </si>
  <si>
    <t>Tingkat ketercukupan data/informasi untuk perencanaan</t>
  </si>
  <si>
    <t>Persentase aparatur perencana yang memiliki kompetensi di bidang perencanaan</t>
  </si>
  <si>
    <t>Program Koordinasi Dan Sinkronisasi Perencanaan Pembangunan Daerah</t>
  </si>
  <si>
    <t>Persentase PemanfaatanDokumen PerencanaanPembangunan Sosial Budaya</t>
  </si>
  <si>
    <t>Persentase Pemanfaatan Dokumen Perencanaan Pembangunan Ekonomi</t>
  </si>
  <si>
    <t>Persentase PemanfaatanDokumen PerencanaanPrasarana Wilayah dan Sumber Daya Alam</t>
  </si>
  <si>
    <t>Prosentase kerjasama dengan pemerintah daerah lain yang ditindaklanjuti</t>
  </si>
  <si>
    <t>Persentase Pemanfaatan Dokumen Pengembangan Wilayah Perbatasan</t>
  </si>
  <si>
    <t>Persentase Pemanfaatan Dokumen Perencanaan Pengembangan Wilayah Strategis dan Cepat Tumbuh</t>
  </si>
  <si>
    <t>Program Penelitian Dan Pengembangan Daerah</t>
  </si>
  <si>
    <t>Persentase implementasi rencana kelitbangan</t>
  </si>
  <si>
    <t>Persentase pemanfaatan hasil kelitbangan</t>
  </si>
  <si>
    <t>Persentase perangkat daerah yang difasilitasi dalam penerapan inovasi daerah</t>
  </si>
  <si>
    <t>Persentase kebijakan inovasi yang diterapkan di daerah</t>
  </si>
  <si>
    <t>Persentase lembaga pendidikan yang melaksanakan penelitian/ pengabdian masyarakat</t>
  </si>
  <si>
    <t>Persentase hasil penelitian di Kabupaten Cilacap</t>
  </si>
  <si>
    <t>Program Penunjang Urusan Pemerintahan Daerah Kabupaten/Kota</t>
  </si>
  <si>
    <t>Terpenuhinya Dokumen Perencanaan Pembangunan Daerah.</t>
  </si>
  <si>
    <t>Persentase tingkat kedisiplinan pegawai OPD</t>
  </si>
  <si>
    <t>Presentase Aparat Yang Telah Mengikuti Diklat/ Pendidikan/ Pelatihan</t>
  </si>
  <si>
    <t>Tersedianya administrasi perkantoran setiap bulan</t>
  </si>
  <si>
    <t>Bulan</t>
  </si>
  <si>
    <t>Terpenuhinya sarana dan prasarana sesuai kebutuhan</t>
  </si>
  <si>
    <t>Cilacap,                                 2021</t>
  </si>
  <si>
    <t>WORD</t>
  </si>
  <si>
    <t>PERJANJIAN KINERJA</t>
  </si>
  <si>
    <t>Tahun Anggaran 2022</t>
  </si>
  <si>
    <t>Anggaran</t>
  </si>
  <si>
    <t>TOTAL</t>
  </si>
  <si>
    <t>RENCANA AKSI CAPAIAN PERJANJIAN KINERJA</t>
  </si>
  <si>
    <t>Triwulan</t>
  </si>
  <si>
    <t>Keterangan per Triwulan</t>
  </si>
  <si>
    <t>Triwulan I</t>
  </si>
  <si>
    <t>Triwulan II</t>
  </si>
  <si>
    <t>Triwulan III</t>
  </si>
  <si>
    <t>Triwulan IV</t>
  </si>
  <si>
    <t>Rencana Aksi Anggaran Pendukung Sasaran</t>
  </si>
  <si>
    <t>Kegiatan</t>
  </si>
  <si>
    <t>Triwulan 1</t>
  </si>
  <si>
    <t>Triwulan 2</t>
  </si>
  <si>
    <t>Triwulan 3</t>
  </si>
  <si>
    <t>Triwulan 4</t>
  </si>
  <si>
    <t>RP</t>
  </si>
  <si>
    <t>T</t>
  </si>
  <si>
    <t>Penyediaan Jasa Komunikasi, Sumber Daya Air dan Listrik</t>
  </si>
  <si>
    <t>Penyediaan Barang Cetakan dan Penggandaan</t>
  </si>
  <si>
    <t>Penyediaan Peralatan dan Perlengkapan Kantor</t>
  </si>
  <si>
    <t>Nama Program</t>
  </si>
  <si>
    <t>Nama Kegiatan</t>
  </si>
  <si>
    <t>Nama Sub Kegiatan</t>
  </si>
  <si>
    <t>PROGRAM KOORDINASI DAN SINKRONISASI PERENCANAAN PEMBANGUNAN DAERAH</t>
  </si>
  <si>
    <t>Koordinasi Perencanaan Bidang Infrastruktur dan Kewilayahan</t>
  </si>
  <si>
    <t>Asistensi Penyusunan Dokumen Perencanaan Pembangunan Perangkat Daerah Bidang Infrastruktur</t>
  </si>
  <si>
    <t>Koordinasi Pelaksanaan Sinergitas dan Harmonisasi Perencanaan Pembangunan Daerah Bidang Infrastruktur</t>
  </si>
  <si>
    <t>Koordinasi Penyusunan Dokumen Perencanaan Pembangunan Daerah Bidang Infrastruktur (RPJPD, RPJMD dan RKPD)</t>
  </si>
  <si>
    <t>Koordinasi Penyusunan Dokumen Perencanaan Pembangunan Daerah Bidang Kewilayahan (RPJPD, RPJMD dan RKPD)</t>
  </si>
  <si>
    <t>Koordinasi Perencanaan Bidang Infrastruktur dan Kewilayahan Total</t>
  </si>
  <si>
    <t>Koordinasi Perencanaan Bidang Pemerintahan dan Pembangunan Manusia</t>
  </si>
  <si>
    <t>Koordinasi Pelaksanaan Sinergitas dan Harmonisasi Perencanaan Pembangunan Daerah Bidang Pembangunan Manusia</t>
  </si>
  <si>
    <t>Koordinasi Pelaksanaan Sinergitas dan Harmonisasi Perencanaan Pembangunan Daerah Bidang Pemerintahan</t>
  </si>
  <si>
    <t>Koordinasi Penyusunan Dokumen Perencanaan Pembangunan Daerah Bidang Pembangunan Manusia (RPJPD, RPJMD dan RKPD)</t>
  </si>
  <si>
    <t>Koordinasi Penyusunan Dokumen Perencanaan Pembangunan Daerah Bidang Pemerintahan (RPJPD, RPJMD dan RKPD)</t>
  </si>
  <si>
    <t>Pelaksanaan Monitoring dan Evaluasi Penyusunan Dokumen Perencanaan Pembangunan Perangkat Daerah Bidang Pembangunan Manusia</t>
  </si>
  <si>
    <t>Koordinasi Perencanaan Bidang Pemerintahan dan Pembangunan Manusia Total</t>
  </si>
  <si>
    <t>Koordinasi Perencanaan Bidang Perekonomian dan SDA (Sumber Daya Alam)</t>
  </si>
  <si>
    <t>Koordinasi Pelaksanaan Sinergitas dan Harmonisasi Perencanaan Pembangunan Daerah Bidang Perekonomian</t>
  </si>
  <si>
    <t>Koordinasi Penyusunan Dokumen Perencanaan Pembangunan Daerah Bidang Perekonomian (RPJPD, RPJMD dan RKPD)</t>
  </si>
  <si>
    <t>Koordinasi Penyusunan Dokumen Perencanaan Pembangunan Daerah Bidang SDA (RPJPD, RPJMD dan RKPD)</t>
  </si>
  <si>
    <t>Koordinasi Perencanaan Bidang Perekonomian dan SDA (Sumber Daya Alam) Total</t>
  </si>
  <si>
    <t>PROGRAM KOORDINASI DAN SINKRONISASI PERENCANAAN PEMBANGUNAN DAERAH Total</t>
  </si>
  <si>
    <t>PROGRAM PENELITIAN DAN PENGEMBANGAN DAERAH</t>
  </si>
  <si>
    <t>Penelitian dan Pengembangan Bidang Ekonomi dan Pembangunan</t>
  </si>
  <si>
    <t>Penelitian dan Pengembangan Penataan Ruang dan Pertanahan</t>
  </si>
  <si>
    <t>Penelitian dan Pengembangan Bidang Ekonomi dan Pembangunan Total</t>
  </si>
  <si>
    <t>Penelitian dan Pengembangan Bidang Penyelenggaraan Pemerintahan dan Pengkajian Peraturan</t>
  </si>
  <si>
    <t>Fasilitasi, Pelaksanaan dan Evaluasi Penelitian dan Pengembangan Bidang Penataan Kelembagaan Desa</t>
  </si>
  <si>
    <t>Fasilitasi, Pelaksanaan dan Evaluasi Penelitian dan Pengembangan Bidang Penyelenggaraan Otonomi Daerah</t>
  </si>
  <si>
    <t>Pengelolaan Data Kelitbangan dan Peraturan</t>
  </si>
  <si>
    <t>Penelitian dan Pengembangan Bidang Penyelenggaraan Pemerintahan dan Pengkajian Peraturan Total</t>
  </si>
  <si>
    <t>Penelitian dan Pengembangan Bidang Sosial dan Kependudukan</t>
  </si>
  <si>
    <t>Penelitian dan Pengembangan Partisipasi Masyarakat</t>
  </si>
  <si>
    <t>Penelitian dan Pengembangan Bidang Sosial dan Kependudukan Total</t>
  </si>
  <si>
    <t>Pengembangan Inovasi dan Teknologi</t>
  </si>
  <si>
    <t>Diseminasi Jenis, Prosedur dan Metode Penyelenggaraan Pemerintahan Daerah Yang Bersifat Inovatif</t>
  </si>
  <si>
    <t>Uji Coba dan Penerapan Rancang Bangun/Model Replikasi dan Invensi di Bidang Difusi Inovasi dan Penerapan Teknologi</t>
  </si>
  <si>
    <t>Pengembangan Inovasi dan Teknologi Total</t>
  </si>
  <si>
    <t>PROGRAM PENELITIAN DAN PENGEMBANGAN DAERAH Total</t>
  </si>
  <si>
    <t>PROGRAM PENUNJANG URUSAN PEMERINTAHAN DAERAH KABUPATEN/KOTA</t>
  </si>
  <si>
    <t>Administrasi Kepegawaian Perangkat Daerah</t>
  </si>
  <si>
    <t>Pengadaan Pakaian Dinas Beserta Atribut Kelengkapannya</t>
  </si>
  <si>
    <t>Administrasi Kepegawaian Perangkat Daerah Total</t>
  </si>
  <si>
    <t>Administrasi Keuangan Perangkat Daerah</t>
  </si>
  <si>
    <t>Penyediaan Gaji dan Tunjangan ASN</t>
  </si>
  <si>
    <t>Administrasi Keuangan Perangkat Daerah Total</t>
  </si>
  <si>
    <t>Administrasi Umum Perangkat Daerah</t>
  </si>
  <si>
    <t>Penyediaan Bahan Logistik Kantor</t>
  </si>
  <si>
    <t>Penyelenggaraan Rapat Koordinasi dan Konsultasi SKPD</t>
  </si>
  <si>
    <t>Administrasi Umum Perangkat Daerah Total</t>
  </si>
  <si>
    <t>Pemeliharaan Barang Milik Daerah Penunjang Urusan Pemerintahan Daerah</t>
  </si>
  <si>
    <t>Pemeliharaan Peralatan dan Mesin Lainnya</t>
  </si>
  <si>
    <t>Pemeliharaan/Rehabilitasi Gedung Kantor dan Bangunan Lainnya</t>
  </si>
  <si>
    <t>Pemeliharaan/Rehabilitasi Sarana dan Prasarana Pendukung Gedung Kantor atau Bangunan Lainnya</t>
  </si>
  <si>
    <t>Penyediaan Jasa Pemeliharaan, Biaya Pemeliharaan, Pajak, dan Perizinan Kendaraan Dinas Operasional atau Lapangan</t>
  </si>
  <si>
    <t>Pemeliharaan Barang Milik Daerah Penunjang Urusan Pemerintahan Daerah Total</t>
  </si>
  <si>
    <t>Penyediaan Jasa Penunjang Urusan Pemerintahan Daerah</t>
  </si>
  <si>
    <t>Penyediaan Jasa Pelayanan Umum Kantor</t>
  </si>
  <si>
    <t>Penyediaan Jasa Penunjang Urusan Pemerintahan Daerah Total</t>
  </si>
  <si>
    <t>Perencanaan, Penganggaran, dan Evaluasi Kinerja Perangkat Daerah</t>
  </si>
  <si>
    <t>Evaluasi Kinerja Perangkat Daerah</t>
  </si>
  <si>
    <t>Penyusunan Dokumen Perencanaan Perangkat Daerah</t>
  </si>
  <si>
    <t>Perencanaan, Penganggaran, dan Evaluasi Kinerja Perangkat Daerah Total</t>
  </si>
  <si>
    <t>PROGRAM PENUNJANG URUSAN PEMERINTAHAN DAERAH KABUPATEN/KOTA Total</t>
  </si>
  <si>
    <t>PROGRAM PERENCANAAN, PENGENDALIAN DAN EVALUASI PEMBANGUNAN DAERAH</t>
  </si>
  <si>
    <t>Analisis Data dan Informasi Pemerintahan Daerah Bidang Perencanaan Pembangunan Daerah</t>
  </si>
  <si>
    <t>Analisis Data dan Informasi Perencanaan Pembangunan Daerah</t>
  </si>
  <si>
    <t>Penyusunan Profil Pembangunan Daerah Kabupaten/Kota</t>
  </si>
  <si>
    <t>Analisis Data dan Informasi Pemerintahan Daerah Bidang Perencanaan Pembangunan Daerah Total</t>
  </si>
  <si>
    <t>Pengendalian, Evaluasi dan Pelaporan Bidang Perencanaan Pembangunan Daerah</t>
  </si>
  <si>
    <t>Koordinasi Pengendalian Perencanaan dan Pelaksanaan Pembangunan Daerah di Kabupaten/Kota</t>
  </si>
  <si>
    <t>Monitoring, Evaluasi dan Penyusunan Laporan Berkala Pelaksanaan Pembangunan Daerah</t>
  </si>
  <si>
    <t>Pengendalian, Evaluasi dan Pelaporan Bidang Perencanaan Pembangunan Daerah Total</t>
  </si>
  <si>
    <t>Penyusunan Perencanaan dan Pendanaan</t>
  </si>
  <si>
    <t>Koordinasi Penyusunan dan Penetapan Dokumen Perencanaan Pembangunan Daerah Kabupaten/Kota</t>
  </si>
  <si>
    <t>Pelaksanaan Musrenbang Kabupaten/Kota</t>
  </si>
  <si>
    <t>Penyusunan Perencanaan dan Pendanaan Total</t>
  </si>
  <si>
    <t>PROGRAM PERENCANAAN, PENGENDALIAN DAN EVALUASI PEMBANGUNAN DAERAH Total</t>
  </si>
  <si>
    <t>Grand Total</t>
  </si>
  <si>
    <t>PAGU ANGGARAN</t>
  </si>
  <si>
    <t>Sub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</si>
</sst>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&quot;Rp&quot;#,##0"/>
    <numFmt numFmtId="165" formatCode="&quot;Rp&quot;#,##0.00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9" fontId="5" fillId="0" borderId="3" xfId="3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0" fillId="0" borderId="7" xfId="0" applyBorder="1"/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9" fontId="5" fillId="0" borderId="8" xfId="3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9" fontId="5" fillId="0" borderId="7" xfId="3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9" fontId="5" fillId="0" borderId="12" xfId="3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vertical="top" wrapText="1"/>
    </xf>
    <xf numFmtId="164" fontId="0" fillId="0" borderId="0" xfId="0" applyNumberFormat="1"/>
    <xf numFmtId="164" fontId="13" fillId="0" borderId="3" xfId="0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9" fontId="0" fillId="0" borderId="0" xfId="3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9" fontId="4" fillId="0" borderId="0" xfId="3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top"/>
    </xf>
    <xf numFmtId="0" fontId="0" fillId="0" borderId="9" xfId="0" applyBorder="1"/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0" fillId="0" borderId="12" xfId="0" applyBorder="1"/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166" fontId="16" fillId="0" borderId="3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6" fontId="16" fillId="0" borderId="3" xfId="1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66" fontId="17" fillId="0" borderId="3" xfId="1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166" fontId="15" fillId="0" borderId="3" xfId="1" applyNumberFormat="1" applyFont="1" applyBorder="1" applyAlignment="1">
      <alignment horizontal="center" vertical="center" wrapText="1"/>
    </xf>
    <xf numFmtId="166" fontId="17" fillId="0" borderId="3" xfId="1" applyNumberFormat="1" applyFont="1" applyBorder="1" applyAlignment="1">
      <alignment horizontal="left" vertical="top" wrapText="1"/>
    </xf>
    <xf numFmtId="166" fontId="17" fillId="0" borderId="0" xfId="1" applyNumberFormat="1" applyFont="1" applyAlignment="1">
      <alignment horizontal="left" vertical="top" wrapText="1"/>
    </xf>
    <xf numFmtId="166" fontId="17" fillId="0" borderId="0" xfId="1" applyNumberFormat="1" applyFont="1"/>
    <xf numFmtId="166" fontId="17" fillId="0" borderId="0" xfId="1" applyNumberFormat="1" applyFont="1" applyAlignment="1">
      <alignment horizontal="center"/>
    </xf>
    <xf numFmtId="166" fontId="18" fillId="0" borderId="0" xfId="1" applyNumberFormat="1" applyFont="1" applyAlignment="1">
      <alignment horizontal="center"/>
    </xf>
    <xf numFmtId="166" fontId="15" fillId="0" borderId="0" xfId="1" applyNumberFormat="1" applyFont="1" applyAlignment="1">
      <alignment horizontal="center"/>
    </xf>
    <xf numFmtId="166" fontId="15" fillId="0" borderId="3" xfId="1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top" wrapText="1"/>
    </xf>
    <xf numFmtId="43" fontId="17" fillId="0" borderId="3" xfId="1" applyNumberFormat="1" applyFont="1" applyBorder="1" applyAlignment="1">
      <alignment horizontal="left" vertical="center" wrapText="1"/>
    </xf>
    <xf numFmtId="43" fontId="15" fillId="0" borderId="3" xfId="1" applyNumberFormat="1" applyFont="1" applyBorder="1" applyAlignment="1">
      <alignment horizontal="center" vertical="center" wrapText="1"/>
    </xf>
    <xf numFmtId="43" fontId="17" fillId="0" borderId="3" xfId="1" applyNumberFormat="1" applyFont="1" applyBorder="1" applyAlignment="1">
      <alignment horizontal="left" vertical="top" wrapText="1"/>
    </xf>
    <xf numFmtId="43" fontId="17" fillId="0" borderId="0" xfId="1" applyNumberFormat="1" applyFont="1" applyAlignment="1">
      <alignment horizontal="left" vertical="top" wrapText="1"/>
    </xf>
    <xf numFmtId="43" fontId="17" fillId="0" borderId="0" xfId="1" applyNumberFormat="1" applyFont="1"/>
    <xf numFmtId="43" fontId="17" fillId="0" borderId="3" xfId="3" applyNumberFormat="1" applyFont="1" applyBorder="1" applyAlignment="1">
      <alignment horizontal="left" vertical="center" wrapText="1"/>
    </xf>
    <xf numFmtId="0" fontId="15" fillId="0" borderId="3" xfId="3" applyNumberFormat="1" applyFont="1" applyBorder="1" applyAlignment="1">
      <alignment horizontal="center" vertical="center" wrapText="1"/>
    </xf>
    <xf numFmtId="0" fontId="17" fillId="0" borderId="3" xfId="3" applyNumberFormat="1" applyFont="1" applyBorder="1" applyAlignment="1">
      <alignment horizontal="left" vertical="top" wrapText="1"/>
    </xf>
    <xf numFmtId="0" fontId="17" fillId="0" borderId="0" xfId="3" applyNumberFormat="1" applyFont="1" applyAlignment="1">
      <alignment horizontal="left" vertical="top" wrapText="1"/>
    </xf>
    <xf numFmtId="0" fontId="17" fillId="0" borderId="0" xfId="3" applyNumberFormat="1" applyFont="1"/>
    <xf numFmtId="2" fontId="17" fillId="0" borderId="3" xfId="3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164" fontId="5" fillId="0" borderId="7" xfId="2" applyNumberFormat="1" applyFont="1" applyBorder="1" applyAlignment="1">
      <alignment horizontal="center" vertical="top" wrapText="1"/>
    </xf>
    <xf numFmtId="164" fontId="5" fillId="0" borderId="9" xfId="2" applyNumberFormat="1" applyFont="1" applyBorder="1" applyAlignment="1">
      <alignment horizontal="center" vertical="top" wrapText="1"/>
    </xf>
    <xf numFmtId="164" fontId="5" fillId="0" borderId="12" xfId="2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164" fontId="5" fillId="0" borderId="3" xfId="2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3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top" wrapText="1"/>
    </xf>
    <xf numFmtId="43" fontId="1" fillId="0" borderId="0" xfId="1" applyNumberFormat="1" applyFont="1" applyAlignment="1">
      <alignment horizontal="center"/>
    </xf>
    <xf numFmtId="43" fontId="19" fillId="0" borderId="0" xfId="1" applyNumberFormat="1" applyFont="1" applyAlignment="1">
      <alignment horizontal="center"/>
    </xf>
    <xf numFmtId="43" fontId="16" fillId="0" borderId="0" xfId="1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opLeftCell="A10" zoomScale="70" zoomScaleNormal="70" workbookViewId="0">
      <selection activeCell="N19" sqref="N19"/>
    </sheetView>
  </sheetViews>
  <sheetFormatPr defaultColWidth="9.1796875" defaultRowHeight="14.5" x14ac:dyDescent="0.35"/>
  <cols>
    <col min="1" max="1" width="1.453125" customWidth="1"/>
    <col min="2" max="2" width="2" customWidth="1"/>
    <col min="3" max="3" width="24.453125" customWidth="1"/>
    <col min="4" max="4" width="24.54296875" customWidth="1"/>
    <col min="5" max="5" width="7.453125" customWidth="1"/>
    <col min="6" max="6" width="6.1796875" customWidth="1"/>
    <col min="7" max="11" width="5" bestFit="1" customWidth="1"/>
    <col min="12" max="13" width="36.54296875" bestFit="1" customWidth="1"/>
    <col min="14" max="14" width="5.453125" bestFit="1" customWidth="1"/>
    <col min="15" max="20" width="5" bestFit="1" customWidth="1"/>
  </cols>
  <sheetData>
    <row r="1" spans="1:20" s="1" customFormat="1" ht="15" customHeight="1" x14ac:dyDescent="0.4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1" customFormat="1" ht="15" customHeight="1" x14ac:dyDescent="0.4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</row>
    <row r="3" spans="1:20" s="1" customFormat="1" ht="13.5" customHeight="1" x14ac:dyDescent="0.4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1:20" s="1" customFormat="1" ht="13.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5" customFormat="1" ht="15" customHeight="1" x14ac:dyDescent="0.35">
      <c r="A5" s="3"/>
      <c r="B5" s="4"/>
      <c r="C5" s="3" t="s">
        <v>3</v>
      </c>
      <c r="D5" s="163" t="s">
        <v>4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</row>
    <row r="6" spans="1:20" s="5" customFormat="1" ht="15" customHeight="1" x14ac:dyDescent="0.35">
      <c r="A6" s="3"/>
      <c r="B6" s="4"/>
      <c r="C6" s="3" t="s">
        <v>5</v>
      </c>
      <c r="D6" s="163" t="s">
        <v>6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</row>
    <row r="7" spans="1:20" s="5" customFormat="1" ht="15.5" x14ac:dyDescent="0.35">
      <c r="A7" s="3"/>
      <c r="B7" s="4"/>
      <c r="C7" s="3" t="s">
        <v>7</v>
      </c>
      <c r="D7" s="6"/>
      <c r="E7" s="6"/>
    </row>
    <row r="8" spans="1:20" s="5" customFormat="1" ht="15.5" x14ac:dyDescent="0.35">
      <c r="A8" s="7"/>
      <c r="B8" s="8"/>
      <c r="C8" s="9">
        <v>1</v>
      </c>
      <c r="D8" s="3" t="s">
        <v>8</v>
      </c>
      <c r="E8" s="3"/>
    </row>
    <row r="9" spans="1:20" s="5" customFormat="1" ht="15.5" x14ac:dyDescent="0.35">
      <c r="A9" s="7"/>
      <c r="B9" s="8"/>
      <c r="C9" s="9">
        <v>2</v>
      </c>
      <c r="D9" s="3" t="s">
        <v>9</v>
      </c>
      <c r="E9" s="3"/>
    </row>
    <row r="10" spans="1:20" s="5" customFormat="1" ht="15.5" x14ac:dyDescent="0.35">
      <c r="A10" s="10"/>
      <c r="B10" s="8"/>
      <c r="C10" s="10">
        <v>3</v>
      </c>
      <c r="D10" s="3" t="s">
        <v>10</v>
      </c>
      <c r="E10" s="3"/>
    </row>
    <row r="11" spans="1:20" x14ac:dyDescent="0.35">
      <c r="A11" s="171" t="s">
        <v>11</v>
      </c>
      <c r="B11" s="172"/>
      <c r="C11" s="164" t="s">
        <v>12</v>
      </c>
      <c r="D11" s="164" t="s">
        <v>13</v>
      </c>
      <c r="E11" s="164"/>
      <c r="F11" s="164"/>
      <c r="G11" s="164"/>
      <c r="H11" s="164"/>
      <c r="I11" s="164"/>
      <c r="J11" s="164"/>
      <c r="K11" s="164"/>
      <c r="L11" s="164" t="s">
        <v>14</v>
      </c>
      <c r="M11" s="164" t="s">
        <v>15</v>
      </c>
      <c r="N11" s="164" t="s">
        <v>16</v>
      </c>
      <c r="O11" s="164" t="s">
        <v>17</v>
      </c>
      <c r="P11" s="164"/>
      <c r="Q11" s="164"/>
      <c r="R11" s="164"/>
      <c r="S11" s="164"/>
      <c r="T11" s="164"/>
    </row>
    <row r="12" spans="1:20" x14ac:dyDescent="0.35">
      <c r="A12" s="173"/>
      <c r="B12" s="17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1">
        <v>2017</v>
      </c>
      <c r="P12" s="11">
        <v>2018</v>
      </c>
      <c r="Q12" s="11">
        <v>2019</v>
      </c>
      <c r="R12" s="11">
        <v>2020</v>
      </c>
      <c r="S12" s="11">
        <v>2021</v>
      </c>
      <c r="T12" s="11">
        <v>2022</v>
      </c>
    </row>
    <row r="13" spans="1:20" ht="58" x14ac:dyDescent="0.35">
      <c r="A13" s="165">
        <v>1</v>
      </c>
      <c r="B13" s="166"/>
      <c r="C13" s="169" t="s">
        <v>18</v>
      </c>
      <c r="D13" s="11" t="s">
        <v>19</v>
      </c>
      <c r="E13" s="12" t="s">
        <v>16</v>
      </c>
      <c r="F13" s="12">
        <v>2017</v>
      </c>
      <c r="G13" s="12">
        <v>2018</v>
      </c>
      <c r="H13" s="12">
        <v>2019</v>
      </c>
      <c r="I13" s="12">
        <v>2020</v>
      </c>
      <c r="J13" s="12">
        <v>2021</v>
      </c>
      <c r="K13" s="12">
        <v>2022</v>
      </c>
      <c r="L13" s="13" t="s">
        <v>20</v>
      </c>
      <c r="M13" s="13" t="s">
        <v>21</v>
      </c>
      <c r="N13" s="14" t="s">
        <v>22</v>
      </c>
      <c r="O13" s="14">
        <v>79</v>
      </c>
      <c r="P13" s="14">
        <v>80</v>
      </c>
      <c r="Q13" s="14">
        <v>82</v>
      </c>
      <c r="R13" s="14">
        <v>84</v>
      </c>
      <c r="S13" s="14">
        <v>86</v>
      </c>
      <c r="T13" s="14">
        <v>88</v>
      </c>
    </row>
    <row r="14" spans="1:20" ht="72.5" x14ac:dyDescent="0.35">
      <c r="A14" s="167"/>
      <c r="B14" s="168"/>
      <c r="C14" s="169"/>
      <c r="D14" s="15" t="s">
        <v>23</v>
      </c>
      <c r="E14" s="14" t="s">
        <v>22</v>
      </c>
      <c r="F14" s="14">
        <v>85</v>
      </c>
      <c r="G14" s="13">
        <v>86</v>
      </c>
      <c r="H14" s="13">
        <v>87</v>
      </c>
      <c r="I14" s="13">
        <v>89</v>
      </c>
      <c r="J14" s="13">
        <v>90</v>
      </c>
      <c r="K14" s="13">
        <v>92</v>
      </c>
      <c r="L14" s="13" t="s">
        <v>24</v>
      </c>
      <c r="M14" s="13" t="s">
        <v>25</v>
      </c>
      <c r="N14" s="14" t="s">
        <v>22</v>
      </c>
      <c r="O14" s="14">
        <v>92</v>
      </c>
      <c r="P14" s="14">
        <v>92</v>
      </c>
      <c r="Q14" s="14">
        <v>93</v>
      </c>
      <c r="R14" s="14">
        <v>94</v>
      </c>
      <c r="S14" s="14">
        <v>95</v>
      </c>
      <c r="T14" s="14">
        <v>96</v>
      </c>
    </row>
    <row r="15" spans="1:20" x14ac:dyDescent="0.35">
      <c r="A15" s="165">
        <v>2</v>
      </c>
      <c r="B15" s="166"/>
      <c r="C15" s="169" t="s">
        <v>26</v>
      </c>
      <c r="D15" s="11" t="s">
        <v>19</v>
      </c>
      <c r="E15" s="12" t="s">
        <v>16</v>
      </c>
      <c r="F15" s="12">
        <v>2017</v>
      </c>
      <c r="G15" s="12">
        <v>2018</v>
      </c>
      <c r="H15" s="12">
        <v>2019</v>
      </c>
      <c r="I15" s="12">
        <v>2020</v>
      </c>
      <c r="J15" s="12">
        <v>2021</v>
      </c>
      <c r="K15" s="12">
        <v>2022</v>
      </c>
      <c r="L15" s="169" t="s">
        <v>27</v>
      </c>
      <c r="M15" s="169" t="s">
        <v>28</v>
      </c>
      <c r="N15" s="170" t="s">
        <v>22</v>
      </c>
      <c r="O15" s="170">
        <v>0</v>
      </c>
      <c r="P15" s="170">
        <v>20</v>
      </c>
      <c r="Q15" s="170">
        <v>20</v>
      </c>
      <c r="R15" s="170">
        <v>30</v>
      </c>
      <c r="S15" s="170">
        <v>40</v>
      </c>
      <c r="T15" s="170">
        <v>50</v>
      </c>
    </row>
    <row r="16" spans="1:20" ht="58" x14ac:dyDescent="0.35">
      <c r="A16" s="167"/>
      <c r="B16" s="168"/>
      <c r="C16" s="169"/>
      <c r="D16" s="15" t="s">
        <v>29</v>
      </c>
      <c r="E16" s="14" t="s">
        <v>22</v>
      </c>
      <c r="F16" s="14">
        <v>0</v>
      </c>
      <c r="G16" s="13">
        <v>20</v>
      </c>
      <c r="H16" s="13">
        <v>20</v>
      </c>
      <c r="I16" s="13">
        <v>30</v>
      </c>
      <c r="J16" s="13">
        <v>40</v>
      </c>
      <c r="K16" s="13">
        <v>50</v>
      </c>
      <c r="L16" s="169"/>
      <c r="M16" s="169"/>
      <c r="N16" s="170"/>
      <c r="O16" s="170"/>
      <c r="P16" s="170"/>
      <c r="Q16" s="170"/>
      <c r="R16" s="170"/>
      <c r="S16" s="170"/>
      <c r="T16" s="170"/>
    </row>
    <row r="17" spans="1:20" x14ac:dyDescent="0.35">
      <c r="A17" s="165">
        <v>3</v>
      </c>
      <c r="B17" s="166"/>
      <c r="C17" s="169" t="s">
        <v>30</v>
      </c>
      <c r="D17" s="11" t="s">
        <v>19</v>
      </c>
      <c r="E17" s="12" t="s">
        <v>16</v>
      </c>
      <c r="F17" s="12">
        <v>2017</v>
      </c>
      <c r="G17" s="12">
        <v>2018</v>
      </c>
      <c r="H17" s="12">
        <v>2019</v>
      </c>
      <c r="I17" s="12">
        <v>2020</v>
      </c>
      <c r="J17" s="12">
        <v>2021</v>
      </c>
      <c r="K17" s="12">
        <v>2022</v>
      </c>
      <c r="L17" s="169" t="s">
        <v>31</v>
      </c>
      <c r="M17" s="169" t="s">
        <v>32</v>
      </c>
      <c r="N17" s="170" t="s">
        <v>34</v>
      </c>
      <c r="O17" s="170">
        <v>82</v>
      </c>
      <c r="P17" s="170">
        <v>82.5</v>
      </c>
      <c r="Q17" s="170">
        <v>83</v>
      </c>
      <c r="R17" s="170">
        <v>83.5</v>
      </c>
      <c r="S17" s="170">
        <v>84</v>
      </c>
      <c r="T17" s="170">
        <v>84.5</v>
      </c>
    </row>
    <row r="18" spans="1:20" ht="60" customHeight="1" x14ac:dyDescent="0.35">
      <c r="A18" s="167"/>
      <c r="B18" s="168"/>
      <c r="C18" s="169"/>
      <c r="D18" s="13" t="s">
        <v>33</v>
      </c>
      <c r="E18" s="14" t="s">
        <v>34</v>
      </c>
      <c r="F18" s="14" t="s">
        <v>35</v>
      </c>
      <c r="G18" s="13">
        <v>71</v>
      </c>
      <c r="H18" s="13" t="s">
        <v>36</v>
      </c>
      <c r="I18" s="13">
        <v>72</v>
      </c>
      <c r="J18" s="13" t="s">
        <v>37</v>
      </c>
      <c r="K18" s="13">
        <v>73</v>
      </c>
      <c r="L18" s="169"/>
      <c r="M18" s="169"/>
      <c r="N18" s="170"/>
      <c r="O18" s="170"/>
      <c r="P18" s="170"/>
      <c r="Q18" s="170"/>
      <c r="R18" s="170"/>
      <c r="S18" s="170"/>
      <c r="T18" s="170"/>
    </row>
    <row r="19" spans="1:20" x14ac:dyDescent="0.35">
      <c r="A19" s="16"/>
      <c r="B19" s="16"/>
      <c r="C19" s="17"/>
      <c r="D19" s="16"/>
    </row>
    <row r="20" spans="1:20" s="1" customFormat="1" ht="18.5" x14ac:dyDescent="0.45">
      <c r="A20" s="18"/>
      <c r="B20" s="18"/>
      <c r="C20" s="19"/>
      <c r="D20" s="18"/>
      <c r="N20" s="20" t="s">
        <v>38</v>
      </c>
    </row>
    <row r="21" spans="1:20" s="1" customFormat="1" ht="18.5" x14ac:dyDescent="0.45">
      <c r="A21" s="18"/>
      <c r="B21" s="18"/>
      <c r="C21" s="18"/>
      <c r="D21" s="18" t="s">
        <v>39</v>
      </c>
      <c r="L21" s="18"/>
      <c r="N21" s="20" t="s">
        <v>40</v>
      </c>
    </row>
    <row r="22" spans="1:20" s="1" customFormat="1" ht="18.5" x14ac:dyDescent="0.45">
      <c r="A22" s="18"/>
      <c r="B22" s="18"/>
      <c r="C22" s="18"/>
      <c r="D22" s="18"/>
      <c r="L22" s="18"/>
      <c r="N22" s="20"/>
    </row>
    <row r="23" spans="1:20" s="1" customFormat="1" ht="18.5" hidden="1" x14ac:dyDescent="0.45">
      <c r="A23" s="18"/>
      <c r="B23" s="18"/>
      <c r="C23" s="18"/>
      <c r="D23" s="18"/>
      <c r="L23" s="18"/>
      <c r="N23" s="20"/>
    </row>
    <row r="24" spans="1:20" s="1" customFormat="1" ht="18.5" x14ac:dyDescent="0.45">
      <c r="A24" s="18"/>
      <c r="B24" s="18"/>
      <c r="C24" s="18"/>
      <c r="D24" s="18"/>
      <c r="L24" s="18"/>
      <c r="N24" s="20"/>
    </row>
    <row r="25" spans="1:20" s="1" customFormat="1" ht="18.5" x14ac:dyDescent="0.45">
      <c r="A25" s="18"/>
      <c r="B25" s="18"/>
      <c r="C25" s="18"/>
      <c r="D25" s="18"/>
      <c r="L25" s="18"/>
      <c r="N25" s="20"/>
    </row>
    <row r="26" spans="1:20" s="1" customFormat="1" ht="18.5" x14ac:dyDescent="0.45">
      <c r="A26" s="21"/>
      <c r="B26" s="21"/>
      <c r="C26" s="22"/>
      <c r="D26" s="22" t="s">
        <v>41</v>
      </c>
      <c r="L26" s="21"/>
      <c r="N26" s="22" t="s">
        <v>42</v>
      </c>
    </row>
    <row r="27" spans="1:20" s="1" customFormat="1" ht="17.25" customHeight="1" x14ac:dyDescent="0.45">
      <c r="A27" s="21"/>
      <c r="B27" s="21"/>
      <c r="C27" s="22"/>
      <c r="D27" s="22"/>
      <c r="L27" s="21"/>
      <c r="N27" s="23" t="s">
        <v>43</v>
      </c>
    </row>
    <row r="28" spans="1:20" s="1" customFormat="1" ht="15" customHeight="1" x14ac:dyDescent="0.45">
      <c r="A28" s="24"/>
      <c r="B28" s="24"/>
      <c r="C28" s="19"/>
      <c r="D28" s="24"/>
      <c r="L28" s="24"/>
      <c r="N28" s="23" t="s">
        <v>44</v>
      </c>
    </row>
  </sheetData>
  <mergeCells count="36">
    <mergeCell ref="O17:O18"/>
    <mergeCell ref="P17:P18"/>
    <mergeCell ref="Q17:Q18"/>
    <mergeCell ref="R17:R18"/>
    <mergeCell ref="S17:S18"/>
    <mergeCell ref="T17:T18"/>
    <mergeCell ref="P15:P16"/>
    <mergeCell ref="Q15:Q16"/>
    <mergeCell ref="R15:R16"/>
    <mergeCell ref="S15:S16"/>
    <mergeCell ref="T15:T16"/>
    <mergeCell ref="A17:B18"/>
    <mergeCell ref="C17:C18"/>
    <mergeCell ref="L17:L18"/>
    <mergeCell ref="M17:M18"/>
    <mergeCell ref="N17:N18"/>
    <mergeCell ref="N11:N12"/>
    <mergeCell ref="O11:T11"/>
    <mergeCell ref="A13:B14"/>
    <mergeCell ref="C13:C14"/>
    <mergeCell ref="A15:B16"/>
    <mergeCell ref="C15:C16"/>
    <mergeCell ref="L15:L16"/>
    <mergeCell ref="M15:M16"/>
    <mergeCell ref="N15:N16"/>
    <mergeCell ref="O15:O16"/>
    <mergeCell ref="A11:B12"/>
    <mergeCell ref="C11:C12"/>
    <mergeCell ref="D11:K12"/>
    <mergeCell ref="L11:L12"/>
    <mergeCell ref="M11:M12"/>
    <mergeCell ref="A1:T1"/>
    <mergeCell ref="A2:T2"/>
    <mergeCell ref="A3:T3"/>
    <mergeCell ref="D5:T5"/>
    <mergeCell ref="D6:T6"/>
  </mergeCells>
  <pageMargins left="0.7" right="0.7" top="0.75" bottom="0.75" header="0.3" footer="0.3"/>
  <pageSetup paperSize="14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0577-D829-491E-9F53-1EBE0A7ED1E3}">
  <dimension ref="A1:N17"/>
  <sheetViews>
    <sheetView tabSelected="1" workbookViewId="0">
      <selection activeCell="L5" sqref="L5:L6"/>
    </sheetView>
  </sheetViews>
  <sheetFormatPr defaultColWidth="9.1796875" defaultRowHeight="13" x14ac:dyDescent="0.3"/>
  <cols>
    <col min="1" max="1" width="4.1796875" style="25" customWidth="1"/>
    <col min="2" max="2" width="14" style="25" customWidth="1"/>
    <col min="3" max="3" width="25.54296875" style="25" customWidth="1"/>
    <col min="4" max="4" width="6.7265625" style="25" customWidth="1"/>
    <col min="5" max="10" width="5" style="25" bestFit="1" customWidth="1"/>
    <col min="11" max="11" width="18.453125" style="25" customWidth="1"/>
    <col min="12" max="12" width="18.1796875" style="25" customWidth="1"/>
    <col min="13" max="13" width="16.81640625" style="25" customWidth="1"/>
    <col min="14" max="14" width="13.1796875" style="25" customWidth="1"/>
    <col min="15" max="16384" width="9.1796875" style="25"/>
  </cols>
  <sheetData>
    <row r="1" spans="1:14" customFormat="1" ht="18.5" x14ac:dyDescent="0.35">
      <c r="A1" s="162" t="s">
        <v>45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customFormat="1" ht="18.5" x14ac:dyDescent="0.35">
      <c r="A2" s="162" t="s">
        <v>46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customFormat="1" ht="18.5" x14ac:dyDescent="0.3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14.5" x14ac:dyDescent="0.3">
      <c r="A4" s="11" t="s">
        <v>11</v>
      </c>
      <c r="B4" s="11" t="s">
        <v>12</v>
      </c>
      <c r="C4" s="164" t="s">
        <v>13</v>
      </c>
      <c r="D4" s="164"/>
      <c r="E4" s="164"/>
      <c r="F4" s="164"/>
      <c r="G4" s="164"/>
      <c r="H4" s="164"/>
      <c r="I4" s="164"/>
      <c r="J4" s="164"/>
      <c r="K4" s="11" t="s">
        <v>47</v>
      </c>
      <c r="L4" s="11" t="s">
        <v>14</v>
      </c>
      <c r="M4" s="11" t="s">
        <v>15</v>
      </c>
      <c r="N4" s="11" t="s">
        <v>48</v>
      </c>
    </row>
    <row r="5" spans="1:14" ht="14.5" x14ac:dyDescent="0.3">
      <c r="A5" s="176">
        <v>1</v>
      </c>
      <c r="B5" s="176" t="s">
        <v>18</v>
      </c>
      <c r="C5" s="11" t="s">
        <v>19</v>
      </c>
      <c r="D5" s="11" t="s">
        <v>16</v>
      </c>
      <c r="E5" s="11">
        <v>2017</v>
      </c>
      <c r="F5" s="11">
        <v>2018</v>
      </c>
      <c r="G5" s="11">
        <v>2019</v>
      </c>
      <c r="H5" s="11">
        <v>2020</v>
      </c>
      <c r="I5" s="11">
        <v>2021</v>
      </c>
      <c r="J5" s="11">
        <v>2022</v>
      </c>
      <c r="K5" s="176" t="s">
        <v>49</v>
      </c>
      <c r="L5" s="176" t="s">
        <v>20</v>
      </c>
      <c r="M5" s="176" t="s">
        <v>21</v>
      </c>
      <c r="N5" s="176" t="s">
        <v>50</v>
      </c>
    </row>
    <row r="6" spans="1:14" ht="130.5" customHeight="1" x14ac:dyDescent="0.3">
      <c r="A6" s="176"/>
      <c r="B6" s="176"/>
      <c r="C6" s="26" t="s">
        <v>23</v>
      </c>
      <c r="D6" s="27" t="s">
        <v>22</v>
      </c>
      <c r="E6" s="27">
        <v>85</v>
      </c>
      <c r="F6" s="27">
        <v>86</v>
      </c>
      <c r="G6" s="27">
        <v>87</v>
      </c>
      <c r="H6" s="27">
        <v>89</v>
      </c>
      <c r="I6" s="27">
        <v>90</v>
      </c>
      <c r="J6" s="27">
        <v>92</v>
      </c>
      <c r="K6" s="176"/>
      <c r="L6" s="176"/>
      <c r="M6" s="176"/>
      <c r="N6" s="176"/>
    </row>
    <row r="7" spans="1:14" customFormat="1" ht="14.5" x14ac:dyDescent="0.35">
      <c r="A7" s="17"/>
      <c r="B7" s="17"/>
      <c r="C7" s="175"/>
      <c r="D7" s="175"/>
      <c r="E7" s="175"/>
      <c r="F7" s="175"/>
      <c r="G7" s="175"/>
      <c r="H7" s="175"/>
      <c r="I7" s="175"/>
      <c r="J7" s="175"/>
      <c r="K7" s="17"/>
      <c r="L7" s="17"/>
      <c r="M7" s="17"/>
      <c r="N7" s="17"/>
    </row>
    <row r="8" spans="1:14" s="5" customFormat="1" ht="15.5" x14ac:dyDescent="0.35">
      <c r="A8" s="6"/>
      <c r="B8" s="10"/>
      <c r="C8" s="6"/>
      <c r="L8" s="28" t="s">
        <v>38</v>
      </c>
      <c r="M8" s="28"/>
    </row>
    <row r="9" spans="1:14" s="5" customFormat="1" ht="15.5" x14ac:dyDescent="0.35">
      <c r="A9" s="6"/>
      <c r="B9" s="6"/>
      <c r="C9" s="6" t="s">
        <v>39</v>
      </c>
      <c r="L9" s="28" t="s">
        <v>40</v>
      </c>
      <c r="M9" s="28"/>
    </row>
    <row r="10" spans="1:14" s="5" customFormat="1" ht="15.5" x14ac:dyDescent="0.35">
      <c r="A10" s="6"/>
      <c r="B10" s="6"/>
      <c r="C10" s="6"/>
      <c r="L10" s="28"/>
      <c r="M10" s="28"/>
    </row>
    <row r="11" spans="1:14" s="5" customFormat="1" ht="15.5" x14ac:dyDescent="0.35">
      <c r="A11" s="6"/>
      <c r="B11" s="6"/>
      <c r="C11" s="6"/>
      <c r="L11" s="28"/>
      <c r="M11" s="28"/>
    </row>
    <row r="12" spans="1:14" s="5" customFormat="1" ht="15.5" x14ac:dyDescent="0.35">
      <c r="A12" s="6"/>
      <c r="B12" s="6"/>
      <c r="C12" s="6"/>
      <c r="L12" s="28"/>
      <c r="M12" s="28"/>
    </row>
    <row r="13" spans="1:14" s="5" customFormat="1" ht="15.5" x14ac:dyDescent="0.35">
      <c r="A13" s="6"/>
      <c r="B13" s="6"/>
      <c r="C13" s="6"/>
      <c r="L13" s="28"/>
      <c r="M13" s="28"/>
    </row>
    <row r="14" spans="1:14" s="5" customFormat="1" ht="15.5" x14ac:dyDescent="0.35">
      <c r="A14" s="29"/>
      <c r="B14" s="30"/>
      <c r="C14" s="30" t="s">
        <v>41</v>
      </c>
      <c r="L14" s="30" t="s">
        <v>42</v>
      </c>
      <c r="M14" s="30"/>
    </row>
    <row r="15" spans="1:14" s="5" customFormat="1" ht="15.5" x14ac:dyDescent="0.35">
      <c r="A15" s="31"/>
      <c r="B15" s="10"/>
      <c r="C15" s="31"/>
      <c r="L15" s="33" t="s">
        <v>43</v>
      </c>
      <c r="M15" s="32"/>
    </row>
    <row r="16" spans="1:14" s="5" customFormat="1" ht="15.5" x14ac:dyDescent="0.35">
      <c r="L16" s="33" t="s">
        <v>44</v>
      </c>
      <c r="M16" s="32"/>
    </row>
    <row r="17" s="25" customFormat="1" x14ac:dyDescent="0.3"/>
  </sheetData>
  <mergeCells count="11">
    <mergeCell ref="C7:J7"/>
    <mergeCell ref="A1:N1"/>
    <mergeCell ref="A2:N2"/>
    <mergeCell ref="A3:N3"/>
    <mergeCell ref="C4:J4"/>
    <mergeCell ref="A5:A6"/>
    <mergeCell ref="B5:B6"/>
    <mergeCell ref="K5:K6"/>
    <mergeCell ref="L5:L6"/>
    <mergeCell ref="M5:M6"/>
    <mergeCell ref="N5:N6"/>
  </mergeCells>
  <pageMargins left="0.7" right="0.7" top="0.75" bottom="0.75" header="0.3" footer="0.3"/>
  <pageSetup paperSize="1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BE81-34E9-4D43-89C2-10D629BBDBF2}">
  <sheetPr>
    <pageSetUpPr fitToPage="1"/>
  </sheetPr>
  <dimension ref="A1:I48"/>
  <sheetViews>
    <sheetView topLeftCell="A30" zoomScale="70" zoomScaleNormal="70" workbookViewId="0">
      <selection activeCell="I34" sqref="I34"/>
    </sheetView>
  </sheetViews>
  <sheetFormatPr defaultRowHeight="14.5" x14ac:dyDescent="0.35"/>
  <cols>
    <col min="1" max="1" width="8.7265625" customWidth="1"/>
    <col min="2" max="2" width="30.54296875" customWidth="1"/>
    <col min="3" max="3" width="47.453125" customWidth="1"/>
    <col min="4" max="4" width="22.54296875" customWidth="1"/>
    <col min="5" max="5" width="28.08984375" customWidth="1"/>
    <col min="6" max="6" width="24.54296875" customWidth="1"/>
    <col min="7" max="7" width="20" customWidth="1"/>
    <col min="9" max="9" width="8.7265625" customWidth="1"/>
  </cols>
  <sheetData>
    <row r="1" spans="1:9" x14ac:dyDescent="0.35">
      <c r="A1" s="180" t="s">
        <v>51</v>
      </c>
      <c r="B1" s="180"/>
      <c r="C1" s="180"/>
      <c r="D1" s="180"/>
      <c r="E1" s="180"/>
      <c r="F1" s="180"/>
      <c r="G1" s="180"/>
      <c r="H1" s="180"/>
      <c r="I1" s="180"/>
    </row>
    <row r="2" spans="1:9" x14ac:dyDescent="0.35">
      <c r="A2" s="180" t="s">
        <v>46</v>
      </c>
      <c r="B2" s="180"/>
      <c r="C2" s="180"/>
      <c r="D2" s="180"/>
      <c r="E2" s="180"/>
      <c r="F2" s="180"/>
      <c r="G2" s="180"/>
      <c r="H2" s="180"/>
      <c r="I2" s="180"/>
    </row>
    <row r="3" spans="1:9" x14ac:dyDescent="0.35">
      <c r="A3" s="180" t="s">
        <v>2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35">
      <c r="A4" s="180" t="s">
        <v>52</v>
      </c>
      <c r="B4" s="180"/>
      <c r="C4" s="180"/>
      <c r="D4" s="180"/>
      <c r="E4" s="180"/>
      <c r="F4" s="180"/>
      <c r="G4" s="180"/>
      <c r="H4" s="180"/>
      <c r="I4" s="180"/>
    </row>
    <row r="5" spans="1:9" x14ac:dyDescent="0.35">
      <c r="A5" s="34"/>
      <c r="B5" s="34"/>
      <c r="C5" s="34"/>
      <c r="D5" s="34"/>
      <c r="E5" s="34"/>
      <c r="F5" s="34"/>
      <c r="G5" s="34"/>
      <c r="H5" s="34"/>
      <c r="I5" s="34"/>
    </row>
    <row r="6" spans="1:9" ht="15.5" x14ac:dyDescent="0.35">
      <c r="A6" s="181" t="s">
        <v>11</v>
      </c>
      <c r="B6" s="177" t="s">
        <v>12</v>
      </c>
      <c r="C6" s="177" t="s">
        <v>13</v>
      </c>
      <c r="D6" s="177" t="s">
        <v>53</v>
      </c>
      <c r="E6" s="177" t="s">
        <v>54</v>
      </c>
      <c r="F6" s="177" t="s">
        <v>55</v>
      </c>
      <c r="G6" s="177" t="s">
        <v>56</v>
      </c>
      <c r="H6" s="177" t="s">
        <v>57</v>
      </c>
      <c r="I6" s="177"/>
    </row>
    <row r="7" spans="1:9" ht="15.5" x14ac:dyDescent="0.35">
      <c r="A7" s="181"/>
      <c r="B7" s="177"/>
      <c r="C7" s="177"/>
      <c r="D7" s="177"/>
      <c r="E7" s="177"/>
      <c r="F7" s="177"/>
      <c r="G7" s="177"/>
      <c r="H7" s="35" t="s">
        <v>58</v>
      </c>
      <c r="I7" s="35" t="s">
        <v>16</v>
      </c>
    </row>
    <row r="8" spans="1:9" ht="46.5" x14ac:dyDescent="0.35">
      <c r="A8" s="178">
        <v>1</v>
      </c>
      <c r="B8" s="36" t="s">
        <v>18</v>
      </c>
      <c r="C8" s="37" t="s">
        <v>23</v>
      </c>
      <c r="D8" s="35"/>
      <c r="E8" s="35"/>
      <c r="F8" s="35"/>
      <c r="G8" s="35"/>
      <c r="H8" s="35">
        <v>92</v>
      </c>
      <c r="I8" s="38" t="s">
        <v>22</v>
      </c>
    </row>
    <row r="9" spans="1:9" ht="77.5" x14ac:dyDescent="0.35">
      <c r="A9" s="179"/>
      <c r="B9" s="39"/>
      <c r="C9" s="40"/>
      <c r="D9" s="37" t="s">
        <v>20</v>
      </c>
      <c r="E9" s="41" t="s">
        <v>21</v>
      </c>
      <c r="F9" s="35"/>
      <c r="G9" s="42"/>
      <c r="H9" s="43">
        <v>88</v>
      </c>
      <c r="I9" s="35" t="s">
        <v>22</v>
      </c>
    </row>
    <row r="10" spans="1:9" ht="62" x14ac:dyDescent="0.35">
      <c r="A10" s="179"/>
      <c r="B10" s="39"/>
      <c r="C10" s="44"/>
      <c r="D10" s="45"/>
      <c r="E10" s="46"/>
      <c r="F10" s="39" t="s">
        <v>59</v>
      </c>
      <c r="G10" s="37" t="s">
        <v>60</v>
      </c>
      <c r="H10" s="47">
        <v>50</v>
      </c>
      <c r="I10" s="38" t="s">
        <v>22</v>
      </c>
    </row>
    <row r="11" spans="1:9" ht="93" x14ac:dyDescent="0.35">
      <c r="A11" s="48"/>
      <c r="B11" s="49"/>
      <c r="C11" s="44"/>
      <c r="D11" s="39"/>
      <c r="E11" s="44"/>
      <c r="F11" s="39"/>
      <c r="G11" s="37" t="s">
        <v>61</v>
      </c>
      <c r="H11" s="50">
        <v>90</v>
      </c>
      <c r="I11" s="51" t="s">
        <v>22</v>
      </c>
    </row>
    <row r="12" spans="1:9" ht="139.5" x14ac:dyDescent="0.35">
      <c r="A12" s="48"/>
      <c r="B12" s="49"/>
      <c r="C12" s="44"/>
      <c r="D12" s="39"/>
      <c r="E12" s="44"/>
      <c r="F12" s="39"/>
      <c r="G12" s="37" t="s">
        <v>62</v>
      </c>
      <c r="H12" s="47">
        <v>100</v>
      </c>
      <c r="I12" s="38" t="s">
        <v>22</v>
      </c>
    </row>
    <row r="13" spans="1:9" ht="62" x14ac:dyDescent="0.35">
      <c r="A13" s="48"/>
      <c r="B13" s="49"/>
      <c r="C13" s="44"/>
      <c r="D13" s="39"/>
      <c r="E13" s="44"/>
      <c r="F13" s="39"/>
      <c r="G13" s="37" t="s">
        <v>63</v>
      </c>
      <c r="H13" s="47">
        <v>100</v>
      </c>
      <c r="I13" s="38" t="s">
        <v>22</v>
      </c>
    </row>
    <row r="14" spans="1:9" ht="46.5" x14ac:dyDescent="0.35">
      <c r="A14" s="48"/>
      <c r="B14" s="49"/>
      <c r="C14" s="44"/>
      <c r="D14" s="39"/>
      <c r="E14" s="44"/>
      <c r="F14" s="39"/>
      <c r="G14" s="37" t="s">
        <v>64</v>
      </c>
      <c r="H14" s="50">
        <v>100</v>
      </c>
      <c r="I14" s="51" t="s">
        <v>22</v>
      </c>
    </row>
    <row r="15" spans="1:9" ht="62" x14ac:dyDescent="0.35">
      <c r="A15" s="48"/>
      <c r="B15" s="49"/>
      <c r="C15" s="44"/>
      <c r="D15" s="39"/>
      <c r="E15" s="44"/>
      <c r="F15" s="39"/>
      <c r="G15" s="37" t="s">
        <v>65</v>
      </c>
      <c r="H15" s="50">
        <v>100</v>
      </c>
      <c r="I15" s="51" t="s">
        <v>22</v>
      </c>
    </row>
    <row r="16" spans="1:9" ht="77.5" x14ac:dyDescent="0.35">
      <c r="A16" s="48"/>
      <c r="B16" s="49"/>
      <c r="C16" s="44"/>
      <c r="D16" s="39"/>
      <c r="E16" s="44"/>
      <c r="F16" s="39"/>
      <c r="G16" s="37" t="s">
        <v>66</v>
      </c>
      <c r="H16" s="47">
        <v>70</v>
      </c>
      <c r="I16" s="38" t="s">
        <v>22</v>
      </c>
    </row>
    <row r="17" spans="1:9" ht="77.5" x14ac:dyDescent="0.35">
      <c r="A17" s="48"/>
      <c r="B17" s="10"/>
      <c r="C17" s="52"/>
      <c r="D17" s="37" t="s">
        <v>24</v>
      </c>
      <c r="E17" s="37" t="s">
        <v>25</v>
      </c>
      <c r="F17" s="41"/>
      <c r="G17" s="37"/>
      <c r="H17" s="47">
        <v>96</v>
      </c>
      <c r="I17" s="50" t="s">
        <v>22</v>
      </c>
    </row>
    <row r="18" spans="1:9" ht="83.5" customHeight="1" x14ac:dyDescent="0.35">
      <c r="A18" s="48"/>
      <c r="B18" s="53"/>
      <c r="C18" s="52"/>
      <c r="D18" s="40"/>
      <c r="E18" s="39"/>
      <c r="F18" s="54" t="s">
        <v>67</v>
      </c>
      <c r="G18" s="37" t="s">
        <v>68</v>
      </c>
      <c r="H18" s="47">
        <v>100</v>
      </c>
      <c r="I18" s="38" t="s">
        <v>22</v>
      </c>
    </row>
    <row r="19" spans="1:9" ht="93" x14ac:dyDescent="0.35">
      <c r="A19" s="48"/>
      <c r="B19" s="53"/>
      <c r="C19" s="52"/>
      <c r="D19" s="10"/>
      <c r="E19" s="55"/>
      <c r="F19" s="55"/>
      <c r="G19" s="56" t="s">
        <v>69</v>
      </c>
      <c r="H19" s="50">
        <v>100</v>
      </c>
      <c r="I19" s="51" t="s">
        <v>22</v>
      </c>
    </row>
    <row r="20" spans="1:9" ht="93" x14ac:dyDescent="0.35">
      <c r="A20" s="48"/>
      <c r="B20" s="53"/>
      <c r="C20" s="52"/>
      <c r="D20" s="10"/>
      <c r="E20" s="57"/>
      <c r="F20" s="58"/>
      <c r="G20" s="56" t="s">
        <v>70</v>
      </c>
      <c r="H20" s="50">
        <v>100</v>
      </c>
      <c r="I20" s="51" t="s">
        <v>22</v>
      </c>
    </row>
    <row r="21" spans="1:9" ht="77.5" x14ac:dyDescent="0.35">
      <c r="A21" s="48"/>
      <c r="B21" s="53"/>
      <c r="C21" s="52"/>
      <c r="D21" s="52"/>
      <c r="E21" s="58"/>
      <c r="F21" s="55"/>
      <c r="G21" s="56" t="s">
        <v>71</v>
      </c>
      <c r="H21" s="47">
        <v>100</v>
      </c>
      <c r="I21" s="38" t="s">
        <v>22</v>
      </c>
    </row>
    <row r="22" spans="1:9" ht="77.5" x14ac:dyDescent="0.35">
      <c r="A22" s="48"/>
      <c r="B22" s="53"/>
      <c r="C22" s="52"/>
      <c r="D22" s="52"/>
      <c r="E22" s="58"/>
      <c r="F22" s="55"/>
      <c r="G22" s="56" t="s">
        <v>72</v>
      </c>
      <c r="H22" s="47">
        <v>100</v>
      </c>
      <c r="I22" s="38" t="s">
        <v>22</v>
      </c>
    </row>
    <row r="23" spans="1:9" ht="108.5" x14ac:dyDescent="0.35">
      <c r="A23" s="59"/>
      <c r="B23" s="60"/>
      <c r="C23" s="61"/>
      <c r="D23" s="10"/>
      <c r="E23" s="62"/>
      <c r="F23" s="62"/>
      <c r="G23" s="56" t="s">
        <v>73</v>
      </c>
      <c r="H23" s="50">
        <v>100</v>
      </c>
      <c r="I23" s="51" t="s">
        <v>22</v>
      </c>
    </row>
    <row r="24" spans="1:9" ht="62" x14ac:dyDescent="0.35">
      <c r="A24" s="63">
        <v>2</v>
      </c>
      <c r="B24" s="39" t="s">
        <v>26</v>
      </c>
      <c r="C24" s="44" t="s">
        <v>29</v>
      </c>
      <c r="D24" s="64"/>
      <c r="E24" s="37"/>
      <c r="F24" s="64"/>
      <c r="G24" s="56"/>
      <c r="H24" s="50">
        <v>50</v>
      </c>
      <c r="I24" s="51" t="s">
        <v>22</v>
      </c>
    </row>
    <row r="25" spans="1:9" ht="77.5" x14ac:dyDescent="0.35">
      <c r="A25" s="48"/>
      <c r="B25" s="49"/>
      <c r="C25" s="44"/>
      <c r="D25" s="37" t="s">
        <v>27</v>
      </c>
      <c r="E25" s="36" t="s">
        <v>28</v>
      </c>
      <c r="F25" s="41"/>
      <c r="G25" s="56"/>
      <c r="H25" s="47">
        <v>50</v>
      </c>
      <c r="I25" s="38" t="s">
        <v>22</v>
      </c>
    </row>
    <row r="26" spans="1:9" ht="46.5" x14ac:dyDescent="0.35">
      <c r="A26" s="48"/>
      <c r="B26" s="39"/>
      <c r="C26" s="44"/>
      <c r="D26" s="40"/>
      <c r="E26" s="40"/>
      <c r="F26" s="39" t="s">
        <v>74</v>
      </c>
      <c r="G26" s="56" t="s">
        <v>75</v>
      </c>
      <c r="H26" s="65">
        <v>60</v>
      </c>
      <c r="I26" s="38" t="s">
        <v>22</v>
      </c>
    </row>
    <row r="27" spans="1:9" ht="46.5" x14ac:dyDescent="0.35">
      <c r="A27" s="48"/>
      <c r="B27" s="44"/>
      <c r="C27" s="44"/>
      <c r="D27" s="39"/>
      <c r="E27" s="44"/>
      <c r="F27" s="39"/>
      <c r="G27" s="57" t="s">
        <v>76</v>
      </c>
      <c r="H27" s="50">
        <v>50</v>
      </c>
      <c r="I27" s="66" t="s">
        <v>22</v>
      </c>
    </row>
    <row r="28" spans="1:9" ht="77.5" x14ac:dyDescent="0.35">
      <c r="A28" s="48"/>
      <c r="B28" s="49"/>
      <c r="C28" s="44"/>
      <c r="D28" s="39"/>
      <c r="E28" s="44"/>
      <c r="F28" s="39"/>
      <c r="G28" s="67" t="s">
        <v>77</v>
      </c>
      <c r="H28" s="65">
        <v>50</v>
      </c>
      <c r="I28" s="38" t="s">
        <v>22</v>
      </c>
    </row>
    <row r="29" spans="1:9" ht="62" x14ac:dyDescent="0.35">
      <c r="A29" s="48"/>
      <c r="B29" s="49"/>
      <c r="C29" s="44"/>
      <c r="D29" s="39"/>
      <c r="E29" s="44"/>
      <c r="F29" s="39"/>
      <c r="G29" s="67" t="s">
        <v>78</v>
      </c>
      <c r="H29" s="50">
        <v>50</v>
      </c>
      <c r="I29" s="68" t="s">
        <v>22</v>
      </c>
    </row>
    <row r="30" spans="1:9" ht="93" x14ac:dyDescent="0.35">
      <c r="A30" s="48"/>
      <c r="B30" s="49"/>
      <c r="C30" s="44"/>
      <c r="D30" s="39"/>
      <c r="E30" s="44"/>
      <c r="F30" s="39"/>
      <c r="G30" s="56" t="s">
        <v>79</v>
      </c>
      <c r="H30" s="69">
        <v>100</v>
      </c>
      <c r="I30" s="66" t="s">
        <v>22</v>
      </c>
    </row>
    <row r="31" spans="1:9" ht="46.5" x14ac:dyDescent="0.35">
      <c r="A31" s="48"/>
      <c r="B31" s="70"/>
      <c r="C31" s="44"/>
      <c r="D31" s="39"/>
      <c r="E31" s="70"/>
      <c r="F31" s="39"/>
      <c r="G31" s="71" t="s">
        <v>80</v>
      </c>
      <c r="H31" s="65">
        <v>75</v>
      </c>
      <c r="I31" s="38" t="s">
        <v>22</v>
      </c>
    </row>
    <row r="32" spans="1:9" ht="62" x14ac:dyDescent="0.35">
      <c r="A32" s="63">
        <v>3</v>
      </c>
      <c r="B32" s="37" t="s">
        <v>30</v>
      </c>
      <c r="C32" s="37" t="s">
        <v>33</v>
      </c>
      <c r="D32" s="37"/>
      <c r="E32" s="36"/>
      <c r="F32" s="72"/>
      <c r="G32" s="65"/>
      <c r="H32" s="73">
        <v>73</v>
      </c>
      <c r="I32" s="50" t="s">
        <v>34</v>
      </c>
    </row>
    <row r="33" spans="1:9" ht="93" x14ac:dyDescent="0.35">
      <c r="A33" s="48"/>
      <c r="B33" s="49"/>
      <c r="C33" s="40"/>
      <c r="D33" s="37" t="s">
        <v>31</v>
      </c>
      <c r="E33" s="37" t="s">
        <v>32</v>
      </c>
      <c r="F33" s="74"/>
      <c r="G33" s="75"/>
      <c r="H33" s="50">
        <v>84.5</v>
      </c>
      <c r="I33" s="65" t="s">
        <v>34</v>
      </c>
    </row>
    <row r="34" spans="1:9" ht="77.5" x14ac:dyDescent="0.35">
      <c r="A34" s="48"/>
      <c r="B34" s="49"/>
      <c r="C34" s="44"/>
      <c r="D34" s="40"/>
      <c r="E34" s="40"/>
      <c r="F34" s="54" t="s">
        <v>81</v>
      </c>
      <c r="G34" s="75" t="s">
        <v>82</v>
      </c>
      <c r="H34" s="76">
        <v>100</v>
      </c>
      <c r="I34" s="65" t="s">
        <v>22</v>
      </c>
    </row>
    <row r="35" spans="1:9" ht="46.5" x14ac:dyDescent="0.35">
      <c r="A35" s="48"/>
      <c r="B35" s="53"/>
      <c r="C35" s="52"/>
      <c r="D35" s="10"/>
      <c r="E35" s="57"/>
      <c r="F35" s="58"/>
      <c r="G35" s="67" t="s">
        <v>83</v>
      </c>
      <c r="H35" s="65">
        <v>100</v>
      </c>
      <c r="I35" s="65" t="s">
        <v>22</v>
      </c>
    </row>
    <row r="36" spans="1:9" ht="77.5" x14ac:dyDescent="0.35">
      <c r="A36" s="48"/>
      <c r="B36" s="53"/>
      <c r="C36" s="52"/>
      <c r="D36" s="10"/>
      <c r="E36" s="57"/>
      <c r="F36" s="58"/>
      <c r="G36" s="56" t="s">
        <v>84</v>
      </c>
      <c r="H36" s="50">
        <v>100</v>
      </c>
      <c r="I36" s="50" t="s">
        <v>22</v>
      </c>
    </row>
    <row r="37" spans="1:9" ht="62" x14ac:dyDescent="0.35">
      <c r="A37" s="48"/>
      <c r="B37" s="52"/>
      <c r="C37" s="52"/>
      <c r="D37" s="10"/>
      <c r="E37" s="57"/>
      <c r="F37" s="58"/>
      <c r="G37" s="56" t="s">
        <v>85</v>
      </c>
      <c r="H37" s="50">
        <v>12</v>
      </c>
      <c r="I37" s="50" t="s">
        <v>86</v>
      </c>
    </row>
    <row r="38" spans="1:9" ht="62" x14ac:dyDescent="0.35">
      <c r="A38" s="59"/>
      <c r="B38" s="61"/>
      <c r="C38" s="61"/>
      <c r="D38" s="10"/>
      <c r="E38" s="71"/>
      <c r="F38" s="58"/>
      <c r="G38" s="71" t="s">
        <v>87</v>
      </c>
      <c r="H38" s="69">
        <v>100</v>
      </c>
      <c r="I38" s="69" t="s">
        <v>22</v>
      </c>
    </row>
    <row r="39" spans="1:9" x14ac:dyDescent="0.35">
      <c r="D39" s="77"/>
      <c r="F39" s="77"/>
    </row>
    <row r="40" spans="1:9" ht="15.5" x14ac:dyDescent="0.35">
      <c r="B40" s="17"/>
      <c r="C40" s="16"/>
      <c r="G40" s="78" t="s">
        <v>88</v>
      </c>
    </row>
    <row r="41" spans="1:9" ht="15.5" x14ac:dyDescent="0.35">
      <c r="B41" s="28" t="s">
        <v>39</v>
      </c>
      <c r="C41" s="79"/>
      <c r="G41" s="28" t="s">
        <v>40</v>
      </c>
    </row>
    <row r="42" spans="1:9" ht="15.5" x14ac:dyDescent="0.35">
      <c r="B42" s="28"/>
      <c r="C42" s="79"/>
      <c r="G42" s="28"/>
    </row>
    <row r="43" spans="1:9" ht="15.5" x14ac:dyDescent="0.35">
      <c r="B43" s="28"/>
      <c r="C43" s="79"/>
      <c r="G43" s="28"/>
    </row>
    <row r="44" spans="1:9" ht="15.5" x14ac:dyDescent="0.35">
      <c r="B44" s="28"/>
      <c r="C44" s="79"/>
      <c r="G44" s="28"/>
    </row>
    <row r="45" spans="1:9" ht="15.5" x14ac:dyDescent="0.35">
      <c r="B45" s="28"/>
      <c r="C45" s="79"/>
      <c r="G45" s="28"/>
    </row>
    <row r="46" spans="1:9" ht="15.5" x14ac:dyDescent="0.35">
      <c r="B46" s="30" t="s">
        <v>41</v>
      </c>
      <c r="C46" s="80"/>
      <c r="G46" s="30" t="s">
        <v>42</v>
      </c>
    </row>
    <row r="47" spans="1:9" ht="15.5" x14ac:dyDescent="0.35">
      <c r="B47" s="80"/>
      <c r="C47" s="80"/>
      <c r="G47" s="32" t="s">
        <v>43</v>
      </c>
    </row>
    <row r="48" spans="1:9" ht="15.5" x14ac:dyDescent="0.35">
      <c r="B48" s="17"/>
      <c r="C48" s="81"/>
      <c r="G48" s="32" t="s">
        <v>44</v>
      </c>
    </row>
  </sheetData>
  <mergeCells count="13">
    <mergeCell ref="G6:G7"/>
    <mergeCell ref="H6:I6"/>
    <mergeCell ref="A8:A10"/>
    <mergeCell ref="A1:I1"/>
    <mergeCell ref="A2:I2"/>
    <mergeCell ref="A3:I3"/>
    <mergeCell ref="A4:I4"/>
    <mergeCell ref="A6:A7"/>
    <mergeCell ref="B6:B7"/>
    <mergeCell ref="C6:C7"/>
    <mergeCell ref="D6:D7"/>
    <mergeCell ref="E6:E7"/>
    <mergeCell ref="F6:F7"/>
  </mergeCells>
  <pageMargins left="0.23622047244094491" right="0.23622047244094491" top="0.74803149606299213" bottom="0.74803149606299213" header="0.31496062992125984" footer="0.31496062992125984"/>
  <pageSetup paperSize="14" scale="80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AF0F-825E-41F9-B356-59CF0F1981F3}">
  <dimension ref="A1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BC68-B17D-49ED-9754-AFA8BBC0B600}">
  <sheetPr>
    <pageSetUpPr fitToPage="1"/>
  </sheetPr>
  <dimension ref="A1:L48"/>
  <sheetViews>
    <sheetView topLeftCell="A28" zoomScale="70" zoomScaleNormal="70" workbookViewId="0">
      <selection activeCell="F33" sqref="F33"/>
    </sheetView>
  </sheetViews>
  <sheetFormatPr defaultColWidth="9.1796875" defaultRowHeight="14.5" x14ac:dyDescent="0.35"/>
  <cols>
    <col min="1" max="1" width="4.7265625" style="94" customWidth="1"/>
    <col min="2" max="2" width="28.36328125" customWidth="1"/>
    <col min="3" max="3" width="26" customWidth="1"/>
    <col min="4" max="4" width="31.6328125" customWidth="1"/>
    <col min="5" max="5" width="33" customWidth="1"/>
    <col min="6" max="6" width="30.08984375" customWidth="1"/>
    <col min="7" max="7" width="32.1796875" style="17" customWidth="1"/>
    <col min="8" max="8" width="7" style="87" bestFit="1" customWidth="1"/>
    <col min="9" max="9" width="7.1796875" style="88" bestFit="1" customWidth="1"/>
    <col min="10" max="10" width="21.08984375" bestFit="1" customWidth="1"/>
    <col min="12" max="12" width="15.7265625" bestFit="1" customWidth="1"/>
  </cols>
  <sheetData>
    <row r="1" spans="1:10" ht="18.5" x14ac:dyDescent="0.35">
      <c r="A1" s="162" t="s">
        <v>90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.5" x14ac:dyDescent="0.35">
      <c r="A2" s="162" t="s">
        <v>46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18.5" x14ac:dyDescent="0.3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8.5" x14ac:dyDescent="0.35">
      <c r="A4" s="162" t="s">
        <v>91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 ht="15.5" x14ac:dyDescent="0.35">
      <c r="A5" s="182" t="s">
        <v>11</v>
      </c>
      <c r="B5" s="177" t="s">
        <v>12</v>
      </c>
      <c r="C5" s="177" t="s">
        <v>13</v>
      </c>
      <c r="D5" s="177" t="s">
        <v>53</v>
      </c>
      <c r="E5" s="177" t="s">
        <v>54</v>
      </c>
      <c r="F5" s="177" t="s">
        <v>55</v>
      </c>
      <c r="G5" s="177" t="s">
        <v>56</v>
      </c>
      <c r="H5" s="177" t="s">
        <v>57</v>
      </c>
      <c r="I5" s="177"/>
      <c r="J5" s="177" t="s">
        <v>92</v>
      </c>
    </row>
    <row r="6" spans="1:10" ht="15.5" x14ac:dyDescent="0.35">
      <c r="A6" s="183"/>
      <c r="B6" s="177"/>
      <c r="C6" s="177"/>
      <c r="D6" s="177"/>
      <c r="E6" s="177"/>
      <c r="F6" s="177"/>
      <c r="G6" s="177"/>
      <c r="H6" s="35" t="s">
        <v>58</v>
      </c>
      <c r="I6" s="35" t="s">
        <v>16</v>
      </c>
      <c r="J6" s="177"/>
    </row>
    <row r="7" spans="1:10" ht="78" customHeight="1" x14ac:dyDescent="0.35">
      <c r="A7" s="179">
        <v>1</v>
      </c>
      <c r="B7" s="37" t="s">
        <v>18</v>
      </c>
      <c r="C7" s="37" t="s">
        <v>23</v>
      </c>
      <c r="D7" s="35"/>
      <c r="E7" s="35"/>
      <c r="F7" s="35"/>
      <c r="G7" s="35"/>
      <c r="H7" s="35">
        <v>92</v>
      </c>
      <c r="I7" s="38" t="s">
        <v>22</v>
      </c>
      <c r="J7" s="35"/>
    </row>
    <row r="8" spans="1:10" ht="77.5" x14ac:dyDescent="0.35">
      <c r="A8" s="179"/>
      <c r="B8" s="40"/>
      <c r="C8" s="39"/>
      <c r="D8" s="37" t="s">
        <v>20</v>
      </c>
      <c r="E8" s="37" t="s">
        <v>21</v>
      </c>
      <c r="F8" s="35"/>
      <c r="G8" s="35"/>
      <c r="H8" s="35">
        <v>88</v>
      </c>
      <c r="I8" s="35" t="s">
        <v>22</v>
      </c>
      <c r="J8" s="35"/>
    </row>
    <row r="9" spans="1:10" ht="46.5" x14ac:dyDescent="0.35">
      <c r="A9" s="179"/>
      <c r="B9" s="44"/>
      <c r="C9" s="39"/>
      <c r="D9" s="82"/>
      <c r="E9" s="46"/>
      <c r="F9" s="39" t="s">
        <v>59</v>
      </c>
      <c r="G9" s="37" t="s">
        <v>60</v>
      </c>
      <c r="H9" s="50">
        <v>50</v>
      </c>
      <c r="I9" s="38" t="s">
        <v>22</v>
      </c>
      <c r="J9" s="188">
        <f>SUM('6. RAAPS'!I8:I13)</f>
        <v>2578801875</v>
      </c>
    </row>
    <row r="10" spans="1:10" ht="46.5" x14ac:dyDescent="0.35">
      <c r="A10" s="48"/>
      <c r="B10" s="44"/>
      <c r="C10" s="39"/>
      <c r="D10" s="44"/>
      <c r="E10" s="44"/>
      <c r="F10" s="39"/>
      <c r="G10" s="37" t="s">
        <v>61</v>
      </c>
      <c r="H10" s="50">
        <v>90</v>
      </c>
      <c r="I10" s="38" t="s">
        <v>22</v>
      </c>
      <c r="J10" s="188"/>
    </row>
    <row r="11" spans="1:10" ht="93" x14ac:dyDescent="0.35">
      <c r="A11" s="48"/>
      <c r="B11" s="44"/>
      <c r="C11" s="39"/>
      <c r="D11" s="44"/>
      <c r="E11" s="44"/>
      <c r="F11" s="39"/>
      <c r="G11" s="37" t="s">
        <v>62</v>
      </c>
      <c r="H11" s="50">
        <v>100</v>
      </c>
      <c r="I11" s="38" t="s">
        <v>22</v>
      </c>
      <c r="J11" s="188"/>
    </row>
    <row r="12" spans="1:10" ht="31" x14ac:dyDescent="0.35">
      <c r="A12" s="48"/>
      <c r="B12" s="44"/>
      <c r="C12" s="39"/>
      <c r="D12" s="44"/>
      <c r="E12" s="44"/>
      <c r="F12" s="39"/>
      <c r="G12" s="37" t="s">
        <v>63</v>
      </c>
      <c r="H12" s="50">
        <v>100</v>
      </c>
      <c r="I12" s="38" t="s">
        <v>22</v>
      </c>
      <c r="J12" s="188"/>
    </row>
    <row r="13" spans="1:10" ht="31" x14ac:dyDescent="0.35">
      <c r="A13" s="48"/>
      <c r="B13" s="44"/>
      <c r="C13" s="39"/>
      <c r="D13" s="44"/>
      <c r="E13" s="44"/>
      <c r="F13" s="39"/>
      <c r="G13" s="37" t="s">
        <v>64</v>
      </c>
      <c r="H13" s="50">
        <v>100</v>
      </c>
      <c r="I13" s="38" t="s">
        <v>22</v>
      </c>
      <c r="J13" s="188"/>
    </row>
    <row r="14" spans="1:10" ht="46.5" x14ac:dyDescent="0.35">
      <c r="A14" s="48"/>
      <c r="B14" s="44"/>
      <c r="C14" s="39"/>
      <c r="D14" s="44"/>
      <c r="E14" s="44"/>
      <c r="F14" s="39"/>
      <c r="G14" s="37" t="s">
        <v>65</v>
      </c>
      <c r="H14" s="50">
        <v>100</v>
      </c>
      <c r="I14" s="38" t="s">
        <v>22</v>
      </c>
      <c r="J14" s="188"/>
    </row>
    <row r="15" spans="1:10" ht="46.5" x14ac:dyDescent="0.35">
      <c r="A15" s="48"/>
      <c r="B15" s="44"/>
      <c r="C15" s="39"/>
      <c r="D15" s="70"/>
      <c r="E15" s="70"/>
      <c r="F15" s="39"/>
      <c r="G15" s="40" t="s">
        <v>66</v>
      </c>
      <c r="H15" s="65">
        <v>70</v>
      </c>
      <c r="I15" s="66" t="s">
        <v>22</v>
      </c>
      <c r="J15" s="184"/>
    </row>
    <row r="16" spans="1:10" ht="62" x14ac:dyDescent="0.35">
      <c r="A16" s="48"/>
      <c r="B16" s="52"/>
      <c r="C16" s="10"/>
      <c r="D16" s="37" t="s">
        <v>24</v>
      </c>
      <c r="E16" s="37" t="s">
        <v>25</v>
      </c>
      <c r="F16" s="37"/>
      <c r="G16" s="37"/>
      <c r="H16" s="50">
        <v>96</v>
      </c>
      <c r="I16" s="50" t="s">
        <v>22</v>
      </c>
      <c r="J16" s="83"/>
    </row>
    <row r="17" spans="1:10" ht="62" x14ac:dyDescent="0.35">
      <c r="A17" s="48"/>
      <c r="B17" s="52"/>
      <c r="C17" s="10"/>
      <c r="D17" s="40"/>
      <c r="E17" s="39"/>
      <c r="F17" s="40" t="s">
        <v>67</v>
      </c>
      <c r="G17" s="37" t="s">
        <v>68</v>
      </c>
      <c r="H17" s="50">
        <v>100</v>
      </c>
      <c r="I17" s="38" t="s">
        <v>22</v>
      </c>
      <c r="J17" s="184">
        <f>SUM('6. RAAPS'!I14:I25)</f>
        <v>2682923550</v>
      </c>
    </row>
    <row r="18" spans="1:10" ht="46.5" x14ac:dyDescent="0.35">
      <c r="A18" s="48"/>
      <c r="B18" s="52"/>
      <c r="C18" s="10"/>
      <c r="D18" s="52"/>
      <c r="E18" s="58"/>
      <c r="F18" s="57"/>
      <c r="G18" s="56" t="s">
        <v>69</v>
      </c>
      <c r="H18" s="50">
        <v>100</v>
      </c>
      <c r="I18" s="38" t="s">
        <v>22</v>
      </c>
      <c r="J18" s="185"/>
    </row>
    <row r="19" spans="1:10" ht="62.5" customHeight="1" x14ac:dyDescent="0.35">
      <c r="A19" s="48"/>
      <c r="B19" s="52"/>
      <c r="C19" s="10"/>
      <c r="D19" s="52"/>
      <c r="E19" s="58"/>
      <c r="F19" s="57"/>
      <c r="G19" s="56" t="s">
        <v>70</v>
      </c>
      <c r="H19" s="50">
        <v>100</v>
      </c>
      <c r="I19" s="38" t="s">
        <v>22</v>
      </c>
      <c r="J19" s="185"/>
    </row>
    <row r="20" spans="1:10" ht="46.5" x14ac:dyDescent="0.35">
      <c r="A20" s="48"/>
      <c r="B20" s="52"/>
      <c r="C20" s="10"/>
      <c r="D20" s="52"/>
      <c r="E20" s="58"/>
      <c r="F20" s="57"/>
      <c r="G20" s="56" t="s">
        <v>71</v>
      </c>
      <c r="H20" s="50">
        <v>100</v>
      </c>
      <c r="I20" s="38" t="s">
        <v>22</v>
      </c>
      <c r="J20" s="185"/>
    </row>
    <row r="21" spans="1:10" ht="46.5" x14ac:dyDescent="0.35">
      <c r="A21" s="48"/>
      <c r="B21" s="52"/>
      <c r="C21" s="10"/>
      <c r="D21" s="52"/>
      <c r="E21" s="58"/>
      <c r="F21" s="57"/>
      <c r="G21" s="56" t="s">
        <v>72</v>
      </c>
      <c r="H21" s="50">
        <v>100</v>
      </c>
      <c r="I21" s="38" t="s">
        <v>22</v>
      </c>
      <c r="J21" s="185"/>
    </row>
    <row r="22" spans="1:10" ht="62" x14ac:dyDescent="0.35">
      <c r="A22" s="48"/>
      <c r="B22" s="52"/>
      <c r="C22" s="10"/>
      <c r="D22" s="61"/>
      <c r="E22" s="58"/>
      <c r="F22" s="71"/>
      <c r="G22" s="67" t="s">
        <v>73</v>
      </c>
      <c r="H22" s="65">
        <v>100</v>
      </c>
      <c r="I22" s="66" t="s">
        <v>22</v>
      </c>
      <c r="J22" s="185"/>
    </row>
    <row r="23" spans="1:10" ht="62" x14ac:dyDescent="0.35">
      <c r="A23" s="63">
        <v>2</v>
      </c>
      <c r="B23" s="40" t="s">
        <v>26</v>
      </c>
      <c r="C23" s="72" t="s">
        <v>29</v>
      </c>
      <c r="D23" s="37"/>
      <c r="E23" s="37"/>
      <c r="F23" s="37"/>
      <c r="G23" s="56"/>
      <c r="H23" s="50">
        <v>50</v>
      </c>
      <c r="I23" s="38" t="s">
        <v>22</v>
      </c>
      <c r="J23" s="185"/>
    </row>
    <row r="24" spans="1:10" ht="62" x14ac:dyDescent="0.35">
      <c r="A24" s="48"/>
      <c r="B24" s="44"/>
      <c r="C24" s="39"/>
      <c r="D24" s="37" t="s">
        <v>27</v>
      </c>
      <c r="E24" s="37" t="s">
        <v>28</v>
      </c>
      <c r="F24" s="37"/>
      <c r="G24" s="56"/>
      <c r="H24" s="50">
        <v>50</v>
      </c>
      <c r="I24" s="38" t="s">
        <v>22</v>
      </c>
      <c r="J24" s="186"/>
    </row>
    <row r="25" spans="1:10" ht="31" x14ac:dyDescent="0.35">
      <c r="A25" s="48"/>
      <c r="B25" s="44"/>
      <c r="C25" s="39"/>
      <c r="D25" s="40"/>
      <c r="E25" s="39"/>
      <c r="F25" s="40" t="s">
        <v>74</v>
      </c>
      <c r="G25" s="56" t="s">
        <v>75</v>
      </c>
      <c r="H25" s="50">
        <v>60</v>
      </c>
      <c r="I25" s="38" t="s">
        <v>22</v>
      </c>
      <c r="J25" s="184">
        <f>SUM('6. RAAPS'!I26:I32)</f>
        <v>1426925000</v>
      </c>
    </row>
    <row r="26" spans="1:10" ht="31" x14ac:dyDescent="0.35">
      <c r="A26" s="48"/>
      <c r="B26" s="44"/>
      <c r="C26" s="39"/>
      <c r="D26" s="44"/>
      <c r="E26" s="39"/>
      <c r="F26" s="44"/>
      <c r="G26" s="56" t="s">
        <v>76</v>
      </c>
      <c r="H26" s="50">
        <v>50</v>
      </c>
      <c r="I26" s="38" t="s">
        <v>22</v>
      </c>
      <c r="J26" s="185"/>
    </row>
    <row r="27" spans="1:10" ht="46.5" x14ac:dyDescent="0.35">
      <c r="A27" s="48"/>
      <c r="B27" s="44"/>
      <c r="C27" s="39"/>
      <c r="D27" s="44"/>
      <c r="E27" s="39"/>
      <c r="F27" s="44"/>
      <c r="G27" s="56" t="s">
        <v>77</v>
      </c>
      <c r="H27" s="50">
        <v>50</v>
      </c>
      <c r="I27" s="38" t="s">
        <v>22</v>
      </c>
      <c r="J27" s="185"/>
    </row>
    <row r="28" spans="1:10" ht="31" x14ac:dyDescent="0.35">
      <c r="A28" s="48"/>
      <c r="B28" s="44"/>
      <c r="C28" s="39"/>
      <c r="D28" s="44"/>
      <c r="E28" s="39"/>
      <c r="F28" s="44"/>
      <c r="G28" s="56" t="s">
        <v>78</v>
      </c>
      <c r="H28" s="50">
        <v>50</v>
      </c>
      <c r="I28" s="38" t="s">
        <v>22</v>
      </c>
      <c r="J28" s="185"/>
    </row>
    <row r="29" spans="1:10" ht="46.5" x14ac:dyDescent="0.35">
      <c r="A29" s="48"/>
      <c r="B29" s="44"/>
      <c r="C29" s="39"/>
      <c r="D29" s="44"/>
      <c r="E29" s="39"/>
      <c r="F29" s="44"/>
      <c r="G29" s="56" t="s">
        <v>79</v>
      </c>
      <c r="H29" s="50">
        <v>100</v>
      </c>
      <c r="I29" s="38" t="s">
        <v>22</v>
      </c>
      <c r="J29" s="185"/>
    </row>
    <row r="30" spans="1:10" ht="31" x14ac:dyDescent="0.35">
      <c r="A30" s="48"/>
      <c r="B30" s="44"/>
      <c r="C30" s="39"/>
      <c r="D30" s="70"/>
      <c r="E30" s="39"/>
      <c r="F30" s="70"/>
      <c r="G30" s="56" t="s">
        <v>80</v>
      </c>
      <c r="H30" s="50">
        <v>75</v>
      </c>
      <c r="I30" s="38" t="s">
        <v>22</v>
      </c>
      <c r="J30" s="186"/>
    </row>
    <row r="31" spans="1:10" ht="34.5" customHeight="1" x14ac:dyDescent="0.35">
      <c r="A31" s="63">
        <v>3</v>
      </c>
      <c r="B31" s="37" t="s">
        <v>30</v>
      </c>
      <c r="C31" s="36" t="s">
        <v>33</v>
      </c>
      <c r="D31" s="37"/>
      <c r="E31" s="37"/>
      <c r="F31" s="37"/>
      <c r="G31" s="50"/>
      <c r="H31" s="50">
        <v>73</v>
      </c>
      <c r="I31" s="50" t="s">
        <v>34</v>
      </c>
      <c r="J31" s="83"/>
    </row>
    <row r="32" spans="1:10" ht="34.5" customHeight="1" x14ac:dyDescent="0.35">
      <c r="A32" s="48"/>
      <c r="B32" s="44"/>
      <c r="C32" s="39"/>
      <c r="D32" s="37" t="s">
        <v>31</v>
      </c>
      <c r="E32" s="37" t="s">
        <v>32</v>
      </c>
      <c r="F32" s="37"/>
      <c r="G32" s="56"/>
      <c r="H32" s="50">
        <v>84.5</v>
      </c>
      <c r="I32" s="50" t="s">
        <v>34</v>
      </c>
      <c r="J32" s="83"/>
    </row>
    <row r="33" spans="1:12" ht="34.5" customHeight="1" x14ac:dyDescent="0.35">
      <c r="A33" s="48"/>
      <c r="B33" s="44"/>
      <c r="C33" s="39"/>
      <c r="D33" s="40"/>
      <c r="E33" s="39"/>
      <c r="F33" s="40" t="s">
        <v>81</v>
      </c>
      <c r="G33" s="56" t="s">
        <v>82</v>
      </c>
      <c r="H33" s="50">
        <v>100</v>
      </c>
      <c r="I33" s="50" t="s">
        <v>22</v>
      </c>
      <c r="J33" s="184">
        <f>SUM('6. RAAPS'!I33:I46)</f>
        <v>9581140928</v>
      </c>
    </row>
    <row r="34" spans="1:12" ht="31" x14ac:dyDescent="0.35">
      <c r="A34" s="48"/>
      <c r="B34" s="52"/>
      <c r="C34" s="10"/>
      <c r="D34" s="52"/>
      <c r="E34" s="58"/>
      <c r="F34" s="57"/>
      <c r="G34" s="56" t="s">
        <v>83</v>
      </c>
      <c r="H34" s="50">
        <v>100</v>
      </c>
      <c r="I34" s="50" t="s">
        <v>22</v>
      </c>
      <c r="J34" s="185"/>
    </row>
    <row r="35" spans="1:12" ht="46.5" x14ac:dyDescent="0.35">
      <c r="A35" s="48"/>
      <c r="B35" s="52"/>
      <c r="C35" s="10"/>
      <c r="D35" s="52"/>
      <c r="E35" s="58"/>
      <c r="F35" s="57"/>
      <c r="G35" s="56" t="s">
        <v>84</v>
      </c>
      <c r="H35" s="50">
        <v>100</v>
      </c>
      <c r="I35" s="50" t="s">
        <v>22</v>
      </c>
      <c r="J35" s="185"/>
      <c r="L35" s="84"/>
    </row>
    <row r="36" spans="1:12" ht="31" x14ac:dyDescent="0.35">
      <c r="A36" s="48"/>
      <c r="B36" s="52"/>
      <c r="C36" s="10"/>
      <c r="D36" s="52"/>
      <c r="E36" s="58"/>
      <c r="F36" s="57"/>
      <c r="G36" s="56" t="s">
        <v>85</v>
      </c>
      <c r="H36" s="50">
        <v>12</v>
      </c>
      <c r="I36" s="50" t="s">
        <v>86</v>
      </c>
      <c r="J36" s="185"/>
    </row>
    <row r="37" spans="1:12" ht="31" x14ac:dyDescent="0.35">
      <c r="A37" s="59"/>
      <c r="B37" s="61"/>
      <c r="C37" s="10"/>
      <c r="D37" s="61"/>
      <c r="E37" s="58"/>
      <c r="F37" s="71"/>
      <c r="G37" s="67" t="s">
        <v>87</v>
      </c>
      <c r="H37" s="65">
        <v>100</v>
      </c>
      <c r="I37" s="65" t="s">
        <v>22</v>
      </c>
      <c r="J37" s="186"/>
    </row>
    <row r="38" spans="1:12" ht="14.5" customHeight="1" x14ac:dyDescent="0.35">
      <c r="A38" s="187" t="s">
        <v>93</v>
      </c>
      <c r="B38" s="187"/>
      <c r="C38" s="187"/>
      <c r="D38" s="187"/>
      <c r="E38" s="187"/>
      <c r="F38" s="187"/>
      <c r="G38" s="187"/>
      <c r="H38" s="187"/>
      <c r="I38" s="187"/>
      <c r="J38" s="85">
        <f>SUM(J9:J37)</f>
        <v>16269791353</v>
      </c>
    </row>
    <row r="39" spans="1:12" ht="14.5" customHeight="1" x14ac:dyDescent="0.35">
      <c r="A39" s="86"/>
      <c r="B39" s="17"/>
      <c r="C39" s="17"/>
      <c r="D39" s="16"/>
    </row>
    <row r="40" spans="1:12" s="1" customFormat="1" ht="18.5" x14ac:dyDescent="0.45">
      <c r="A40" s="89"/>
      <c r="C40" s="18"/>
      <c r="D40" s="18"/>
      <c r="G40" s="19"/>
      <c r="H40" s="20" t="s">
        <v>38</v>
      </c>
      <c r="I40" s="90"/>
    </row>
    <row r="41" spans="1:12" s="1" customFormat="1" ht="18.5" x14ac:dyDescent="0.45">
      <c r="A41" s="89"/>
      <c r="B41" s="91" t="s">
        <v>39</v>
      </c>
      <c r="C41" s="18"/>
      <c r="D41" s="18"/>
      <c r="G41" s="19"/>
      <c r="H41" s="28" t="s">
        <v>40</v>
      </c>
      <c r="I41" s="90"/>
    </row>
    <row r="42" spans="1:12" s="1" customFormat="1" ht="18.5" x14ac:dyDescent="0.45">
      <c r="A42" s="89"/>
      <c r="B42" s="18"/>
      <c r="C42" s="18"/>
      <c r="D42" s="18"/>
      <c r="G42" s="19"/>
      <c r="H42" s="20"/>
      <c r="I42" s="90"/>
    </row>
    <row r="43" spans="1:12" s="1" customFormat="1" ht="18.5" x14ac:dyDescent="0.45">
      <c r="A43" s="89"/>
      <c r="B43" s="18"/>
      <c r="C43" s="18"/>
      <c r="D43" s="18"/>
      <c r="G43" s="19"/>
      <c r="H43" s="20"/>
      <c r="I43" s="90"/>
    </row>
    <row r="44" spans="1:12" s="1" customFormat="1" ht="18.5" x14ac:dyDescent="0.45">
      <c r="A44" s="89"/>
      <c r="B44" s="18"/>
      <c r="C44" s="18"/>
      <c r="D44" s="18"/>
      <c r="G44" s="19"/>
      <c r="H44" s="20"/>
      <c r="I44" s="90"/>
    </row>
    <row r="45" spans="1:12" s="1" customFormat="1" ht="18.5" x14ac:dyDescent="0.45">
      <c r="A45" s="92"/>
      <c r="B45" s="18"/>
      <c r="C45" s="22"/>
      <c r="D45" s="21"/>
      <c r="G45" s="19"/>
      <c r="H45" s="20"/>
      <c r="I45" s="90"/>
    </row>
    <row r="46" spans="1:12" s="1" customFormat="1" ht="15.75" customHeight="1" x14ac:dyDescent="0.45">
      <c r="A46" s="92"/>
      <c r="B46" s="22" t="s">
        <v>41</v>
      </c>
      <c r="C46" s="22"/>
      <c r="D46" s="21"/>
      <c r="G46" s="19"/>
      <c r="H46" s="22" t="s">
        <v>42</v>
      </c>
      <c r="I46" s="90"/>
    </row>
    <row r="47" spans="1:12" s="1" customFormat="1" ht="15.75" customHeight="1" x14ac:dyDescent="0.45">
      <c r="A47" s="93"/>
      <c r="B47" s="19"/>
      <c r="C47" s="19"/>
      <c r="D47" s="24"/>
      <c r="G47" s="19"/>
      <c r="H47" s="23" t="s">
        <v>43</v>
      </c>
      <c r="I47" s="90"/>
    </row>
    <row r="48" spans="1:12" ht="18.5" x14ac:dyDescent="0.45">
      <c r="H48" s="23" t="s">
        <v>44</v>
      </c>
    </row>
  </sheetData>
  <mergeCells count="19">
    <mergeCell ref="J25:J30"/>
    <mergeCell ref="J33:J37"/>
    <mergeCell ref="A38:I38"/>
    <mergeCell ref="G5:G6"/>
    <mergeCell ref="H5:I5"/>
    <mergeCell ref="J5:J6"/>
    <mergeCell ref="A7:A9"/>
    <mergeCell ref="J9:J15"/>
    <mergeCell ref="J17:J24"/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F5:F6"/>
  </mergeCells>
  <pageMargins left="0.23622047244094491" right="0.23622047244094491" top="0.74803149606299213" bottom="0.74803149606299213" header="0.31496062992125984" footer="0.31496062992125984"/>
  <pageSetup paperSize="14" scale="72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3C51-8657-41E3-989A-8164CA9FF952}">
  <sheetPr>
    <pageSetUpPr fitToPage="1"/>
  </sheetPr>
  <dimension ref="A1:N140"/>
  <sheetViews>
    <sheetView topLeftCell="A130" zoomScale="70" zoomScaleNormal="70" workbookViewId="0">
      <selection activeCell="K138" sqref="K138:K140"/>
    </sheetView>
  </sheetViews>
  <sheetFormatPr defaultColWidth="9.1796875" defaultRowHeight="14.5" x14ac:dyDescent="0.35"/>
  <cols>
    <col min="1" max="1" width="4.7265625" style="94" customWidth="1"/>
    <col min="2" max="2" width="28.36328125" customWidth="1"/>
    <col min="3" max="3" width="26" customWidth="1"/>
    <col min="4" max="4" width="31.6328125" customWidth="1"/>
    <col min="5" max="5" width="33" customWidth="1"/>
    <col min="6" max="6" width="30.08984375" customWidth="1"/>
    <col min="7" max="7" width="32.1796875" style="113" customWidth="1"/>
    <col min="8" max="8" width="7" style="87" bestFit="1" customWidth="1"/>
    <col min="9" max="9" width="8.6328125" style="88" customWidth="1"/>
    <col min="10" max="10" width="13.81640625" style="88" customWidth="1"/>
    <col min="11" max="11" width="10.26953125" style="88" customWidth="1"/>
    <col min="12" max="12" width="17.54296875" style="88" customWidth="1"/>
    <col min="14" max="14" width="15.7265625" bestFit="1" customWidth="1"/>
  </cols>
  <sheetData>
    <row r="1" spans="1:12" ht="18.5" x14ac:dyDescent="0.35">
      <c r="A1" s="162" t="s">
        <v>94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.5" x14ac:dyDescent="0.35">
      <c r="A2" s="162" t="s">
        <v>46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8.5" x14ac:dyDescent="0.35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ht="18.5" x14ac:dyDescent="0.35">
      <c r="A4" s="162" t="s">
        <v>91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ht="15.5" x14ac:dyDescent="0.35">
      <c r="A5" s="177" t="s">
        <v>11</v>
      </c>
      <c r="B5" s="177" t="s">
        <v>12</v>
      </c>
      <c r="C5" s="177" t="s">
        <v>13</v>
      </c>
      <c r="D5" s="177" t="s">
        <v>53</v>
      </c>
      <c r="E5" s="177" t="s">
        <v>54</v>
      </c>
      <c r="F5" s="177" t="s">
        <v>55</v>
      </c>
      <c r="G5" s="189" t="s">
        <v>56</v>
      </c>
      <c r="H5" s="177" t="s">
        <v>57</v>
      </c>
      <c r="I5" s="177"/>
      <c r="J5" s="177" t="s">
        <v>95</v>
      </c>
      <c r="K5" s="177" t="s">
        <v>58</v>
      </c>
      <c r="L5" s="177" t="s">
        <v>96</v>
      </c>
    </row>
    <row r="6" spans="1:12" ht="15.5" x14ac:dyDescent="0.35">
      <c r="A6" s="177"/>
      <c r="B6" s="177"/>
      <c r="C6" s="177"/>
      <c r="D6" s="177"/>
      <c r="E6" s="177"/>
      <c r="F6" s="177"/>
      <c r="G6" s="190"/>
      <c r="H6" s="35" t="s">
        <v>58</v>
      </c>
      <c r="I6" s="35" t="s">
        <v>16</v>
      </c>
      <c r="J6" s="177"/>
      <c r="K6" s="177"/>
      <c r="L6" s="177"/>
    </row>
    <row r="7" spans="1:12" ht="15.5" x14ac:dyDescent="0.35">
      <c r="A7" s="191">
        <v>1</v>
      </c>
      <c r="B7" s="163" t="s">
        <v>18</v>
      </c>
      <c r="C7" s="191" t="s">
        <v>23</v>
      </c>
      <c r="D7" s="45"/>
      <c r="E7" s="82"/>
      <c r="F7" s="45"/>
      <c r="G7" s="95"/>
      <c r="H7" s="193">
        <v>92</v>
      </c>
      <c r="I7" s="177" t="s">
        <v>22</v>
      </c>
      <c r="J7" s="96" t="s">
        <v>97</v>
      </c>
      <c r="K7" s="35"/>
      <c r="L7" s="35"/>
    </row>
    <row r="8" spans="1:12" ht="15.5" x14ac:dyDescent="0.35">
      <c r="A8" s="192"/>
      <c r="B8" s="163"/>
      <c r="C8" s="192"/>
      <c r="D8" s="97"/>
      <c r="E8" s="97"/>
      <c r="F8" s="98"/>
      <c r="G8" s="99"/>
      <c r="H8" s="193"/>
      <c r="I8" s="177"/>
      <c r="J8" s="96" t="s">
        <v>98</v>
      </c>
      <c r="K8" s="35"/>
      <c r="L8" s="35"/>
    </row>
    <row r="9" spans="1:12" ht="15.5" x14ac:dyDescent="0.35">
      <c r="A9" s="192"/>
      <c r="B9" s="163"/>
      <c r="C9" s="192"/>
      <c r="D9" s="98"/>
      <c r="E9" s="97"/>
      <c r="F9" s="45"/>
      <c r="G9" s="99"/>
      <c r="H9" s="193"/>
      <c r="I9" s="177"/>
      <c r="J9" s="96" t="s">
        <v>99</v>
      </c>
      <c r="K9" s="35"/>
      <c r="L9" s="35"/>
    </row>
    <row r="10" spans="1:12" ht="15.5" x14ac:dyDescent="0.35">
      <c r="A10" s="192"/>
      <c r="B10" s="163"/>
      <c r="C10" s="192"/>
      <c r="D10" s="100"/>
      <c r="E10" s="101"/>
      <c r="F10" s="102"/>
      <c r="G10" s="99"/>
      <c r="H10" s="193"/>
      <c r="I10" s="177"/>
      <c r="J10" s="96" t="s">
        <v>100</v>
      </c>
      <c r="K10" s="35">
        <v>92</v>
      </c>
      <c r="L10" s="35"/>
    </row>
    <row r="11" spans="1:12" ht="15.5" x14ac:dyDescent="0.35">
      <c r="A11" s="97"/>
      <c r="B11" s="45"/>
      <c r="C11" s="97"/>
      <c r="D11" s="163" t="s">
        <v>20</v>
      </c>
      <c r="E11" s="192" t="s">
        <v>21</v>
      </c>
      <c r="F11" s="45"/>
      <c r="G11" s="95"/>
      <c r="H11" s="193">
        <v>88</v>
      </c>
      <c r="I11" s="177" t="s">
        <v>22</v>
      </c>
      <c r="J11" s="96" t="s">
        <v>97</v>
      </c>
      <c r="K11" s="35"/>
      <c r="L11" s="35"/>
    </row>
    <row r="12" spans="1:12" ht="15.5" x14ac:dyDescent="0.35">
      <c r="A12" s="97"/>
      <c r="B12" s="45"/>
      <c r="C12" s="97"/>
      <c r="D12" s="163"/>
      <c r="E12" s="192"/>
      <c r="F12" s="45"/>
      <c r="G12" s="99"/>
      <c r="H12" s="193"/>
      <c r="I12" s="177"/>
      <c r="J12" s="96" t="s">
        <v>98</v>
      </c>
      <c r="K12" s="35"/>
      <c r="L12" s="35"/>
    </row>
    <row r="13" spans="1:12" ht="15.5" x14ac:dyDescent="0.35">
      <c r="A13" s="97"/>
      <c r="B13" s="45"/>
      <c r="C13" s="97"/>
      <c r="D13" s="163"/>
      <c r="E13" s="192"/>
      <c r="F13" s="45"/>
      <c r="G13" s="99"/>
      <c r="H13" s="193"/>
      <c r="I13" s="177"/>
      <c r="J13" s="96" t="s">
        <v>99</v>
      </c>
      <c r="K13" s="35"/>
      <c r="L13" s="35"/>
    </row>
    <row r="14" spans="1:12" ht="15.5" x14ac:dyDescent="0.35">
      <c r="A14" s="97"/>
      <c r="B14" s="45"/>
      <c r="C14" s="97"/>
      <c r="D14" s="163"/>
      <c r="E14" s="192"/>
      <c r="F14" s="45"/>
      <c r="G14" s="103"/>
      <c r="H14" s="193"/>
      <c r="I14" s="177"/>
      <c r="J14" s="96" t="s">
        <v>100</v>
      </c>
      <c r="K14" s="35">
        <v>88</v>
      </c>
      <c r="L14" s="35"/>
    </row>
    <row r="15" spans="1:12" ht="15.5" x14ac:dyDescent="0.35">
      <c r="A15" s="104"/>
      <c r="C15" s="105"/>
      <c r="E15" s="105"/>
      <c r="F15" s="191" t="s">
        <v>59</v>
      </c>
      <c r="G15" s="197" t="s">
        <v>60</v>
      </c>
      <c r="H15" s="195">
        <v>50</v>
      </c>
      <c r="I15" s="196" t="s">
        <v>22</v>
      </c>
      <c r="J15" s="96" t="s">
        <v>97</v>
      </c>
      <c r="K15" s="35"/>
      <c r="L15" s="35"/>
    </row>
    <row r="16" spans="1:12" ht="15.5" x14ac:dyDescent="0.35">
      <c r="A16" s="104"/>
      <c r="C16" s="105"/>
      <c r="E16" s="105"/>
      <c r="F16" s="192"/>
      <c r="G16" s="194"/>
      <c r="H16" s="195"/>
      <c r="I16" s="196"/>
      <c r="J16" s="96" t="s">
        <v>98</v>
      </c>
      <c r="K16" s="35"/>
      <c r="L16" s="35"/>
    </row>
    <row r="17" spans="1:12" ht="15.5" x14ac:dyDescent="0.35">
      <c r="A17" s="104"/>
      <c r="C17" s="105"/>
      <c r="E17" s="105"/>
      <c r="F17" s="192"/>
      <c r="G17" s="194"/>
      <c r="H17" s="195"/>
      <c r="I17" s="196"/>
      <c r="J17" s="96" t="s">
        <v>99</v>
      </c>
      <c r="K17" s="35"/>
      <c r="L17" s="35"/>
    </row>
    <row r="18" spans="1:12" ht="15.5" x14ac:dyDescent="0.35">
      <c r="A18" s="104"/>
      <c r="C18" s="105"/>
      <c r="E18" s="105"/>
      <c r="F18" s="192"/>
      <c r="G18" s="194"/>
      <c r="H18" s="195"/>
      <c r="I18" s="196"/>
      <c r="J18" s="96" t="s">
        <v>100</v>
      </c>
      <c r="K18" s="35">
        <v>50</v>
      </c>
      <c r="L18" s="35"/>
    </row>
    <row r="19" spans="1:12" ht="15.5" x14ac:dyDescent="0.35">
      <c r="A19" s="44"/>
      <c r="B19" s="39"/>
      <c r="C19" s="44"/>
      <c r="D19" s="39"/>
      <c r="E19" s="44"/>
      <c r="F19" s="39"/>
      <c r="G19" s="194" t="s">
        <v>61</v>
      </c>
      <c r="H19" s="195">
        <v>90</v>
      </c>
      <c r="I19" s="196" t="s">
        <v>22</v>
      </c>
      <c r="J19" s="96" t="s">
        <v>97</v>
      </c>
      <c r="K19" s="35"/>
      <c r="L19" s="35"/>
    </row>
    <row r="20" spans="1:12" ht="15.5" x14ac:dyDescent="0.35">
      <c r="A20" s="44"/>
      <c r="B20" s="39"/>
      <c r="C20" s="44"/>
      <c r="D20" s="39"/>
      <c r="E20" s="44"/>
      <c r="F20" s="39"/>
      <c r="G20" s="194"/>
      <c r="H20" s="195"/>
      <c r="I20" s="196"/>
      <c r="J20" s="96" t="s">
        <v>98</v>
      </c>
      <c r="K20" s="35"/>
      <c r="L20" s="35"/>
    </row>
    <row r="21" spans="1:12" ht="15.5" x14ac:dyDescent="0.35">
      <c r="A21" s="44"/>
      <c r="B21" s="39"/>
      <c r="C21" s="44"/>
      <c r="D21" s="39"/>
      <c r="E21" s="44"/>
      <c r="F21" s="39"/>
      <c r="G21" s="194"/>
      <c r="H21" s="195"/>
      <c r="I21" s="196"/>
      <c r="J21" s="96" t="s">
        <v>99</v>
      </c>
      <c r="K21" s="35"/>
      <c r="L21" s="35"/>
    </row>
    <row r="22" spans="1:12" ht="15.5" x14ac:dyDescent="0.35">
      <c r="A22" s="44"/>
      <c r="B22" s="39"/>
      <c r="C22" s="44"/>
      <c r="D22" s="39"/>
      <c r="E22" s="44"/>
      <c r="F22" s="39"/>
      <c r="G22" s="194"/>
      <c r="H22" s="195"/>
      <c r="I22" s="196"/>
      <c r="J22" s="96" t="s">
        <v>100</v>
      </c>
      <c r="K22" s="35">
        <v>90</v>
      </c>
      <c r="L22" s="35"/>
    </row>
    <row r="23" spans="1:12" ht="15.5" x14ac:dyDescent="0.35">
      <c r="A23" s="44"/>
      <c r="B23" s="39"/>
      <c r="C23" s="44"/>
      <c r="D23" s="39"/>
      <c r="E23" s="44"/>
      <c r="F23" s="39"/>
      <c r="G23" s="194" t="s">
        <v>62</v>
      </c>
      <c r="H23" s="195">
        <v>100</v>
      </c>
      <c r="I23" s="196" t="s">
        <v>22</v>
      </c>
      <c r="J23" s="96" t="s">
        <v>97</v>
      </c>
      <c r="K23" s="35"/>
      <c r="L23" s="35"/>
    </row>
    <row r="24" spans="1:12" ht="15.5" x14ac:dyDescent="0.35">
      <c r="A24" s="44"/>
      <c r="B24" s="39"/>
      <c r="C24" s="44"/>
      <c r="D24" s="39"/>
      <c r="E24" s="44"/>
      <c r="F24" s="39"/>
      <c r="G24" s="194"/>
      <c r="H24" s="195"/>
      <c r="I24" s="196"/>
      <c r="J24" s="96" t="s">
        <v>98</v>
      </c>
      <c r="K24" s="35"/>
      <c r="L24" s="35"/>
    </row>
    <row r="25" spans="1:12" ht="15.5" x14ac:dyDescent="0.35">
      <c r="A25" s="44"/>
      <c r="B25" s="39"/>
      <c r="C25" s="44"/>
      <c r="D25" s="39"/>
      <c r="E25" s="44"/>
      <c r="F25" s="39"/>
      <c r="G25" s="194"/>
      <c r="H25" s="195"/>
      <c r="I25" s="196"/>
      <c r="J25" s="96" t="s">
        <v>99</v>
      </c>
      <c r="K25" s="35"/>
      <c r="L25" s="35"/>
    </row>
    <row r="26" spans="1:12" ht="15.5" x14ac:dyDescent="0.35">
      <c r="A26" s="44"/>
      <c r="B26" s="39"/>
      <c r="C26" s="44"/>
      <c r="D26" s="39"/>
      <c r="E26" s="44"/>
      <c r="F26" s="39"/>
      <c r="G26" s="194"/>
      <c r="H26" s="195"/>
      <c r="I26" s="196"/>
      <c r="J26" s="96" t="s">
        <v>100</v>
      </c>
      <c r="K26" s="35">
        <v>100</v>
      </c>
      <c r="L26" s="35"/>
    </row>
    <row r="27" spans="1:12" ht="15.5" x14ac:dyDescent="0.35">
      <c r="A27" s="44"/>
      <c r="B27" s="39"/>
      <c r="C27" s="44"/>
      <c r="D27" s="39"/>
      <c r="E27" s="44"/>
      <c r="F27" s="39"/>
      <c r="G27" s="194" t="s">
        <v>63</v>
      </c>
      <c r="H27" s="195">
        <v>100</v>
      </c>
      <c r="I27" s="196" t="s">
        <v>22</v>
      </c>
      <c r="J27" s="96" t="s">
        <v>97</v>
      </c>
      <c r="K27" s="35"/>
      <c r="L27" s="35"/>
    </row>
    <row r="28" spans="1:12" ht="15.5" x14ac:dyDescent="0.35">
      <c r="A28" s="44"/>
      <c r="B28" s="39"/>
      <c r="C28" s="44"/>
      <c r="D28" s="39"/>
      <c r="E28" s="44"/>
      <c r="F28" s="39"/>
      <c r="G28" s="194"/>
      <c r="H28" s="195"/>
      <c r="I28" s="196"/>
      <c r="J28" s="96" t="s">
        <v>98</v>
      </c>
      <c r="K28" s="35"/>
      <c r="L28" s="35"/>
    </row>
    <row r="29" spans="1:12" ht="15.5" x14ac:dyDescent="0.35">
      <c r="A29" s="44"/>
      <c r="B29" s="39"/>
      <c r="C29" s="44"/>
      <c r="D29" s="39"/>
      <c r="E29" s="44"/>
      <c r="F29" s="39"/>
      <c r="G29" s="194"/>
      <c r="H29" s="195"/>
      <c r="I29" s="196"/>
      <c r="J29" s="96" t="s">
        <v>99</v>
      </c>
      <c r="K29" s="35"/>
      <c r="L29" s="35"/>
    </row>
    <row r="30" spans="1:12" ht="15.5" x14ac:dyDescent="0.35">
      <c r="A30" s="44"/>
      <c r="B30" s="39"/>
      <c r="C30" s="44"/>
      <c r="D30" s="39"/>
      <c r="E30" s="44"/>
      <c r="F30" s="39"/>
      <c r="G30" s="194"/>
      <c r="H30" s="195"/>
      <c r="I30" s="196"/>
      <c r="J30" s="96" t="s">
        <v>100</v>
      </c>
      <c r="K30" s="35">
        <v>100</v>
      </c>
      <c r="L30" s="35"/>
    </row>
    <row r="31" spans="1:12" ht="15.5" x14ac:dyDescent="0.35">
      <c r="A31" s="44"/>
      <c r="B31" s="39"/>
      <c r="C31" s="44"/>
      <c r="D31" s="39"/>
      <c r="E31" s="44"/>
      <c r="F31" s="39"/>
      <c r="G31" s="194" t="s">
        <v>64</v>
      </c>
      <c r="H31" s="195">
        <v>100</v>
      </c>
      <c r="I31" s="196" t="s">
        <v>22</v>
      </c>
      <c r="J31" s="96" t="s">
        <v>97</v>
      </c>
      <c r="K31" s="35"/>
      <c r="L31" s="35"/>
    </row>
    <row r="32" spans="1:12" ht="15.5" x14ac:dyDescent="0.35">
      <c r="A32" s="44"/>
      <c r="B32" s="39"/>
      <c r="C32" s="44"/>
      <c r="D32" s="39"/>
      <c r="E32" s="44"/>
      <c r="F32" s="39"/>
      <c r="G32" s="194"/>
      <c r="H32" s="195"/>
      <c r="I32" s="196"/>
      <c r="J32" s="96" t="s">
        <v>98</v>
      </c>
      <c r="K32" s="35"/>
      <c r="L32" s="35"/>
    </row>
    <row r="33" spans="1:12" ht="15.5" x14ac:dyDescent="0.35">
      <c r="A33" s="44"/>
      <c r="B33" s="39"/>
      <c r="C33" s="44"/>
      <c r="D33" s="39"/>
      <c r="E33" s="44"/>
      <c r="F33" s="39"/>
      <c r="G33" s="194"/>
      <c r="H33" s="195"/>
      <c r="I33" s="196"/>
      <c r="J33" s="96" t="s">
        <v>99</v>
      </c>
      <c r="K33" s="35">
        <v>100</v>
      </c>
      <c r="L33" s="35"/>
    </row>
    <row r="34" spans="1:12" ht="15.5" x14ac:dyDescent="0.35">
      <c r="A34" s="44"/>
      <c r="B34" s="39"/>
      <c r="C34" s="44"/>
      <c r="D34" s="39"/>
      <c r="E34" s="44"/>
      <c r="F34" s="39"/>
      <c r="G34" s="194"/>
      <c r="H34" s="195"/>
      <c r="I34" s="196"/>
      <c r="J34" s="96" t="s">
        <v>100</v>
      </c>
      <c r="K34" s="35"/>
      <c r="L34" s="35"/>
    </row>
    <row r="35" spans="1:12" ht="15.5" x14ac:dyDescent="0.35">
      <c r="A35" s="44"/>
      <c r="B35" s="39"/>
      <c r="C35" s="44"/>
      <c r="D35" s="39"/>
      <c r="E35" s="44"/>
      <c r="F35" s="39"/>
      <c r="G35" s="194" t="s">
        <v>65</v>
      </c>
      <c r="H35" s="195">
        <v>100</v>
      </c>
      <c r="I35" s="196" t="s">
        <v>22</v>
      </c>
      <c r="J35" s="96" t="s">
        <v>97</v>
      </c>
      <c r="K35" s="35"/>
      <c r="L35" s="35"/>
    </row>
    <row r="36" spans="1:12" ht="15.5" x14ac:dyDescent="0.35">
      <c r="A36" s="44"/>
      <c r="B36" s="39"/>
      <c r="C36" s="44"/>
      <c r="D36" s="39"/>
      <c r="E36" s="44"/>
      <c r="F36" s="39"/>
      <c r="G36" s="194"/>
      <c r="H36" s="195"/>
      <c r="I36" s="196"/>
      <c r="J36" s="96" t="s">
        <v>98</v>
      </c>
      <c r="K36" s="35"/>
      <c r="L36" s="35"/>
    </row>
    <row r="37" spans="1:12" ht="15.5" x14ac:dyDescent="0.35">
      <c r="A37" s="44"/>
      <c r="B37" s="39"/>
      <c r="C37" s="44"/>
      <c r="D37" s="39"/>
      <c r="E37" s="44"/>
      <c r="F37" s="39"/>
      <c r="G37" s="194"/>
      <c r="H37" s="195"/>
      <c r="I37" s="196"/>
      <c r="J37" s="96" t="s">
        <v>99</v>
      </c>
      <c r="K37" s="35"/>
      <c r="L37" s="35"/>
    </row>
    <row r="38" spans="1:12" ht="15.5" x14ac:dyDescent="0.35">
      <c r="A38" s="44"/>
      <c r="B38" s="39"/>
      <c r="C38" s="44"/>
      <c r="D38" s="39"/>
      <c r="E38" s="44"/>
      <c r="F38" s="39"/>
      <c r="G38" s="194"/>
      <c r="H38" s="195"/>
      <c r="I38" s="196"/>
      <c r="J38" s="96" t="s">
        <v>100</v>
      </c>
      <c r="K38" s="35">
        <v>100</v>
      </c>
      <c r="L38" s="35"/>
    </row>
    <row r="39" spans="1:12" ht="15.5" x14ac:dyDescent="0.35">
      <c r="A39" s="44"/>
      <c r="B39" s="39"/>
      <c r="C39" s="44"/>
      <c r="D39" s="39"/>
      <c r="E39" s="44"/>
      <c r="F39" s="39"/>
      <c r="G39" s="194" t="s">
        <v>66</v>
      </c>
      <c r="H39" s="195">
        <v>70</v>
      </c>
      <c r="I39" s="196" t="s">
        <v>22</v>
      </c>
      <c r="J39" s="96" t="s">
        <v>97</v>
      </c>
      <c r="K39" s="35"/>
      <c r="L39" s="35"/>
    </row>
    <row r="40" spans="1:12" ht="15.5" x14ac:dyDescent="0.35">
      <c r="A40" s="44"/>
      <c r="B40" s="39"/>
      <c r="C40" s="44"/>
      <c r="D40" s="39"/>
      <c r="E40" s="44"/>
      <c r="F40" s="39"/>
      <c r="G40" s="194"/>
      <c r="H40" s="195"/>
      <c r="I40" s="196"/>
      <c r="J40" s="96" t="s">
        <v>98</v>
      </c>
      <c r="K40" s="35"/>
      <c r="L40" s="35"/>
    </row>
    <row r="41" spans="1:12" ht="15.5" x14ac:dyDescent="0.35">
      <c r="A41" s="44"/>
      <c r="B41" s="39"/>
      <c r="C41" s="44"/>
      <c r="D41" s="39"/>
      <c r="E41" s="44"/>
      <c r="F41" s="39"/>
      <c r="G41" s="194"/>
      <c r="H41" s="195"/>
      <c r="I41" s="196"/>
      <c r="J41" s="96" t="s">
        <v>99</v>
      </c>
      <c r="K41" s="35"/>
      <c r="L41" s="35"/>
    </row>
    <row r="42" spans="1:12" ht="15.5" x14ac:dyDescent="0.35">
      <c r="A42" s="44"/>
      <c r="B42" s="39"/>
      <c r="C42" s="44"/>
      <c r="D42" s="39"/>
      <c r="E42" s="70"/>
      <c r="F42" s="39"/>
      <c r="G42" s="191"/>
      <c r="H42" s="195"/>
      <c r="I42" s="196"/>
      <c r="J42" s="96" t="s">
        <v>100</v>
      </c>
      <c r="K42" s="35">
        <v>70</v>
      </c>
      <c r="L42" s="35"/>
    </row>
    <row r="43" spans="1:12" ht="15.5" x14ac:dyDescent="0.35">
      <c r="A43" s="44"/>
      <c r="B43" s="39"/>
      <c r="C43" s="44"/>
      <c r="D43" s="198" t="s">
        <v>24</v>
      </c>
      <c r="E43" s="191" t="s">
        <v>25</v>
      </c>
      <c r="F43" s="74"/>
      <c r="G43" s="40"/>
      <c r="H43" s="200">
        <v>96</v>
      </c>
      <c r="I43" s="196" t="s">
        <v>22</v>
      </c>
      <c r="J43" s="96" t="s">
        <v>97</v>
      </c>
      <c r="K43" s="35"/>
      <c r="L43" s="35"/>
    </row>
    <row r="44" spans="1:12" ht="15.5" x14ac:dyDescent="0.35">
      <c r="A44" s="44"/>
      <c r="B44" s="39"/>
      <c r="C44" s="44"/>
      <c r="D44" s="199"/>
      <c r="E44" s="192"/>
      <c r="F44" s="39"/>
      <c r="G44" s="44"/>
      <c r="H44" s="200"/>
      <c r="I44" s="196"/>
      <c r="J44" s="96" t="s">
        <v>98</v>
      </c>
      <c r="K44" s="35"/>
      <c r="L44" s="35"/>
    </row>
    <row r="45" spans="1:12" ht="15.5" x14ac:dyDescent="0.35">
      <c r="A45" s="44"/>
      <c r="B45" s="39"/>
      <c r="C45" s="44"/>
      <c r="D45" s="199"/>
      <c r="E45" s="192"/>
      <c r="F45" s="39"/>
      <c r="G45" s="44"/>
      <c r="H45" s="200"/>
      <c r="I45" s="196"/>
      <c r="J45" s="96" t="s">
        <v>99</v>
      </c>
      <c r="K45" s="35"/>
      <c r="L45" s="35"/>
    </row>
    <row r="46" spans="1:12" ht="15.5" x14ac:dyDescent="0.35">
      <c r="A46" s="44"/>
      <c r="B46" s="39"/>
      <c r="C46" s="44"/>
      <c r="D46" s="199"/>
      <c r="E46" s="192"/>
      <c r="F46" s="106"/>
      <c r="G46" s="70"/>
      <c r="H46" s="200"/>
      <c r="I46" s="196"/>
      <c r="J46" s="96" t="s">
        <v>100</v>
      </c>
      <c r="K46" s="35">
        <v>96</v>
      </c>
      <c r="L46" s="35"/>
    </row>
    <row r="47" spans="1:12" ht="15.5" x14ac:dyDescent="0.35">
      <c r="A47" s="44"/>
      <c r="B47" s="7"/>
      <c r="C47" s="107"/>
      <c r="E47" s="46"/>
      <c r="F47" s="163" t="s">
        <v>67</v>
      </c>
      <c r="G47" s="197" t="s">
        <v>68</v>
      </c>
      <c r="H47" s="195">
        <v>100</v>
      </c>
      <c r="I47" s="196" t="s">
        <v>22</v>
      </c>
      <c r="J47" s="96" t="s">
        <v>97</v>
      </c>
      <c r="K47" s="35"/>
      <c r="L47" s="35"/>
    </row>
    <row r="48" spans="1:12" ht="15.5" x14ac:dyDescent="0.35">
      <c r="A48" s="44"/>
      <c r="B48" s="7"/>
      <c r="C48" s="107"/>
      <c r="E48" s="105"/>
      <c r="F48" s="163"/>
      <c r="G48" s="194"/>
      <c r="H48" s="195"/>
      <c r="I48" s="196"/>
      <c r="J48" s="96" t="s">
        <v>98</v>
      </c>
      <c r="K48" s="35"/>
      <c r="L48" s="35"/>
    </row>
    <row r="49" spans="1:12" ht="15.5" x14ac:dyDescent="0.35">
      <c r="A49" s="44"/>
      <c r="B49" s="7"/>
      <c r="C49" s="107"/>
      <c r="E49" s="105"/>
      <c r="F49" s="163"/>
      <c r="G49" s="194"/>
      <c r="H49" s="195"/>
      <c r="I49" s="196"/>
      <c r="J49" s="96" t="s">
        <v>99</v>
      </c>
      <c r="K49" s="35"/>
      <c r="L49" s="35"/>
    </row>
    <row r="50" spans="1:12" ht="15.5" x14ac:dyDescent="0.35">
      <c r="A50" s="44"/>
      <c r="B50" s="7"/>
      <c r="C50" s="107"/>
      <c r="E50" s="105"/>
      <c r="F50" s="163"/>
      <c r="G50" s="194"/>
      <c r="H50" s="195"/>
      <c r="I50" s="196"/>
      <c r="J50" s="96" t="s">
        <v>100</v>
      </c>
      <c r="K50" s="35">
        <v>100</v>
      </c>
      <c r="L50" s="35"/>
    </row>
    <row r="51" spans="1:12" ht="15.5" x14ac:dyDescent="0.35">
      <c r="A51" s="44"/>
      <c r="B51" s="7"/>
      <c r="C51" s="107"/>
      <c r="D51" s="7"/>
      <c r="E51" s="44"/>
      <c r="F51" s="39"/>
      <c r="G51" s="194" t="s">
        <v>69</v>
      </c>
      <c r="H51" s="195">
        <v>100</v>
      </c>
      <c r="I51" s="196" t="s">
        <v>22</v>
      </c>
      <c r="J51" s="96" t="s">
        <v>97</v>
      </c>
      <c r="K51" s="35"/>
      <c r="L51" s="35"/>
    </row>
    <row r="52" spans="1:12" ht="15.5" x14ac:dyDescent="0.35">
      <c r="A52" s="44"/>
      <c r="B52" s="7"/>
      <c r="C52" s="107"/>
      <c r="D52" s="7"/>
      <c r="E52" s="44"/>
      <c r="F52" s="39"/>
      <c r="G52" s="194"/>
      <c r="H52" s="195"/>
      <c r="I52" s="196"/>
      <c r="J52" s="96" t="s">
        <v>98</v>
      </c>
      <c r="K52" s="35"/>
      <c r="L52" s="35"/>
    </row>
    <row r="53" spans="1:12" ht="15.5" x14ac:dyDescent="0.35">
      <c r="A53" s="44"/>
      <c r="B53" s="7"/>
      <c r="C53" s="107"/>
      <c r="D53" s="7"/>
      <c r="E53" s="44"/>
      <c r="F53" s="39"/>
      <c r="G53" s="194"/>
      <c r="H53" s="195"/>
      <c r="I53" s="196"/>
      <c r="J53" s="96" t="s">
        <v>99</v>
      </c>
      <c r="K53" s="35"/>
      <c r="L53" s="35"/>
    </row>
    <row r="54" spans="1:12" ht="15.5" x14ac:dyDescent="0.35">
      <c r="A54" s="44"/>
      <c r="B54" s="7"/>
      <c r="C54" s="107"/>
      <c r="D54" s="7"/>
      <c r="E54" s="44"/>
      <c r="F54" s="39"/>
      <c r="G54" s="194"/>
      <c r="H54" s="195"/>
      <c r="I54" s="196"/>
      <c r="J54" s="96" t="s">
        <v>100</v>
      </c>
      <c r="K54" s="35">
        <v>100</v>
      </c>
      <c r="L54" s="35"/>
    </row>
    <row r="55" spans="1:12" ht="15.5" x14ac:dyDescent="0.35">
      <c r="A55" s="44"/>
      <c r="B55" s="7"/>
      <c r="C55" s="107"/>
      <c r="D55" s="7"/>
      <c r="E55" s="44"/>
      <c r="F55" s="39"/>
      <c r="G55" s="194" t="s">
        <v>70</v>
      </c>
      <c r="H55" s="195">
        <v>100</v>
      </c>
      <c r="I55" s="196" t="s">
        <v>22</v>
      </c>
      <c r="J55" s="96" t="s">
        <v>97</v>
      </c>
      <c r="K55" s="35"/>
      <c r="L55" s="35"/>
    </row>
    <row r="56" spans="1:12" ht="15.5" x14ac:dyDescent="0.35">
      <c r="A56" s="44"/>
      <c r="B56" s="7"/>
      <c r="C56" s="107"/>
      <c r="D56" s="7"/>
      <c r="E56" s="44"/>
      <c r="F56" s="39"/>
      <c r="G56" s="194"/>
      <c r="H56" s="195"/>
      <c r="I56" s="196"/>
      <c r="J56" s="96" t="s">
        <v>98</v>
      </c>
      <c r="K56" s="35"/>
      <c r="L56" s="35"/>
    </row>
    <row r="57" spans="1:12" ht="15.5" x14ac:dyDescent="0.35">
      <c r="A57" s="44"/>
      <c r="B57" s="7"/>
      <c r="C57" s="107"/>
      <c r="D57" s="7"/>
      <c r="E57" s="44"/>
      <c r="F57" s="39"/>
      <c r="G57" s="194"/>
      <c r="H57" s="195"/>
      <c r="I57" s="196"/>
      <c r="J57" s="96" t="s">
        <v>99</v>
      </c>
      <c r="K57" s="35"/>
      <c r="L57" s="35"/>
    </row>
    <row r="58" spans="1:12" ht="15.5" x14ac:dyDescent="0.35">
      <c r="A58" s="44"/>
      <c r="B58" s="7"/>
      <c r="C58" s="107"/>
      <c r="D58" s="7"/>
      <c r="E58" s="44"/>
      <c r="F58" s="39"/>
      <c r="G58" s="194"/>
      <c r="H58" s="195"/>
      <c r="I58" s="196"/>
      <c r="J58" s="96" t="s">
        <v>100</v>
      </c>
      <c r="K58" s="35">
        <v>100</v>
      </c>
      <c r="L58" s="35"/>
    </row>
    <row r="59" spans="1:12" ht="15.5" x14ac:dyDescent="0.35">
      <c r="A59" s="44"/>
      <c r="B59" s="7"/>
      <c r="C59" s="107"/>
      <c r="D59" s="7"/>
      <c r="E59" s="44"/>
      <c r="F59" s="39"/>
      <c r="G59" s="194" t="s">
        <v>71</v>
      </c>
      <c r="H59" s="195">
        <v>100</v>
      </c>
      <c r="I59" s="196" t="s">
        <v>22</v>
      </c>
      <c r="J59" s="96" t="s">
        <v>97</v>
      </c>
      <c r="K59" s="35"/>
      <c r="L59" s="35"/>
    </row>
    <row r="60" spans="1:12" ht="15.5" x14ac:dyDescent="0.35">
      <c r="A60" s="44"/>
      <c r="B60" s="7"/>
      <c r="C60" s="107"/>
      <c r="D60" s="7"/>
      <c r="E60" s="44"/>
      <c r="F60" s="39"/>
      <c r="G60" s="194"/>
      <c r="H60" s="195"/>
      <c r="I60" s="196"/>
      <c r="J60" s="96" t="s">
        <v>98</v>
      </c>
      <c r="K60" s="35"/>
      <c r="L60" s="35"/>
    </row>
    <row r="61" spans="1:12" ht="15.5" x14ac:dyDescent="0.35">
      <c r="A61" s="44"/>
      <c r="B61" s="7"/>
      <c r="C61" s="107"/>
      <c r="D61" s="7"/>
      <c r="E61" s="44"/>
      <c r="F61" s="39"/>
      <c r="G61" s="194"/>
      <c r="H61" s="195"/>
      <c r="I61" s="196"/>
      <c r="J61" s="96" t="s">
        <v>99</v>
      </c>
      <c r="K61" s="35"/>
      <c r="L61" s="35"/>
    </row>
    <row r="62" spans="1:12" ht="15.5" x14ac:dyDescent="0.35">
      <c r="A62" s="44"/>
      <c r="B62" s="7"/>
      <c r="C62" s="107"/>
      <c r="D62" s="7"/>
      <c r="E62" s="44"/>
      <c r="F62" s="39"/>
      <c r="G62" s="194"/>
      <c r="H62" s="195"/>
      <c r="I62" s="196"/>
      <c r="J62" s="96" t="s">
        <v>100</v>
      </c>
      <c r="K62" s="35">
        <v>100</v>
      </c>
      <c r="L62" s="35"/>
    </row>
    <row r="63" spans="1:12" ht="15.5" x14ac:dyDescent="0.35">
      <c r="A63" s="44"/>
      <c r="B63" s="7"/>
      <c r="C63" s="107"/>
      <c r="D63" s="7"/>
      <c r="E63" s="44"/>
      <c r="F63" s="39"/>
      <c r="G63" s="194" t="s">
        <v>72</v>
      </c>
      <c r="H63" s="195">
        <v>100</v>
      </c>
      <c r="I63" s="196" t="s">
        <v>22</v>
      </c>
      <c r="J63" s="96" t="s">
        <v>97</v>
      </c>
      <c r="K63" s="35"/>
      <c r="L63" s="35"/>
    </row>
    <row r="64" spans="1:12" ht="15.5" x14ac:dyDescent="0.35">
      <c r="A64" s="44"/>
      <c r="B64" s="7"/>
      <c r="C64" s="107"/>
      <c r="D64" s="7"/>
      <c r="E64" s="44"/>
      <c r="F64" s="39"/>
      <c r="G64" s="194"/>
      <c r="H64" s="195"/>
      <c r="I64" s="196"/>
      <c r="J64" s="96" t="s">
        <v>98</v>
      </c>
      <c r="K64" s="35"/>
      <c r="L64" s="35"/>
    </row>
    <row r="65" spans="1:12" ht="15.5" x14ac:dyDescent="0.35">
      <c r="A65" s="44"/>
      <c r="B65" s="7"/>
      <c r="C65" s="107"/>
      <c r="D65" s="7"/>
      <c r="E65" s="44"/>
      <c r="F65" s="39"/>
      <c r="G65" s="194"/>
      <c r="H65" s="195"/>
      <c r="I65" s="196"/>
      <c r="J65" s="96" t="s">
        <v>99</v>
      </c>
      <c r="K65" s="35"/>
      <c r="L65" s="35"/>
    </row>
    <row r="66" spans="1:12" ht="15.5" x14ac:dyDescent="0.35">
      <c r="A66" s="44"/>
      <c r="B66" s="7"/>
      <c r="C66" s="107"/>
      <c r="D66" s="7"/>
      <c r="E66" s="44"/>
      <c r="F66" s="39"/>
      <c r="G66" s="194"/>
      <c r="H66" s="195"/>
      <c r="I66" s="196"/>
      <c r="J66" s="96" t="s">
        <v>100</v>
      </c>
      <c r="K66" s="35">
        <v>100</v>
      </c>
      <c r="L66" s="35"/>
    </row>
    <row r="67" spans="1:12" ht="15.5" x14ac:dyDescent="0.35">
      <c r="A67" s="44"/>
      <c r="B67" s="7"/>
      <c r="C67" s="107"/>
      <c r="D67" s="7"/>
      <c r="E67" s="44"/>
      <c r="F67" s="39"/>
      <c r="G67" s="194" t="s">
        <v>73</v>
      </c>
      <c r="H67" s="195">
        <v>100</v>
      </c>
      <c r="I67" s="196" t="s">
        <v>22</v>
      </c>
      <c r="J67" s="96" t="s">
        <v>97</v>
      </c>
      <c r="K67" s="35"/>
      <c r="L67" s="35"/>
    </row>
    <row r="68" spans="1:12" ht="15.5" x14ac:dyDescent="0.35">
      <c r="A68" s="44"/>
      <c r="B68" s="7"/>
      <c r="C68" s="107"/>
      <c r="D68" s="7"/>
      <c r="E68" s="44"/>
      <c r="F68" s="39"/>
      <c r="G68" s="194"/>
      <c r="H68" s="195"/>
      <c r="I68" s="196"/>
      <c r="J68" s="96" t="s">
        <v>98</v>
      </c>
      <c r="K68" s="35"/>
      <c r="L68" s="35"/>
    </row>
    <row r="69" spans="1:12" ht="15.5" x14ac:dyDescent="0.35">
      <c r="A69" s="44"/>
      <c r="B69" s="7"/>
      <c r="C69" s="107"/>
      <c r="D69" s="7"/>
      <c r="E69" s="44"/>
      <c r="F69" s="39"/>
      <c r="G69" s="194"/>
      <c r="H69" s="195"/>
      <c r="I69" s="196"/>
      <c r="J69" s="96" t="s">
        <v>99</v>
      </c>
      <c r="K69" s="35"/>
      <c r="L69" s="35"/>
    </row>
    <row r="70" spans="1:12" ht="15.5" x14ac:dyDescent="0.35">
      <c r="A70" s="70"/>
      <c r="B70" s="108"/>
      <c r="C70" s="108"/>
      <c r="D70" s="7"/>
      <c r="E70" s="70"/>
      <c r="F70" s="39"/>
      <c r="G70" s="191"/>
      <c r="H70" s="195"/>
      <c r="I70" s="196"/>
      <c r="J70" s="96" t="s">
        <v>100</v>
      </c>
      <c r="K70" s="35">
        <v>100</v>
      </c>
      <c r="L70" s="35"/>
    </row>
    <row r="71" spans="1:12" ht="15.5" x14ac:dyDescent="0.35">
      <c r="A71" s="44">
        <v>2</v>
      </c>
      <c r="B71" s="163" t="s">
        <v>26</v>
      </c>
      <c r="C71" s="191" t="s">
        <v>29</v>
      </c>
      <c r="D71" s="109"/>
      <c r="E71" s="44"/>
      <c r="F71" s="54"/>
      <c r="G71" s="40"/>
      <c r="H71" s="200">
        <v>50</v>
      </c>
      <c r="I71" s="196" t="s">
        <v>22</v>
      </c>
      <c r="J71" s="96" t="s">
        <v>97</v>
      </c>
      <c r="K71" s="35"/>
      <c r="L71" s="35"/>
    </row>
    <row r="72" spans="1:12" ht="15.5" x14ac:dyDescent="0.35">
      <c r="A72" s="44"/>
      <c r="B72" s="163"/>
      <c r="C72" s="192"/>
      <c r="D72" s="110"/>
      <c r="E72" s="44"/>
      <c r="F72" s="39"/>
      <c r="G72" s="44"/>
      <c r="H72" s="200"/>
      <c r="I72" s="196"/>
      <c r="J72" s="96" t="s">
        <v>98</v>
      </c>
      <c r="K72" s="35"/>
      <c r="L72" s="35"/>
    </row>
    <row r="73" spans="1:12" ht="15.5" x14ac:dyDescent="0.35">
      <c r="A73" s="44"/>
      <c r="B73" s="163"/>
      <c r="C73" s="192"/>
      <c r="D73" s="7"/>
      <c r="E73" s="44"/>
      <c r="F73" s="39"/>
      <c r="G73" s="44"/>
      <c r="H73" s="200"/>
      <c r="I73" s="196"/>
      <c r="J73" s="96" t="s">
        <v>99</v>
      </c>
      <c r="K73" s="35"/>
      <c r="L73" s="35"/>
    </row>
    <row r="74" spans="1:12" ht="15.5" x14ac:dyDescent="0.35">
      <c r="A74" s="44"/>
      <c r="B74" s="163"/>
      <c r="C74" s="197"/>
      <c r="D74" s="108"/>
      <c r="E74" s="70"/>
      <c r="F74" s="106"/>
      <c r="G74" s="44"/>
      <c r="H74" s="200"/>
      <c r="I74" s="196"/>
      <c r="J74" s="96" t="s">
        <v>100</v>
      </c>
      <c r="K74" s="35">
        <v>50</v>
      </c>
      <c r="L74" s="35"/>
    </row>
    <row r="75" spans="1:12" ht="15.5" x14ac:dyDescent="0.35">
      <c r="A75" s="44"/>
      <c r="B75" s="7"/>
      <c r="C75" s="111"/>
      <c r="D75" s="163" t="s">
        <v>27</v>
      </c>
      <c r="E75" s="191" t="s">
        <v>28</v>
      </c>
      <c r="F75" s="39"/>
      <c r="G75" s="40"/>
      <c r="H75" s="200">
        <v>50</v>
      </c>
      <c r="I75" s="196" t="s">
        <v>22</v>
      </c>
      <c r="J75" s="96" t="s">
        <v>97</v>
      </c>
      <c r="K75" s="35"/>
      <c r="L75" s="35"/>
    </row>
    <row r="76" spans="1:12" ht="15.5" x14ac:dyDescent="0.35">
      <c r="A76" s="44"/>
      <c r="B76" s="7"/>
      <c r="C76" s="107"/>
      <c r="D76" s="163"/>
      <c r="E76" s="192"/>
      <c r="F76" s="39"/>
      <c r="G76" s="44"/>
      <c r="H76" s="200"/>
      <c r="I76" s="196"/>
      <c r="J76" s="96" t="s">
        <v>98</v>
      </c>
      <c r="K76" s="35"/>
      <c r="L76" s="35"/>
    </row>
    <row r="77" spans="1:12" ht="15.5" x14ac:dyDescent="0.35">
      <c r="A77" s="44"/>
      <c r="B77" s="7"/>
      <c r="C77" s="107"/>
      <c r="D77" s="163"/>
      <c r="E77" s="192"/>
      <c r="F77" s="39"/>
      <c r="G77" s="44"/>
      <c r="H77" s="200"/>
      <c r="I77" s="196"/>
      <c r="J77" s="96" t="s">
        <v>99</v>
      </c>
      <c r="K77" s="35"/>
      <c r="L77" s="35"/>
    </row>
    <row r="78" spans="1:12" ht="15.5" x14ac:dyDescent="0.35">
      <c r="A78" s="44"/>
      <c r="B78" s="7"/>
      <c r="C78" s="107"/>
      <c r="D78" s="163"/>
      <c r="E78" s="197"/>
      <c r="F78" s="39"/>
      <c r="G78" s="70"/>
      <c r="H78" s="200"/>
      <c r="I78" s="196"/>
      <c r="J78" s="96" t="s">
        <v>100</v>
      </c>
      <c r="K78" s="35">
        <v>50</v>
      </c>
      <c r="L78" s="35"/>
    </row>
    <row r="79" spans="1:12" ht="15.5" x14ac:dyDescent="0.35">
      <c r="A79" s="104"/>
      <c r="C79" s="105"/>
      <c r="E79" s="46"/>
      <c r="F79" s="191" t="s">
        <v>74</v>
      </c>
      <c r="G79" s="197" t="s">
        <v>75</v>
      </c>
      <c r="H79" s="195">
        <v>60</v>
      </c>
      <c r="I79" s="196" t="s">
        <v>22</v>
      </c>
      <c r="J79" s="96" t="s">
        <v>97</v>
      </c>
      <c r="K79" s="35"/>
      <c r="L79" s="35"/>
    </row>
    <row r="80" spans="1:12" ht="15.5" x14ac:dyDescent="0.35">
      <c r="A80" s="44"/>
      <c r="C80" s="105"/>
      <c r="E80" s="105"/>
      <c r="F80" s="192"/>
      <c r="G80" s="194"/>
      <c r="H80" s="195"/>
      <c r="I80" s="196"/>
      <c r="J80" s="96" t="s">
        <v>98</v>
      </c>
      <c r="K80" s="35"/>
      <c r="L80" s="35"/>
    </row>
    <row r="81" spans="1:12" ht="15.5" x14ac:dyDescent="0.35">
      <c r="A81" s="44"/>
      <c r="C81" s="105"/>
      <c r="E81" s="105"/>
      <c r="F81" s="192"/>
      <c r="G81" s="194"/>
      <c r="H81" s="195"/>
      <c r="I81" s="196"/>
      <c r="J81" s="96" t="s">
        <v>99</v>
      </c>
      <c r="K81" s="35"/>
      <c r="L81" s="35"/>
    </row>
    <row r="82" spans="1:12" ht="15.5" x14ac:dyDescent="0.35">
      <c r="A82" s="44"/>
      <c r="C82" s="105"/>
      <c r="E82" s="105"/>
      <c r="F82" s="192"/>
      <c r="G82" s="194"/>
      <c r="H82" s="195"/>
      <c r="I82" s="196"/>
      <c r="J82" s="96" t="s">
        <v>100</v>
      </c>
      <c r="K82" s="35">
        <v>60</v>
      </c>
      <c r="L82" s="35"/>
    </row>
    <row r="83" spans="1:12" ht="15.5" x14ac:dyDescent="0.35">
      <c r="A83" s="44"/>
      <c r="B83" s="39"/>
      <c r="C83" s="44"/>
      <c r="D83" s="39"/>
      <c r="E83" s="44"/>
      <c r="F83" s="39"/>
      <c r="G83" s="194" t="s">
        <v>76</v>
      </c>
      <c r="H83" s="195">
        <v>50</v>
      </c>
      <c r="I83" s="196" t="s">
        <v>22</v>
      </c>
      <c r="J83" s="96" t="s">
        <v>97</v>
      </c>
      <c r="K83" s="35"/>
      <c r="L83" s="35"/>
    </row>
    <row r="84" spans="1:12" ht="15.5" x14ac:dyDescent="0.35">
      <c r="A84" s="44"/>
      <c r="B84" s="39"/>
      <c r="C84" s="44"/>
      <c r="D84" s="39"/>
      <c r="E84" s="44"/>
      <c r="F84" s="39"/>
      <c r="G84" s="194"/>
      <c r="H84" s="195"/>
      <c r="I84" s="196"/>
      <c r="J84" s="96" t="s">
        <v>98</v>
      </c>
      <c r="K84" s="35"/>
      <c r="L84" s="35"/>
    </row>
    <row r="85" spans="1:12" ht="15.5" x14ac:dyDescent="0.35">
      <c r="A85" s="44"/>
      <c r="B85" s="39"/>
      <c r="C85" s="44"/>
      <c r="D85" s="39"/>
      <c r="E85" s="44"/>
      <c r="F85" s="39"/>
      <c r="G85" s="194"/>
      <c r="H85" s="195"/>
      <c r="I85" s="196"/>
      <c r="J85" s="96" t="s">
        <v>99</v>
      </c>
      <c r="K85" s="35"/>
      <c r="L85" s="35"/>
    </row>
    <row r="86" spans="1:12" ht="15.5" x14ac:dyDescent="0.35">
      <c r="A86" s="44"/>
      <c r="B86" s="39"/>
      <c r="C86" s="44"/>
      <c r="D86" s="39"/>
      <c r="E86" s="44"/>
      <c r="F86" s="39"/>
      <c r="G86" s="194"/>
      <c r="H86" s="195"/>
      <c r="I86" s="196"/>
      <c r="J86" s="96" t="s">
        <v>100</v>
      </c>
      <c r="K86" s="35">
        <v>50</v>
      </c>
      <c r="L86" s="35"/>
    </row>
    <row r="87" spans="1:12" ht="15.5" x14ac:dyDescent="0.35">
      <c r="A87" s="44"/>
      <c r="B87" s="39"/>
      <c r="C87" s="44"/>
      <c r="D87" s="39"/>
      <c r="E87" s="44"/>
      <c r="F87" s="39"/>
      <c r="G87" s="194" t="s">
        <v>77</v>
      </c>
      <c r="H87" s="195">
        <v>50</v>
      </c>
      <c r="I87" s="196" t="s">
        <v>22</v>
      </c>
      <c r="J87" s="96" t="s">
        <v>97</v>
      </c>
      <c r="K87" s="35"/>
      <c r="L87" s="35"/>
    </row>
    <row r="88" spans="1:12" ht="15.5" x14ac:dyDescent="0.35">
      <c r="A88" s="44"/>
      <c r="B88" s="39"/>
      <c r="C88" s="44"/>
      <c r="D88" s="39"/>
      <c r="E88" s="44"/>
      <c r="F88" s="39"/>
      <c r="G88" s="194"/>
      <c r="H88" s="195"/>
      <c r="I88" s="196"/>
      <c r="J88" s="96" t="s">
        <v>98</v>
      </c>
      <c r="K88" s="35"/>
      <c r="L88" s="35"/>
    </row>
    <row r="89" spans="1:12" ht="15.5" x14ac:dyDescent="0.35">
      <c r="A89" s="44"/>
      <c r="B89" s="39"/>
      <c r="C89" s="44"/>
      <c r="D89" s="39"/>
      <c r="E89" s="44"/>
      <c r="F89" s="39"/>
      <c r="G89" s="194"/>
      <c r="H89" s="195"/>
      <c r="I89" s="196"/>
      <c r="J89" s="96" t="s">
        <v>99</v>
      </c>
      <c r="K89" s="35"/>
      <c r="L89" s="35"/>
    </row>
    <row r="90" spans="1:12" ht="15.5" x14ac:dyDescent="0.35">
      <c r="A90" s="44"/>
      <c r="B90" s="39"/>
      <c r="C90" s="44"/>
      <c r="D90" s="39"/>
      <c r="E90" s="44"/>
      <c r="F90" s="39"/>
      <c r="G90" s="194"/>
      <c r="H90" s="195"/>
      <c r="I90" s="196"/>
      <c r="J90" s="96" t="s">
        <v>100</v>
      </c>
      <c r="K90" s="35">
        <v>50</v>
      </c>
      <c r="L90" s="35"/>
    </row>
    <row r="91" spans="1:12" ht="15.5" x14ac:dyDescent="0.35">
      <c r="A91" s="44"/>
      <c r="B91" s="39"/>
      <c r="C91" s="44"/>
      <c r="D91" s="39"/>
      <c r="E91" s="44"/>
      <c r="F91" s="39"/>
      <c r="G91" s="194" t="s">
        <v>78</v>
      </c>
      <c r="H91" s="195">
        <v>50</v>
      </c>
      <c r="I91" s="196" t="s">
        <v>22</v>
      </c>
      <c r="J91" s="96" t="s">
        <v>97</v>
      </c>
      <c r="K91" s="35"/>
      <c r="L91" s="35"/>
    </row>
    <row r="92" spans="1:12" ht="15.5" x14ac:dyDescent="0.35">
      <c r="A92" s="44"/>
      <c r="B92" s="39"/>
      <c r="C92" s="44"/>
      <c r="D92" s="39"/>
      <c r="E92" s="44"/>
      <c r="F92" s="39"/>
      <c r="G92" s="194"/>
      <c r="H92" s="195"/>
      <c r="I92" s="196"/>
      <c r="J92" s="96" t="s">
        <v>98</v>
      </c>
      <c r="K92" s="35"/>
      <c r="L92" s="35"/>
    </row>
    <row r="93" spans="1:12" ht="15.5" x14ac:dyDescent="0.35">
      <c r="A93" s="44"/>
      <c r="B93" s="39"/>
      <c r="C93" s="44"/>
      <c r="D93" s="39"/>
      <c r="E93" s="44"/>
      <c r="F93" s="39"/>
      <c r="G93" s="194"/>
      <c r="H93" s="195"/>
      <c r="I93" s="196"/>
      <c r="J93" s="96" t="s">
        <v>99</v>
      </c>
      <c r="K93" s="35"/>
      <c r="L93" s="35"/>
    </row>
    <row r="94" spans="1:12" ht="15.5" x14ac:dyDescent="0.35">
      <c r="A94" s="44"/>
      <c r="B94" s="39"/>
      <c r="C94" s="44"/>
      <c r="D94" s="39"/>
      <c r="E94" s="44"/>
      <c r="F94" s="39"/>
      <c r="G94" s="194"/>
      <c r="H94" s="195"/>
      <c r="I94" s="196"/>
      <c r="J94" s="96" t="s">
        <v>100</v>
      </c>
      <c r="K94" s="35">
        <v>50</v>
      </c>
      <c r="L94" s="35"/>
    </row>
    <row r="95" spans="1:12" ht="15.5" x14ac:dyDescent="0.35">
      <c r="A95" s="44"/>
      <c r="B95" s="39"/>
      <c r="C95" s="44"/>
      <c r="D95" s="39"/>
      <c r="E95" s="44"/>
      <c r="F95" s="39"/>
      <c r="G95" s="194" t="s">
        <v>79</v>
      </c>
      <c r="H95" s="195">
        <v>100</v>
      </c>
      <c r="I95" s="196" t="s">
        <v>22</v>
      </c>
      <c r="J95" s="96" t="s">
        <v>97</v>
      </c>
      <c r="K95" s="35"/>
      <c r="L95" s="35"/>
    </row>
    <row r="96" spans="1:12" ht="15.5" x14ac:dyDescent="0.35">
      <c r="A96" s="44"/>
      <c r="B96" s="39"/>
      <c r="C96" s="44"/>
      <c r="D96" s="39"/>
      <c r="E96" s="44"/>
      <c r="F96" s="39"/>
      <c r="G96" s="194"/>
      <c r="H96" s="195"/>
      <c r="I96" s="196"/>
      <c r="J96" s="96" t="s">
        <v>98</v>
      </c>
      <c r="K96" s="35"/>
      <c r="L96" s="35"/>
    </row>
    <row r="97" spans="1:12" ht="15.5" x14ac:dyDescent="0.35">
      <c r="A97" s="44"/>
      <c r="B97" s="39"/>
      <c r="C97" s="44"/>
      <c r="D97" s="39"/>
      <c r="E97" s="44"/>
      <c r="F97" s="39"/>
      <c r="G97" s="194"/>
      <c r="H97" s="195"/>
      <c r="I97" s="196"/>
      <c r="J97" s="96" t="s">
        <v>99</v>
      </c>
      <c r="K97" s="35"/>
      <c r="L97" s="35"/>
    </row>
    <row r="98" spans="1:12" ht="15.5" x14ac:dyDescent="0.35">
      <c r="A98" s="44"/>
      <c r="B98" s="39"/>
      <c r="C98" s="44"/>
      <c r="D98" s="39"/>
      <c r="E98" s="44"/>
      <c r="F98" s="39"/>
      <c r="G98" s="194"/>
      <c r="H98" s="195"/>
      <c r="I98" s="196"/>
      <c r="J98" s="96" t="s">
        <v>100</v>
      </c>
      <c r="K98" s="35">
        <v>100</v>
      </c>
      <c r="L98" s="35"/>
    </row>
    <row r="99" spans="1:12" ht="15.5" x14ac:dyDescent="0.35">
      <c r="A99" s="44"/>
      <c r="B99" s="39"/>
      <c r="C99" s="44"/>
      <c r="D99" s="39"/>
      <c r="E99" s="44"/>
      <c r="F99" s="39"/>
      <c r="G99" s="194" t="s">
        <v>80</v>
      </c>
      <c r="H99" s="195">
        <v>75</v>
      </c>
      <c r="I99" s="196" t="s">
        <v>22</v>
      </c>
      <c r="J99" s="96" t="s">
        <v>97</v>
      </c>
      <c r="K99" s="35"/>
      <c r="L99" s="35"/>
    </row>
    <row r="100" spans="1:12" ht="15.5" x14ac:dyDescent="0.35">
      <c r="A100" s="44"/>
      <c r="B100" s="39"/>
      <c r="C100" s="44"/>
      <c r="D100" s="39"/>
      <c r="E100" s="44"/>
      <c r="F100" s="39"/>
      <c r="G100" s="194"/>
      <c r="H100" s="195"/>
      <c r="I100" s="196"/>
      <c r="J100" s="96" t="s">
        <v>98</v>
      </c>
      <c r="K100" s="35"/>
      <c r="L100" s="35"/>
    </row>
    <row r="101" spans="1:12" ht="15.5" x14ac:dyDescent="0.35">
      <c r="A101" s="44"/>
      <c r="B101" s="39"/>
      <c r="C101" s="44"/>
      <c r="D101" s="39"/>
      <c r="E101" s="44"/>
      <c r="F101" s="39"/>
      <c r="G101" s="194"/>
      <c r="H101" s="195"/>
      <c r="I101" s="196"/>
      <c r="J101" s="96" t="s">
        <v>99</v>
      </c>
      <c r="K101" s="35"/>
      <c r="L101" s="35"/>
    </row>
    <row r="102" spans="1:12" ht="15.5" x14ac:dyDescent="0.35">
      <c r="A102" s="44"/>
      <c r="B102" s="39"/>
      <c r="C102" s="70"/>
      <c r="D102" s="39"/>
      <c r="E102" s="70"/>
      <c r="F102" s="70"/>
      <c r="G102" s="191"/>
      <c r="H102" s="195"/>
      <c r="I102" s="196"/>
      <c r="J102" s="96" t="s">
        <v>100</v>
      </c>
      <c r="K102" s="35">
        <v>75</v>
      </c>
      <c r="L102" s="35"/>
    </row>
    <row r="103" spans="1:12" ht="15.5" x14ac:dyDescent="0.35">
      <c r="A103" s="191">
        <v>3</v>
      </c>
      <c r="B103" s="191" t="s">
        <v>30</v>
      </c>
      <c r="C103" s="191" t="s">
        <v>33</v>
      </c>
      <c r="D103" s="191"/>
      <c r="E103" s="105"/>
      <c r="F103" s="39"/>
      <c r="G103" s="40"/>
      <c r="H103" s="200">
        <v>73</v>
      </c>
      <c r="I103" s="196" t="s">
        <v>34</v>
      </c>
      <c r="J103" s="96" t="s">
        <v>97</v>
      </c>
      <c r="K103" s="35"/>
      <c r="L103" s="35"/>
    </row>
    <row r="104" spans="1:12" ht="15.5" x14ac:dyDescent="0.35">
      <c r="A104" s="192"/>
      <c r="B104" s="192"/>
      <c r="C104" s="192"/>
      <c r="D104" s="192"/>
      <c r="E104" s="105"/>
      <c r="F104" s="39"/>
      <c r="G104" s="44"/>
      <c r="H104" s="200"/>
      <c r="I104" s="196"/>
      <c r="J104" s="96" t="s">
        <v>98</v>
      </c>
      <c r="K104" s="35"/>
      <c r="L104" s="35"/>
    </row>
    <row r="105" spans="1:12" ht="15.5" x14ac:dyDescent="0.35">
      <c r="A105" s="192"/>
      <c r="B105" s="192"/>
      <c r="C105" s="192"/>
      <c r="D105" s="192"/>
      <c r="E105" s="105"/>
      <c r="F105" s="39"/>
      <c r="G105" s="44"/>
      <c r="H105" s="200"/>
      <c r="I105" s="196"/>
      <c r="J105" s="96" t="s">
        <v>99</v>
      </c>
      <c r="K105" s="35"/>
      <c r="L105" s="35"/>
    </row>
    <row r="106" spans="1:12" ht="15.5" x14ac:dyDescent="0.35">
      <c r="A106" s="192"/>
      <c r="B106" s="192"/>
      <c r="C106" s="197"/>
      <c r="D106" s="197"/>
      <c r="E106" s="112"/>
      <c r="F106" s="106"/>
      <c r="G106" s="44"/>
      <c r="H106" s="200"/>
      <c r="I106" s="196"/>
      <c r="J106" s="96" t="s">
        <v>100</v>
      </c>
      <c r="K106" s="35">
        <v>73</v>
      </c>
      <c r="L106" s="35"/>
    </row>
    <row r="107" spans="1:12" ht="15.5" x14ac:dyDescent="0.35">
      <c r="A107" s="44"/>
      <c r="B107" s="39"/>
      <c r="C107" s="40"/>
      <c r="D107" s="163" t="s">
        <v>31</v>
      </c>
      <c r="E107" s="191" t="s">
        <v>32</v>
      </c>
      <c r="F107" s="163"/>
      <c r="G107" s="40"/>
      <c r="H107" s="200">
        <v>84.5</v>
      </c>
      <c r="I107" s="196" t="s">
        <v>34</v>
      </c>
      <c r="J107" s="96" t="s">
        <v>97</v>
      </c>
      <c r="K107" s="35"/>
      <c r="L107" s="35"/>
    </row>
    <row r="108" spans="1:12" ht="15.5" x14ac:dyDescent="0.35">
      <c r="A108" s="44"/>
      <c r="B108" s="39"/>
      <c r="C108" s="44"/>
      <c r="D108" s="163"/>
      <c r="E108" s="192"/>
      <c r="F108" s="163"/>
      <c r="G108" s="44"/>
      <c r="H108" s="200"/>
      <c r="I108" s="196"/>
      <c r="J108" s="96" t="s">
        <v>98</v>
      </c>
      <c r="K108" s="35"/>
      <c r="L108" s="35"/>
    </row>
    <row r="109" spans="1:12" ht="15.5" x14ac:dyDescent="0.35">
      <c r="A109" s="44"/>
      <c r="B109" s="39"/>
      <c r="C109" s="44"/>
      <c r="D109" s="163"/>
      <c r="E109" s="192"/>
      <c r="F109" s="163"/>
      <c r="G109" s="44"/>
      <c r="H109" s="200"/>
      <c r="I109" s="196"/>
      <c r="J109" s="96" t="s">
        <v>99</v>
      </c>
      <c r="K109" s="35"/>
      <c r="L109" s="35"/>
    </row>
    <row r="110" spans="1:12" ht="15.5" x14ac:dyDescent="0.35">
      <c r="A110" s="44"/>
      <c r="B110" s="39"/>
      <c r="C110" s="44"/>
      <c r="D110" s="163"/>
      <c r="E110" s="197"/>
      <c r="F110" s="163"/>
      <c r="G110" s="70"/>
      <c r="H110" s="200"/>
      <c r="I110" s="196"/>
      <c r="J110" s="96" t="s">
        <v>100</v>
      </c>
      <c r="K110" s="35">
        <v>84.5</v>
      </c>
      <c r="L110" s="35"/>
    </row>
    <row r="111" spans="1:12" ht="15.5" x14ac:dyDescent="0.35">
      <c r="A111" s="104"/>
      <c r="C111" s="105"/>
      <c r="E111" s="46"/>
      <c r="F111" s="191" t="s">
        <v>81</v>
      </c>
      <c r="G111" s="197" t="s">
        <v>82</v>
      </c>
      <c r="H111" s="195">
        <v>100</v>
      </c>
      <c r="I111" s="195" t="s">
        <v>22</v>
      </c>
      <c r="J111" s="96" t="s">
        <v>97</v>
      </c>
      <c r="K111" s="35"/>
      <c r="L111" s="35"/>
    </row>
    <row r="112" spans="1:12" ht="15.5" x14ac:dyDescent="0.35">
      <c r="A112" s="104"/>
      <c r="C112" s="105"/>
      <c r="E112" s="105"/>
      <c r="F112" s="192"/>
      <c r="G112" s="194"/>
      <c r="H112" s="195"/>
      <c r="I112" s="195"/>
      <c r="J112" s="96" t="s">
        <v>98</v>
      </c>
      <c r="K112" s="35"/>
      <c r="L112" s="35"/>
    </row>
    <row r="113" spans="1:14" ht="15.5" x14ac:dyDescent="0.35">
      <c r="A113" s="104"/>
      <c r="C113" s="105"/>
      <c r="E113" s="105"/>
      <c r="F113" s="192"/>
      <c r="G113" s="194"/>
      <c r="H113" s="195"/>
      <c r="I113" s="195"/>
      <c r="J113" s="96" t="s">
        <v>99</v>
      </c>
      <c r="K113" s="35">
        <v>100</v>
      </c>
      <c r="L113" s="35"/>
    </row>
    <row r="114" spans="1:14" ht="15.5" x14ac:dyDescent="0.35">
      <c r="A114" s="104"/>
      <c r="C114" s="105"/>
      <c r="E114" s="105"/>
      <c r="F114" s="192"/>
      <c r="G114" s="194"/>
      <c r="H114" s="195"/>
      <c r="I114" s="195"/>
      <c r="J114" s="96" t="s">
        <v>100</v>
      </c>
      <c r="K114" s="35"/>
      <c r="L114" s="35"/>
    </row>
    <row r="115" spans="1:14" ht="15.5" x14ac:dyDescent="0.35">
      <c r="A115" s="44"/>
      <c r="B115" s="7"/>
      <c r="C115" s="107"/>
      <c r="D115" s="7"/>
      <c r="E115" s="44"/>
      <c r="F115" s="39"/>
      <c r="G115" s="194" t="s">
        <v>83</v>
      </c>
      <c r="H115" s="195">
        <v>100</v>
      </c>
      <c r="I115" s="195" t="s">
        <v>22</v>
      </c>
      <c r="J115" s="96" t="s">
        <v>97</v>
      </c>
      <c r="K115" s="35"/>
      <c r="L115" s="35"/>
    </row>
    <row r="116" spans="1:14" ht="15.5" x14ac:dyDescent="0.35">
      <c r="A116" s="44"/>
      <c r="B116" s="7"/>
      <c r="C116" s="107"/>
      <c r="D116" s="7"/>
      <c r="E116" s="44"/>
      <c r="F116" s="39"/>
      <c r="G116" s="194"/>
      <c r="H116" s="195"/>
      <c r="I116" s="195"/>
      <c r="J116" s="96" t="s">
        <v>98</v>
      </c>
      <c r="K116" s="35">
        <v>100</v>
      </c>
      <c r="L116" s="35"/>
    </row>
    <row r="117" spans="1:14" ht="15.5" x14ac:dyDescent="0.35">
      <c r="A117" s="44"/>
      <c r="B117" s="7"/>
      <c r="C117" s="107"/>
      <c r="D117" s="7"/>
      <c r="E117" s="44"/>
      <c r="F117" s="39"/>
      <c r="G117" s="194"/>
      <c r="H117" s="195"/>
      <c r="I117" s="195"/>
      <c r="J117" s="96" t="s">
        <v>99</v>
      </c>
      <c r="K117" s="35"/>
      <c r="L117" s="35"/>
    </row>
    <row r="118" spans="1:14" ht="15.5" x14ac:dyDescent="0.35">
      <c r="A118" s="44"/>
      <c r="B118" s="7"/>
      <c r="C118" s="107"/>
      <c r="D118" s="7"/>
      <c r="E118" s="44"/>
      <c r="F118" s="39"/>
      <c r="G118" s="194"/>
      <c r="H118" s="195"/>
      <c r="I118" s="195"/>
      <c r="J118" s="96" t="s">
        <v>100</v>
      </c>
      <c r="K118" s="35"/>
      <c r="L118" s="35"/>
    </row>
    <row r="119" spans="1:14" ht="15.5" x14ac:dyDescent="0.35">
      <c r="A119" s="44"/>
      <c r="B119" s="7"/>
      <c r="C119" s="107"/>
      <c r="D119" s="7"/>
      <c r="E119" s="44"/>
      <c r="F119" s="39"/>
      <c r="G119" s="194" t="s">
        <v>84</v>
      </c>
      <c r="H119" s="195">
        <v>100</v>
      </c>
      <c r="I119" s="195" t="s">
        <v>22</v>
      </c>
      <c r="J119" s="96" t="s">
        <v>97</v>
      </c>
      <c r="K119" s="35"/>
      <c r="L119" s="35"/>
      <c r="N119" s="84"/>
    </row>
    <row r="120" spans="1:14" ht="15.5" x14ac:dyDescent="0.35">
      <c r="A120" s="44"/>
      <c r="B120" s="7"/>
      <c r="C120" s="107"/>
      <c r="D120" s="7"/>
      <c r="E120" s="44"/>
      <c r="F120" s="39"/>
      <c r="G120" s="194"/>
      <c r="H120" s="195"/>
      <c r="I120" s="195"/>
      <c r="J120" s="96" t="s">
        <v>98</v>
      </c>
      <c r="K120" s="35"/>
      <c r="L120" s="35"/>
      <c r="N120" s="84"/>
    </row>
    <row r="121" spans="1:14" ht="15.5" x14ac:dyDescent="0.35">
      <c r="A121" s="44"/>
      <c r="B121" s="7"/>
      <c r="C121" s="107"/>
      <c r="D121" s="7"/>
      <c r="E121" s="44"/>
      <c r="F121" s="39"/>
      <c r="G121" s="194"/>
      <c r="H121" s="195"/>
      <c r="I121" s="195"/>
      <c r="J121" s="96" t="s">
        <v>99</v>
      </c>
      <c r="K121" s="35"/>
      <c r="L121" s="35"/>
      <c r="N121" s="84"/>
    </row>
    <row r="122" spans="1:14" ht="15.5" x14ac:dyDescent="0.35">
      <c r="A122" s="44"/>
      <c r="B122" s="7"/>
      <c r="C122" s="107"/>
      <c r="D122" s="7"/>
      <c r="E122" s="44"/>
      <c r="F122" s="39"/>
      <c r="G122" s="194"/>
      <c r="H122" s="195"/>
      <c r="I122" s="195"/>
      <c r="J122" s="96" t="s">
        <v>100</v>
      </c>
      <c r="K122" s="35">
        <v>100</v>
      </c>
      <c r="L122" s="35"/>
      <c r="N122" s="84"/>
    </row>
    <row r="123" spans="1:14" ht="15.5" x14ac:dyDescent="0.35">
      <c r="A123" s="44"/>
      <c r="B123" s="7"/>
      <c r="C123" s="107"/>
      <c r="D123" s="7"/>
      <c r="E123" s="44"/>
      <c r="F123" s="39"/>
      <c r="G123" s="194" t="s">
        <v>85</v>
      </c>
      <c r="H123" s="195">
        <v>12</v>
      </c>
      <c r="I123" s="195" t="s">
        <v>86</v>
      </c>
      <c r="J123" s="96" t="s">
        <v>97</v>
      </c>
      <c r="K123" s="35">
        <v>3</v>
      </c>
      <c r="L123" s="35"/>
    </row>
    <row r="124" spans="1:14" ht="15.5" x14ac:dyDescent="0.35">
      <c r="A124" s="44"/>
      <c r="B124" s="7"/>
      <c r="C124" s="107"/>
      <c r="D124" s="7"/>
      <c r="E124" s="44"/>
      <c r="F124" s="39"/>
      <c r="G124" s="194"/>
      <c r="H124" s="195"/>
      <c r="I124" s="195"/>
      <c r="J124" s="96" t="s">
        <v>98</v>
      </c>
      <c r="K124" s="35">
        <v>3</v>
      </c>
      <c r="L124" s="35"/>
    </row>
    <row r="125" spans="1:14" ht="15.5" x14ac:dyDescent="0.35">
      <c r="A125" s="44"/>
      <c r="B125" s="7"/>
      <c r="C125" s="107"/>
      <c r="D125" s="7"/>
      <c r="E125" s="44"/>
      <c r="F125" s="39"/>
      <c r="G125" s="194"/>
      <c r="H125" s="195"/>
      <c r="I125" s="195"/>
      <c r="J125" s="96" t="s">
        <v>99</v>
      </c>
      <c r="K125" s="35">
        <v>3</v>
      </c>
      <c r="L125" s="35"/>
    </row>
    <row r="126" spans="1:14" ht="15.5" x14ac:dyDescent="0.35">
      <c r="A126" s="44"/>
      <c r="B126" s="7"/>
      <c r="C126" s="107"/>
      <c r="D126" s="7"/>
      <c r="E126" s="44"/>
      <c r="F126" s="39"/>
      <c r="G126" s="194"/>
      <c r="H126" s="195"/>
      <c r="I126" s="195"/>
      <c r="J126" s="96" t="s">
        <v>100</v>
      </c>
      <c r="K126" s="35">
        <v>3</v>
      </c>
      <c r="L126" s="35"/>
    </row>
    <row r="127" spans="1:14" ht="15.5" x14ac:dyDescent="0.35">
      <c r="A127" s="44"/>
      <c r="B127" s="7"/>
      <c r="C127" s="107"/>
      <c r="D127" s="7"/>
      <c r="E127" s="44"/>
      <c r="F127" s="39"/>
      <c r="G127" s="194" t="s">
        <v>87</v>
      </c>
      <c r="H127" s="195">
        <v>100</v>
      </c>
      <c r="I127" s="195" t="s">
        <v>22</v>
      </c>
      <c r="J127" s="96" t="s">
        <v>97</v>
      </c>
      <c r="K127" s="35">
        <v>100</v>
      </c>
      <c r="L127" s="35"/>
    </row>
    <row r="128" spans="1:14" ht="15.5" x14ac:dyDescent="0.35">
      <c r="A128" s="44"/>
      <c r="B128" s="7"/>
      <c r="C128" s="107"/>
      <c r="D128" s="7"/>
      <c r="E128" s="44"/>
      <c r="F128" s="39"/>
      <c r="G128" s="194"/>
      <c r="H128" s="195"/>
      <c r="I128" s="195"/>
      <c r="J128" s="96" t="s">
        <v>98</v>
      </c>
      <c r="K128" s="35">
        <v>100</v>
      </c>
      <c r="L128" s="35"/>
    </row>
    <row r="129" spans="1:12" ht="15.5" x14ac:dyDescent="0.35">
      <c r="A129" s="44"/>
      <c r="B129" s="7"/>
      <c r="C129" s="107"/>
      <c r="D129" s="7"/>
      <c r="E129" s="44"/>
      <c r="F129" s="39"/>
      <c r="G129" s="194"/>
      <c r="H129" s="195"/>
      <c r="I129" s="195"/>
      <c r="J129" s="96" t="s">
        <v>99</v>
      </c>
      <c r="K129" s="35">
        <v>100</v>
      </c>
      <c r="L129" s="35"/>
    </row>
    <row r="130" spans="1:12" ht="15.5" x14ac:dyDescent="0.35">
      <c r="A130" s="70"/>
      <c r="B130" s="108"/>
      <c r="C130" s="108"/>
      <c r="D130" s="108"/>
      <c r="E130" s="70"/>
      <c r="F130" s="70"/>
      <c r="G130" s="194"/>
      <c r="H130" s="195"/>
      <c r="I130" s="195"/>
      <c r="J130" s="96" t="s">
        <v>100</v>
      </c>
      <c r="K130" s="35">
        <v>100</v>
      </c>
      <c r="L130" s="35"/>
    </row>
    <row r="131" spans="1:12" ht="15.5" x14ac:dyDescent="0.35">
      <c r="A131" s="86"/>
      <c r="B131" s="17"/>
      <c r="C131" s="17"/>
      <c r="D131" s="16"/>
      <c r="L131" s="114"/>
    </row>
    <row r="132" spans="1:12" s="1" customFormat="1" ht="18.5" x14ac:dyDescent="0.45">
      <c r="A132" s="89"/>
      <c r="C132" s="18"/>
      <c r="D132" s="18"/>
      <c r="G132" s="115"/>
      <c r="H132" s="116"/>
      <c r="I132" s="90"/>
      <c r="J132" s="90"/>
      <c r="K132" s="20" t="s">
        <v>38</v>
      </c>
      <c r="L132" s="88"/>
    </row>
    <row r="133" spans="1:12" s="1" customFormat="1" ht="18.5" x14ac:dyDescent="0.45">
      <c r="A133" s="89"/>
      <c r="B133" s="91" t="s">
        <v>39</v>
      </c>
      <c r="C133" s="18"/>
      <c r="D133" s="18"/>
      <c r="G133" s="115"/>
      <c r="H133" s="116"/>
      <c r="I133" s="90"/>
      <c r="J133" s="90"/>
      <c r="K133" s="20" t="s">
        <v>40</v>
      </c>
      <c r="L133" s="90"/>
    </row>
    <row r="134" spans="1:12" s="1" customFormat="1" ht="18.5" x14ac:dyDescent="0.45">
      <c r="A134" s="89"/>
      <c r="B134" s="18"/>
      <c r="C134" s="18"/>
      <c r="D134" s="18"/>
      <c r="G134" s="115"/>
      <c r="H134" s="117"/>
      <c r="I134" s="90"/>
      <c r="J134" s="90"/>
      <c r="K134" s="20"/>
      <c r="L134" s="90"/>
    </row>
    <row r="135" spans="1:12" s="1" customFormat="1" ht="18.5" x14ac:dyDescent="0.45">
      <c r="A135" s="89"/>
      <c r="B135" s="18"/>
      <c r="C135" s="18"/>
      <c r="D135" s="18"/>
      <c r="G135" s="115"/>
      <c r="H135" s="116"/>
      <c r="I135" s="90"/>
      <c r="J135" s="90"/>
      <c r="K135" s="20"/>
      <c r="L135" s="90"/>
    </row>
    <row r="136" spans="1:12" s="1" customFormat="1" ht="18.5" x14ac:dyDescent="0.45">
      <c r="A136" s="89"/>
      <c r="B136" s="18"/>
      <c r="C136" s="18"/>
      <c r="D136" s="18"/>
      <c r="G136" s="115"/>
      <c r="H136" s="116"/>
      <c r="I136" s="90"/>
      <c r="J136" s="90"/>
      <c r="K136" s="20"/>
      <c r="L136" s="90"/>
    </row>
    <row r="137" spans="1:12" s="1" customFormat="1" ht="18.5" x14ac:dyDescent="0.45">
      <c r="A137" s="92"/>
      <c r="B137" s="18"/>
      <c r="C137" s="22"/>
      <c r="D137" s="21"/>
      <c r="G137" s="115"/>
      <c r="H137" s="116"/>
      <c r="I137" s="90"/>
      <c r="J137" s="90"/>
      <c r="K137" s="20"/>
      <c r="L137" s="90"/>
    </row>
    <row r="138" spans="1:12" s="1" customFormat="1" ht="18.5" x14ac:dyDescent="0.45">
      <c r="A138" s="92"/>
      <c r="B138" s="22" t="s">
        <v>41</v>
      </c>
      <c r="C138" s="22"/>
      <c r="D138" s="21"/>
      <c r="G138" s="115"/>
      <c r="H138" s="116"/>
      <c r="I138" s="90"/>
      <c r="J138" s="90"/>
      <c r="K138" s="22" t="s">
        <v>42</v>
      </c>
      <c r="L138" s="90"/>
    </row>
    <row r="139" spans="1:12" s="1" customFormat="1" ht="18.5" x14ac:dyDescent="0.45">
      <c r="A139" s="93"/>
      <c r="B139" s="19"/>
      <c r="C139" s="19"/>
      <c r="D139" s="24"/>
      <c r="G139" s="115"/>
      <c r="H139" s="116"/>
      <c r="I139" s="90"/>
      <c r="J139" s="90"/>
      <c r="K139" s="23" t="s">
        <v>43</v>
      </c>
      <c r="L139" s="90"/>
    </row>
    <row r="140" spans="1:12" ht="18.5" x14ac:dyDescent="0.45">
      <c r="K140" s="23" t="s">
        <v>44</v>
      </c>
      <c r="L140" s="90"/>
    </row>
  </sheetData>
  <mergeCells count="123">
    <mergeCell ref="G123:G126"/>
    <mergeCell ref="H123:H126"/>
    <mergeCell ref="I123:I126"/>
    <mergeCell ref="G127:G130"/>
    <mergeCell ref="H127:H130"/>
    <mergeCell ref="I127:I130"/>
    <mergeCell ref="G115:G118"/>
    <mergeCell ref="H115:H118"/>
    <mergeCell ref="I115:I118"/>
    <mergeCell ref="G119:G122"/>
    <mergeCell ref="H119:H122"/>
    <mergeCell ref="I119:I122"/>
    <mergeCell ref="D107:D110"/>
    <mergeCell ref="E107:E110"/>
    <mergeCell ref="F107:F110"/>
    <mergeCell ref="H107:H110"/>
    <mergeCell ref="I107:I110"/>
    <mergeCell ref="F111:F114"/>
    <mergeCell ref="G111:G114"/>
    <mergeCell ref="H111:H114"/>
    <mergeCell ref="I111:I114"/>
    <mergeCell ref="G99:G102"/>
    <mergeCell ref="H99:H102"/>
    <mergeCell ref="I99:I102"/>
    <mergeCell ref="A103:A106"/>
    <mergeCell ref="B103:B106"/>
    <mergeCell ref="C103:C106"/>
    <mergeCell ref="D103:D106"/>
    <mergeCell ref="H103:H106"/>
    <mergeCell ref="I103:I106"/>
    <mergeCell ref="G91:G94"/>
    <mergeCell ref="H91:H94"/>
    <mergeCell ref="I91:I94"/>
    <mergeCell ref="G95:G98"/>
    <mergeCell ref="H95:H98"/>
    <mergeCell ref="I95:I98"/>
    <mergeCell ref="G83:G86"/>
    <mergeCell ref="H83:H86"/>
    <mergeCell ref="I83:I86"/>
    <mergeCell ref="G87:G90"/>
    <mergeCell ref="H87:H90"/>
    <mergeCell ref="I87:I90"/>
    <mergeCell ref="D75:D78"/>
    <mergeCell ref="E75:E78"/>
    <mergeCell ref="H75:H78"/>
    <mergeCell ref="I75:I78"/>
    <mergeCell ref="F79:F82"/>
    <mergeCell ref="G79:G82"/>
    <mergeCell ref="H79:H82"/>
    <mergeCell ref="I79:I82"/>
    <mergeCell ref="G67:G70"/>
    <mergeCell ref="H67:H70"/>
    <mergeCell ref="I67:I70"/>
    <mergeCell ref="B71:B74"/>
    <mergeCell ref="C71:C74"/>
    <mergeCell ref="H71:H74"/>
    <mergeCell ref="I71:I74"/>
    <mergeCell ref="G59:G62"/>
    <mergeCell ref="H59:H62"/>
    <mergeCell ref="I59:I62"/>
    <mergeCell ref="G63:G66"/>
    <mergeCell ref="H63:H66"/>
    <mergeCell ref="I63:I66"/>
    <mergeCell ref="G51:G54"/>
    <mergeCell ref="H51:H54"/>
    <mergeCell ref="I51:I54"/>
    <mergeCell ref="G55:G58"/>
    <mergeCell ref="H55:H58"/>
    <mergeCell ref="I55:I58"/>
    <mergeCell ref="D43:D46"/>
    <mergeCell ref="E43:E46"/>
    <mergeCell ref="H43:H46"/>
    <mergeCell ref="I43:I46"/>
    <mergeCell ref="F47:F50"/>
    <mergeCell ref="G47:G50"/>
    <mergeCell ref="H47:H50"/>
    <mergeCell ref="I47:I50"/>
    <mergeCell ref="G35:G38"/>
    <mergeCell ref="H35:H38"/>
    <mergeCell ref="I35:I38"/>
    <mergeCell ref="G39:G42"/>
    <mergeCell ref="H39:H42"/>
    <mergeCell ref="I39:I42"/>
    <mergeCell ref="G27:G30"/>
    <mergeCell ref="H27:H30"/>
    <mergeCell ref="I27:I30"/>
    <mergeCell ref="G31:G34"/>
    <mergeCell ref="H31:H34"/>
    <mergeCell ref="I31:I34"/>
    <mergeCell ref="A7:A10"/>
    <mergeCell ref="B7:B10"/>
    <mergeCell ref="C7:C10"/>
    <mergeCell ref="H7:H10"/>
    <mergeCell ref="I7:I10"/>
    <mergeCell ref="G19:G22"/>
    <mergeCell ref="H19:H22"/>
    <mergeCell ref="I19:I22"/>
    <mergeCell ref="G23:G26"/>
    <mergeCell ref="H23:H26"/>
    <mergeCell ref="I23:I26"/>
    <mergeCell ref="D11:D14"/>
    <mergeCell ref="E11:E14"/>
    <mergeCell ref="H11:H14"/>
    <mergeCell ref="I11:I14"/>
    <mergeCell ref="F15:F18"/>
    <mergeCell ref="G15:G18"/>
    <mergeCell ref="H15:H18"/>
    <mergeCell ref="I15:I18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  <mergeCell ref="L5:L6"/>
  </mergeCells>
  <pageMargins left="0.23622047244094491" right="0.23622047244094491" top="0.74803149606299213" bottom="0.55118110236220474" header="0.31496062992125984" footer="0.31496062992125984"/>
  <pageSetup paperSize="14" scale="66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8E70-49C0-4A8C-A59F-816EBECEFA72}">
  <sheetPr>
    <pageSetUpPr fitToPage="1"/>
  </sheetPr>
  <dimension ref="A1:Q56"/>
  <sheetViews>
    <sheetView topLeftCell="A25" zoomScale="70" zoomScaleNormal="70" workbookViewId="0">
      <selection activeCell="G54" sqref="G54"/>
    </sheetView>
  </sheetViews>
  <sheetFormatPr defaultRowHeight="14.5" x14ac:dyDescent="0.35"/>
  <cols>
    <col min="1" max="1" width="3" style="136" bestFit="1" customWidth="1"/>
    <col min="2" max="2" width="22" style="134" customWidth="1"/>
    <col min="3" max="3" width="23.7265625" style="134" customWidth="1"/>
    <col min="4" max="4" width="5.7265625" style="133" bestFit="1" customWidth="1"/>
    <col min="5" max="5" width="5.26953125" style="133" bestFit="1" customWidth="1"/>
    <col min="6" max="6" width="26" style="134" customWidth="1"/>
    <col min="7" max="8" width="25" style="135" customWidth="1"/>
    <col min="9" max="9" width="12.90625" style="144" customWidth="1"/>
    <col min="10" max="10" width="12" style="144" bestFit="1" customWidth="1"/>
    <col min="11" max="11" width="7.36328125" style="155" customWidth="1"/>
    <col min="12" max="12" width="12" style="144" bestFit="1" customWidth="1"/>
    <col min="13" max="13" width="6.7265625" style="155" customWidth="1"/>
    <col min="14" max="14" width="12" style="144" bestFit="1" customWidth="1"/>
    <col min="15" max="15" width="6.453125" style="160" customWidth="1"/>
    <col min="16" max="16" width="12" style="144" bestFit="1" customWidth="1"/>
    <col min="17" max="17" width="6" style="144" customWidth="1"/>
  </cols>
  <sheetData>
    <row r="1" spans="1:17" s="25" customFormat="1" ht="18.5" x14ac:dyDescent="0.3">
      <c r="A1" s="162" t="s">
        <v>101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 s="25" customFormat="1" ht="18.5" x14ac:dyDescent="0.3">
      <c r="A2" s="162" t="s">
        <v>46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s="25" customFormat="1" ht="18.5" x14ac:dyDescent="0.3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s="25" customFormat="1" ht="18.5" x14ac:dyDescent="0.3">
      <c r="A4" s="162" t="s">
        <v>52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7" s="118" customFormat="1" x14ac:dyDescent="0.35">
      <c r="A5" s="205" t="s">
        <v>11</v>
      </c>
      <c r="B5" s="205" t="s">
        <v>14</v>
      </c>
      <c r="C5" s="205" t="s">
        <v>15</v>
      </c>
      <c r="D5" s="205" t="s">
        <v>16</v>
      </c>
      <c r="E5" s="205" t="s">
        <v>58</v>
      </c>
      <c r="F5" s="205" t="s">
        <v>55</v>
      </c>
      <c r="G5" s="209" t="s">
        <v>102</v>
      </c>
      <c r="H5" s="202" t="s">
        <v>193</v>
      </c>
      <c r="I5" s="201" t="s">
        <v>92</v>
      </c>
      <c r="J5" s="201" t="s">
        <v>103</v>
      </c>
      <c r="K5" s="201"/>
      <c r="L5" s="201" t="s">
        <v>104</v>
      </c>
      <c r="M5" s="201"/>
      <c r="N5" s="201" t="s">
        <v>105</v>
      </c>
      <c r="O5" s="201"/>
      <c r="P5" s="201" t="s">
        <v>106</v>
      </c>
      <c r="Q5" s="201"/>
    </row>
    <row r="6" spans="1:17" s="118" customFormat="1" x14ac:dyDescent="0.35">
      <c r="A6" s="205"/>
      <c r="B6" s="205"/>
      <c r="C6" s="205"/>
      <c r="D6" s="205"/>
      <c r="E6" s="205"/>
      <c r="F6" s="205"/>
      <c r="G6" s="209"/>
      <c r="H6" s="203"/>
      <c r="I6" s="201"/>
      <c r="J6" s="141" t="s">
        <v>107</v>
      </c>
      <c r="K6" s="152" t="s">
        <v>22</v>
      </c>
      <c r="L6" s="141" t="s">
        <v>107</v>
      </c>
      <c r="M6" s="152" t="s">
        <v>22</v>
      </c>
      <c r="N6" s="141" t="s">
        <v>107</v>
      </c>
      <c r="O6" s="157" t="s">
        <v>22</v>
      </c>
      <c r="P6" s="141" t="s">
        <v>107</v>
      </c>
      <c r="Q6" s="141" t="s">
        <v>22</v>
      </c>
    </row>
    <row r="7" spans="1:17" s="118" customFormat="1" x14ac:dyDescent="0.35">
      <c r="A7" s="205"/>
      <c r="B7" s="205"/>
      <c r="C7" s="205"/>
      <c r="D7" s="205"/>
      <c r="E7" s="205"/>
      <c r="F7" s="205"/>
      <c r="G7" s="209"/>
      <c r="H7" s="204"/>
      <c r="I7" s="201"/>
      <c r="J7" s="141" t="s">
        <v>108</v>
      </c>
      <c r="K7" s="152" t="s">
        <v>108</v>
      </c>
      <c r="L7" s="141" t="s">
        <v>108</v>
      </c>
      <c r="M7" s="152" t="s">
        <v>108</v>
      </c>
      <c r="N7" s="141" t="s">
        <v>108</v>
      </c>
      <c r="O7" s="157" t="s">
        <v>108</v>
      </c>
      <c r="P7" s="141" t="s">
        <v>108</v>
      </c>
      <c r="Q7" s="141" t="s">
        <v>108</v>
      </c>
    </row>
    <row r="8" spans="1:17" ht="60" x14ac:dyDescent="0.35">
      <c r="A8" s="150">
        <v>1</v>
      </c>
      <c r="B8" s="119" t="s">
        <v>20</v>
      </c>
      <c r="C8" s="119" t="s">
        <v>21</v>
      </c>
      <c r="D8" s="120" t="s">
        <v>22</v>
      </c>
      <c r="E8" s="120">
        <v>88</v>
      </c>
      <c r="F8" s="119" t="s">
        <v>177</v>
      </c>
      <c r="G8" s="130" t="s">
        <v>178</v>
      </c>
      <c r="H8" s="130" t="s">
        <v>179</v>
      </c>
      <c r="I8" s="131">
        <v>206612000</v>
      </c>
      <c r="J8" s="131">
        <v>35904500</v>
      </c>
      <c r="K8" s="156">
        <f>J8/I8*100</f>
        <v>17.377741854296943</v>
      </c>
      <c r="L8" s="131">
        <v>170707500</v>
      </c>
      <c r="M8" s="156">
        <f>L8/I8*100</f>
        <v>82.622258145703057</v>
      </c>
      <c r="N8" s="131">
        <v>0</v>
      </c>
      <c r="O8" s="161">
        <f>N8/I8*100</f>
        <v>0</v>
      </c>
      <c r="P8" s="131">
        <v>0</v>
      </c>
      <c r="Q8" s="151">
        <f>P8/I8*100</f>
        <v>0</v>
      </c>
    </row>
    <row r="9" spans="1:17" ht="24" x14ac:dyDescent="0.35">
      <c r="A9" s="149"/>
      <c r="B9" s="121"/>
      <c r="C9" s="121"/>
      <c r="D9" s="120"/>
      <c r="E9" s="120"/>
      <c r="F9" s="121"/>
      <c r="G9" s="130"/>
      <c r="H9" s="130" t="s">
        <v>180</v>
      </c>
      <c r="I9" s="131">
        <v>46999650</v>
      </c>
      <c r="J9" s="131">
        <v>4597950</v>
      </c>
      <c r="K9" s="156">
        <f t="shared" ref="K9:K46" si="0">J9/I9*100</f>
        <v>9.7829451921450481</v>
      </c>
      <c r="L9" s="131">
        <v>42401700</v>
      </c>
      <c r="M9" s="156">
        <f t="shared" ref="M9:M46" si="1">L9/I9*100</f>
        <v>90.217054807854964</v>
      </c>
      <c r="N9" s="131">
        <v>0</v>
      </c>
      <c r="O9" s="161">
        <f t="shared" ref="O9:O46" si="2">N9/I9*100</f>
        <v>0</v>
      </c>
      <c r="P9" s="131">
        <v>0</v>
      </c>
      <c r="Q9" s="151">
        <f t="shared" ref="Q9:Q46" si="3">P9/I9*100</f>
        <v>0</v>
      </c>
    </row>
    <row r="10" spans="1:17" ht="48" x14ac:dyDescent="0.35">
      <c r="A10" s="149"/>
      <c r="B10" s="121"/>
      <c r="C10" s="121"/>
      <c r="D10" s="120"/>
      <c r="E10" s="120"/>
      <c r="F10" s="121"/>
      <c r="G10" s="130" t="s">
        <v>182</v>
      </c>
      <c r="H10" s="130" t="s">
        <v>183</v>
      </c>
      <c r="I10" s="131">
        <v>591237500</v>
      </c>
      <c r="J10" s="131">
        <v>477680000</v>
      </c>
      <c r="K10" s="156">
        <f t="shared" si="0"/>
        <v>80.793251442948062</v>
      </c>
      <c r="L10" s="131">
        <v>93400300</v>
      </c>
      <c r="M10" s="156">
        <f t="shared" si="1"/>
        <v>15.797424892703862</v>
      </c>
      <c r="N10" s="131">
        <v>12757200</v>
      </c>
      <c r="O10" s="161">
        <f t="shared" si="2"/>
        <v>2.1577115795259942</v>
      </c>
      <c r="P10" s="131">
        <v>7400000</v>
      </c>
      <c r="Q10" s="151">
        <f t="shared" si="3"/>
        <v>1.2516120848220893</v>
      </c>
    </row>
    <row r="11" spans="1:17" ht="36" x14ac:dyDescent="0.35">
      <c r="A11" s="149"/>
      <c r="B11" s="121"/>
      <c r="C11" s="121"/>
      <c r="D11" s="120"/>
      <c r="E11" s="120"/>
      <c r="F11" s="121"/>
      <c r="G11" s="130"/>
      <c r="H11" s="130" t="s">
        <v>184</v>
      </c>
      <c r="I11" s="131">
        <v>190330000</v>
      </c>
      <c r="J11" s="131">
        <v>74012200</v>
      </c>
      <c r="K11" s="156">
        <f t="shared" si="0"/>
        <v>38.886250197026214</v>
      </c>
      <c r="L11" s="131">
        <v>52977800</v>
      </c>
      <c r="M11" s="156">
        <f t="shared" si="1"/>
        <v>27.834708138496296</v>
      </c>
      <c r="N11" s="131">
        <v>31950000</v>
      </c>
      <c r="O11" s="161">
        <f t="shared" si="2"/>
        <v>16.786633741396521</v>
      </c>
      <c r="P11" s="131">
        <v>31390000</v>
      </c>
      <c r="Q11" s="151">
        <f t="shared" si="3"/>
        <v>16.492407923080965</v>
      </c>
    </row>
    <row r="12" spans="1:17" ht="48" x14ac:dyDescent="0.35">
      <c r="A12" s="149"/>
      <c r="B12" s="121"/>
      <c r="C12" s="121"/>
      <c r="D12" s="120"/>
      <c r="E12" s="120"/>
      <c r="F12" s="121"/>
      <c r="G12" s="130" t="s">
        <v>186</v>
      </c>
      <c r="H12" s="130" t="s">
        <v>187</v>
      </c>
      <c r="I12" s="131">
        <v>1063549500</v>
      </c>
      <c r="J12" s="131">
        <v>641453900</v>
      </c>
      <c r="K12" s="156">
        <f t="shared" si="0"/>
        <v>60.312557149432152</v>
      </c>
      <c r="L12" s="131">
        <v>317020600</v>
      </c>
      <c r="M12" s="156">
        <f t="shared" si="1"/>
        <v>29.807789858393992</v>
      </c>
      <c r="N12" s="131">
        <v>53400000</v>
      </c>
      <c r="O12" s="161">
        <f t="shared" si="2"/>
        <v>5.0209228625465947</v>
      </c>
      <c r="P12" s="131">
        <v>51675000</v>
      </c>
      <c r="Q12" s="151">
        <f t="shared" si="3"/>
        <v>4.8587301296272525</v>
      </c>
    </row>
    <row r="13" spans="1:17" ht="24" x14ac:dyDescent="0.35">
      <c r="A13" s="149"/>
      <c r="B13" s="121"/>
      <c r="C13" s="121"/>
      <c r="D13" s="120"/>
      <c r="E13" s="120"/>
      <c r="F13" s="121"/>
      <c r="G13" s="130"/>
      <c r="H13" s="130" t="s">
        <v>188</v>
      </c>
      <c r="I13" s="131">
        <v>480073225</v>
      </c>
      <c r="J13" s="131">
        <v>480073225</v>
      </c>
      <c r="K13" s="156">
        <f t="shared" si="0"/>
        <v>100</v>
      </c>
      <c r="L13" s="131">
        <v>0</v>
      </c>
      <c r="M13" s="156">
        <f t="shared" si="1"/>
        <v>0</v>
      </c>
      <c r="N13" s="131">
        <v>0</v>
      </c>
      <c r="O13" s="161">
        <f t="shared" si="2"/>
        <v>0</v>
      </c>
      <c r="P13" s="131">
        <v>0</v>
      </c>
      <c r="Q13" s="151">
        <f t="shared" si="3"/>
        <v>0</v>
      </c>
    </row>
    <row r="14" spans="1:17" ht="48" x14ac:dyDescent="0.35">
      <c r="A14" s="150">
        <v>2</v>
      </c>
      <c r="B14" s="119" t="s">
        <v>24</v>
      </c>
      <c r="C14" s="119" t="s">
        <v>25</v>
      </c>
      <c r="D14" s="120" t="s">
        <v>22</v>
      </c>
      <c r="E14" s="120">
        <v>96</v>
      </c>
      <c r="F14" s="119" t="s">
        <v>115</v>
      </c>
      <c r="G14" s="119" t="s">
        <v>116</v>
      </c>
      <c r="H14" s="119" t="s">
        <v>117</v>
      </c>
      <c r="I14" s="142">
        <v>361753300</v>
      </c>
      <c r="J14" s="142">
        <v>235038300</v>
      </c>
      <c r="K14" s="156">
        <f t="shared" si="0"/>
        <v>64.971985051691306</v>
      </c>
      <c r="L14" s="142">
        <v>126715000</v>
      </c>
      <c r="M14" s="156">
        <f t="shared" si="1"/>
        <v>35.028014948308694</v>
      </c>
      <c r="N14" s="142">
        <v>0</v>
      </c>
      <c r="O14" s="161">
        <f t="shared" si="2"/>
        <v>0</v>
      </c>
      <c r="P14" s="142">
        <v>0</v>
      </c>
      <c r="Q14" s="151">
        <f t="shared" si="3"/>
        <v>0</v>
      </c>
    </row>
    <row r="15" spans="1:17" ht="48" x14ac:dyDescent="0.35">
      <c r="A15" s="149"/>
      <c r="B15" s="121"/>
      <c r="C15" s="121"/>
      <c r="D15" s="120"/>
      <c r="E15" s="120"/>
      <c r="F15" s="121"/>
      <c r="G15" s="119"/>
      <c r="H15" s="119" t="s">
        <v>118</v>
      </c>
      <c r="I15" s="142">
        <v>53600000</v>
      </c>
      <c r="J15" s="142">
        <v>600000</v>
      </c>
      <c r="K15" s="156">
        <f t="shared" si="0"/>
        <v>1.1194029850746268</v>
      </c>
      <c r="L15" s="142">
        <v>21350000</v>
      </c>
      <c r="M15" s="156">
        <f t="shared" si="1"/>
        <v>39.832089552238806</v>
      </c>
      <c r="N15" s="142">
        <v>25600000</v>
      </c>
      <c r="O15" s="161">
        <f t="shared" si="2"/>
        <v>47.761194029850742</v>
      </c>
      <c r="P15" s="142">
        <v>6050000</v>
      </c>
      <c r="Q15" s="151">
        <f t="shared" si="3"/>
        <v>11.287313432835822</v>
      </c>
    </row>
    <row r="16" spans="1:17" ht="48" x14ac:dyDescent="0.35">
      <c r="A16" s="149"/>
      <c r="B16" s="121"/>
      <c r="C16" s="121"/>
      <c r="D16" s="120"/>
      <c r="E16" s="120"/>
      <c r="F16" s="121"/>
      <c r="G16" s="119"/>
      <c r="H16" s="119" t="s">
        <v>119</v>
      </c>
      <c r="I16" s="142">
        <v>243800000</v>
      </c>
      <c r="J16" s="142">
        <v>3879000</v>
      </c>
      <c r="K16" s="156">
        <f t="shared" si="0"/>
        <v>1.5910582444626744</v>
      </c>
      <c r="L16" s="142">
        <v>86802000</v>
      </c>
      <c r="M16" s="156">
        <f t="shared" si="1"/>
        <v>35.60377358490566</v>
      </c>
      <c r="N16" s="142">
        <v>153119000</v>
      </c>
      <c r="O16" s="161">
        <f t="shared" si="2"/>
        <v>62.805168170631667</v>
      </c>
      <c r="P16" s="142">
        <v>0</v>
      </c>
      <c r="Q16" s="151">
        <f t="shared" si="3"/>
        <v>0</v>
      </c>
    </row>
    <row r="17" spans="1:17" ht="48" x14ac:dyDescent="0.35">
      <c r="A17" s="149"/>
      <c r="B17" s="121"/>
      <c r="C17" s="121"/>
      <c r="D17" s="120"/>
      <c r="E17" s="120"/>
      <c r="F17" s="119"/>
      <c r="G17" s="119"/>
      <c r="H17" s="119" t="s">
        <v>120</v>
      </c>
      <c r="I17" s="142">
        <v>350000000</v>
      </c>
      <c r="J17" s="142">
        <v>0</v>
      </c>
      <c r="K17" s="156">
        <f t="shared" si="0"/>
        <v>0</v>
      </c>
      <c r="L17" s="142">
        <v>105289000</v>
      </c>
      <c r="M17" s="156">
        <f t="shared" si="1"/>
        <v>30.082571428571431</v>
      </c>
      <c r="N17" s="142">
        <v>121520000</v>
      </c>
      <c r="O17" s="161">
        <f t="shared" si="2"/>
        <v>34.72</v>
      </c>
      <c r="P17" s="142">
        <v>123191000</v>
      </c>
      <c r="Q17" s="151">
        <f t="shared" si="3"/>
        <v>35.197428571428574</v>
      </c>
    </row>
    <row r="18" spans="1:17" ht="48" x14ac:dyDescent="0.35">
      <c r="A18" s="149"/>
      <c r="B18" s="121"/>
      <c r="C18" s="121"/>
      <c r="D18" s="120"/>
      <c r="E18" s="120"/>
      <c r="F18" s="119"/>
      <c r="G18" s="119" t="s">
        <v>122</v>
      </c>
      <c r="H18" s="119" t="s">
        <v>123</v>
      </c>
      <c r="I18" s="142">
        <v>146374850</v>
      </c>
      <c r="J18" s="142">
        <v>698450</v>
      </c>
      <c r="K18" s="156">
        <f t="shared" si="0"/>
        <v>0.47716530537862212</v>
      </c>
      <c r="L18" s="142">
        <v>41030000</v>
      </c>
      <c r="M18" s="156">
        <f t="shared" si="1"/>
        <v>28.030771679697708</v>
      </c>
      <c r="N18" s="142">
        <v>22755000</v>
      </c>
      <c r="O18" s="161">
        <f t="shared" si="2"/>
        <v>15.545703377321992</v>
      </c>
      <c r="P18" s="142">
        <v>81891400</v>
      </c>
      <c r="Q18" s="151">
        <f t="shared" si="3"/>
        <v>55.946359637601681</v>
      </c>
    </row>
    <row r="19" spans="1:17" ht="48" x14ac:dyDescent="0.35">
      <c r="A19" s="149"/>
      <c r="B19" s="121"/>
      <c r="C19" s="121"/>
      <c r="D19" s="120"/>
      <c r="E19" s="120"/>
      <c r="F19" s="119"/>
      <c r="G19" s="119"/>
      <c r="H19" s="119" t="s">
        <v>124</v>
      </c>
      <c r="I19" s="142">
        <v>61875000</v>
      </c>
      <c r="J19" s="142">
        <v>14301500</v>
      </c>
      <c r="K19" s="156">
        <f t="shared" si="0"/>
        <v>23.113535353535354</v>
      </c>
      <c r="L19" s="142">
        <v>22350000</v>
      </c>
      <c r="M19" s="156">
        <f t="shared" si="1"/>
        <v>36.121212121212118</v>
      </c>
      <c r="N19" s="142">
        <v>18700000</v>
      </c>
      <c r="O19" s="161">
        <f t="shared" si="2"/>
        <v>30.222222222222221</v>
      </c>
      <c r="P19" s="142">
        <v>6523500</v>
      </c>
      <c r="Q19" s="151">
        <f t="shared" si="3"/>
        <v>10.543030303030303</v>
      </c>
    </row>
    <row r="20" spans="1:17" ht="48" x14ac:dyDescent="0.35">
      <c r="A20" s="149"/>
      <c r="B20" s="121"/>
      <c r="C20" s="121"/>
      <c r="D20" s="120"/>
      <c r="E20" s="120"/>
      <c r="F20" s="119"/>
      <c r="G20" s="119"/>
      <c r="H20" s="119" t="s">
        <v>125</v>
      </c>
      <c r="I20" s="142">
        <v>147250000</v>
      </c>
      <c r="J20" s="142">
        <v>699900</v>
      </c>
      <c r="K20" s="156">
        <f t="shared" si="0"/>
        <v>0.47531409168081495</v>
      </c>
      <c r="L20" s="142">
        <v>11650000</v>
      </c>
      <c r="M20" s="156">
        <f t="shared" si="1"/>
        <v>7.9117147707979631</v>
      </c>
      <c r="N20" s="142">
        <v>22700000</v>
      </c>
      <c r="O20" s="161">
        <f t="shared" si="2"/>
        <v>15.415959252971136</v>
      </c>
      <c r="P20" s="142">
        <v>112200100</v>
      </c>
      <c r="Q20" s="151">
        <f t="shared" si="3"/>
        <v>76.197011884550079</v>
      </c>
    </row>
    <row r="21" spans="1:17" ht="48" x14ac:dyDescent="0.35">
      <c r="A21" s="149"/>
      <c r="B21" s="121"/>
      <c r="C21" s="121"/>
      <c r="D21" s="120"/>
      <c r="E21" s="120"/>
      <c r="F21" s="121"/>
      <c r="G21" s="119"/>
      <c r="H21" s="119" t="s">
        <v>126</v>
      </c>
      <c r="I21" s="142">
        <v>198875000</v>
      </c>
      <c r="J21" s="142">
        <v>23435600</v>
      </c>
      <c r="K21" s="156">
        <f t="shared" si="0"/>
        <v>11.784085480829667</v>
      </c>
      <c r="L21" s="142">
        <v>37100000</v>
      </c>
      <c r="M21" s="156">
        <f t="shared" si="1"/>
        <v>18.654934003771213</v>
      </c>
      <c r="N21" s="142">
        <v>127700000</v>
      </c>
      <c r="O21" s="161">
        <f t="shared" si="2"/>
        <v>64.211187932118165</v>
      </c>
      <c r="P21" s="142">
        <v>10639400</v>
      </c>
      <c r="Q21" s="151">
        <f t="shared" si="3"/>
        <v>5.349792583280955</v>
      </c>
    </row>
    <row r="22" spans="1:17" ht="60" x14ac:dyDescent="0.35">
      <c r="A22" s="149"/>
      <c r="B22" s="121"/>
      <c r="C22" s="121"/>
      <c r="D22" s="120"/>
      <c r="E22" s="120"/>
      <c r="F22" s="121"/>
      <c r="G22" s="119"/>
      <c r="H22" s="119" t="s">
        <v>127</v>
      </c>
      <c r="I22" s="142">
        <v>234374900</v>
      </c>
      <c r="J22" s="142">
        <v>26681700</v>
      </c>
      <c r="K22" s="156">
        <f t="shared" si="0"/>
        <v>11.384196857257326</v>
      </c>
      <c r="L22" s="142">
        <v>48200000</v>
      </c>
      <c r="M22" s="156">
        <f t="shared" si="1"/>
        <v>20.5653421078793</v>
      </c>
      <c r="N22" s="142">
        <v>130329200</v>
      </c>
      <c r="O22" s="161">
        <f t="shared" si="2"/>
        <v>55.607149059050265</v>
      </c>
      <c r="P22" s="142">
        <v>29164000</v>
      </c>
      <c r="Q22" s="151">
        <f t="shared" si="3"/>
        <v>12.44331197581311</v>
      </c>
    </row>
    <row r="23" spans="1:17" ht="48" x14ac:dyDescent="0.35">
      <c r="A23" s="149"/>
      <c r="B23" s="121"/>
      <c r="C23" s="121"/>
      <c r="D23" s="120"/>
      <c r="E23" s="120"/>
      <c r="F23" s="121"/>
      <c r="G23" s="119" t="s">
        <v>129</v>
      </c>
      <c r="H23" s="119" t="s">
        <v>130</v>
      </c>
      <c r="I23" s="142">
        <v>641372500</v>
      </c>
      <c r="J23" s="142">
        <v>61918000</v>
      </c>
      <c r="K23" s="156">
        <f t="shared" si="0"/>
        <v>9.6539842291336164</v>
      </c>
      <c r="L23" s="142">
        <v>277623200</v>
      </c>
      <c r="M23" s="156">
        <f t="shared" si="1"/>
        <v>43.285797255105265</v>
      </c>
      <c r="N23" s="142">
        <v>105905300</v>
      </c>
      <c r="O23" s="161">
        <f t="shared" si="2"/>
        <v>16.512291998799451</v>
      </c>
      <c r="P23" s="142">
        <v>195926000</v>
      </c>
      <c r="Q23" s="151">
        <f t="shared" si="3"/>
        <v>30.54792651696167</v>
      </c>
    </row>
    <row r="24" spans="1:17" ht="48" x14ac:dyDescent="0.35">
      <c r="A24" s="149"/>
      <c r="B24" s="121"/>
      <c r="C24" s="121"/>
      <c r="D24" s="120"/>
      <c r="E24" s="120"/>
      <c r="F24" s="121"/>
      <c r="G24" s="119"/>
      <c r="H24" s="119" t="s">
        <v>131</v>
      </c>
      <c r="I24" s="142">
        <v>93648000</v>
      </c>
      <c r="J24" s="142">
        <v>8042300</v>
      </c>
      <c r="K24" s="156">
        <f t="shared" si="0"/>
        <v>8.5877968563130018</v>
      </c>
      <c r="L24" s="142">
        <v>34221900</v>
      </c>
      <c r="M24" s="156">
        <f t="shared" si="1"/>
        <v>36.543118913377754</v>
      </c>
      <c r="N24" s="142">
        <v>35933800</v>
      </c>
      <c r="O24" s="161">
        <f t="shared" si="2"/>
        <v>38.371134460960192</v>
      </c>
      <c r="P24" s="142">
        <v>15450000</v>
      </c>
      <c r="Q24" s="151">
        <f t="shared" si="3"/>
        <v>16.497949769349052</v>
      </c>
    </row>
    <row r="25" spans="1:17" ht="48" x14ac:dyDescent="0.35">
      <c r="A25" s="149"/>
      <c r="B25" s="121"/>
      <c r="C25" s="121"/>
      <c r="D25" s="120"/>
      <c r="E25" s="120"/>
      <c r="F25" s="121"/>
      <c r="G25" s="119"/>
      <c r="H25" s="119" t="s">
        <v>132</v>
      </c>
      <c r="I25" s="142">
        <v>150000000</v>
      </c>
      <c r="J25" s="142">
        <v>500000</v>
      </c>
      <c r="K25" s="156">
        <f t="shared" si="0"/>
        <v>0.33333333333333337</v>
      </c>
      <c r="L25" s="142">
        <v>149500000</v>
      </c>
      <c r="M25" s="156">
        <f t="shared" si="1"/>
        <v>99.666666666666671</v>
      </c>
      <c r="N25" s="142">
        <v>0</v>
      </c>
      <c r="O25" s="161">
        <f t="shared" si="2"/>
        <v>0</v>
      </c>
      <c r="P25" s="142">
        <v>0</v>
      </c>
      <c r="Q25" s="151">
        <f t="shared" si="3"/>
        <v>0</v>
      </c>
    </row>
    <row r="26" spans="1:17" ht="48" x14ac:dyDescent="0.35">
      <c r="A26" s="150">
        <v>3</v>
      </c>
      <c r="B26" s="119" t="s">
        <v>27</v>
      </c>
      <c r="C26" s="119" t="s">
        <v>28</v>
      </c>
      <c r="D26" s="120" t="s">
        <v>22</v>
      </c>
      <c r="E26" s="120">
        <v>50</v>
      </c>
      <c r="F26" s="119" t="s">
        <v>135</v>
      </c>
      <c r="G26" s="119" t="s">
        <v>136</v>
      </c>
      <c r="H26" s="119" t="s">
        <v>137</v>
      </c>
      <c r="I26" s="142">
        <v>200000000</v>
      </c>
      <c r="J26" s="142">
        <v>1050000</v>
      </c>
      <c r="K26" s="156">
        <f t="shared" si="0"/>
        <v>0.52500000000000002</v>
      </c>
      <c r="L26" s="142">
        <v>118800000</v>
      </c>
      <c r="M26" s="156">
        <f t="shared" si="1"/>
        <v>59.4</v>
      </c>
      <c r="N26" s="142">
        <v>80150000</v>
      </c>
      <c r="O26" s="161">
        <f t="shared" si="2"/>
        <v>40.075000000000003</v>
      </c>
      <c r="P26" s="142">
        <v>0</v>
      </c>
      <c r="Q26" s="151">
        <f t="shared" si="3"/>
        <v>0</v>
      </c>
    </row>
    <row r="27" spans="1:17" ht="48" x14ac:dyDescent="0.35">
      <c r="A27" s="150"/>
      <c r="B27" s="119"/>
      <c r="C27" s="119"/>
      <c r="D27" s="120"/>
      <c r="E27" s="120"/>
      <c r="F27" s="119"/>
      <c r="G27" s="119" t="s">
        <v>139</v>
      </c>
      <c r="H27" s="119" t="s">
        <v>140</v>
      </c>
      <c r="I27" s="142">
        <v>187600000</v>
      </c>
      <c r="J27" s="142">
        <v>7182400</v>
      </c>
      <c r="K27" s="156">
        <f t="shared" si="0"/>
        <v>3.8285714285714283</v>
      </c>
      <c r="L27" s="142">
        <v>120670000</v>
      </c>
      <c r="M27" s="156">
        <f t="shared" si="1"/>
        <v>64.323027718550108</v>
      </c>
      <c r="N27" s="142">
        <v>53247600</v>
      </c>
      <c r="O27" s="161">
        <f t="shared" si="2"/>
        <v>28.383582089552238</v>
      </c>
      <c r="P27" s="142">
        <v>6500000</v>
      </c>
      <c r="Q27" s="151">
        <f t="shared" si="3"/>
        <v>3.464818763326226</v>
      </c>
    </row>
    <row r="28" spans="1:17" ht="48" x14ac:dyDescent="0.35">
      <c r="A28" s="150"/>
      <c r="B28" s="119"/>
      <c r="C28" s="119"/>
      <c r="D28" s="120"/>
      <c r="E28" s="120"/>
      <c r="F28" s="119"/>
      <c r="G28" s="119"/>
      <c r="H28" s="119" t="s">
        <v>141</v>
      </c>
      <c r="I28" s="142">
        <v>190362500</v>
      </c>
      <c r="J28" s="142">
        <v>37419500</v>
      </c>
      <c r="K28" s="156">
        <f t="shared" si="0"/>
        <v>19.656970254120427</v>
      </c>
      <c r="L28" s="142">
        <v>42847500</v>
      </c>
      <c r="M28" s="156">
        <f t="shared" si="1"/>
        <v>22.508372184647712</v>
      </c>
      <c r="N28" s="142">
        <v>90909600</v>
      </c>
      <c r="O28" s="161">
        <f t="shared" si="2"/>
        <v>47.756044388994681</v>
      </c>
      <c r="P28" s="142">
        <v>19185900</v>
      </c>
      <c r="Q28" s="151">
        <f t="shared" si="3"/>
        <v>10.078613172237178</v>
      </c>
    </row>
    <row r="29" spans="1:17" ht="24" x14ac:dyDescent="0.35">
      <c r="A29" s="150"/>
      <c r="B29" s="119"/>
      <c r="C29" s="119"/>
      <c r="D29" s="120"/>
      <c r="E29" s="120"/>
      <c r="F29" s="119"/>
      <c r="G29" s="119"/>
      <c r="H29" s="119" t="s">
        <v>142</v>
      </c>
      <c r="I29" s="142">
        <v>239500000</v>
      </c>
      <c r="J29" s="142">
        <v>55159400</v>
      </c>
      <c r="K29" s="156">
        <f t="shared" si="0"/>
        <v>23.031064718162838</v>
      </c>
      <c r="L29" s="142">
        <v>65055500</v>
      </c>
      <c r="M29" s="156">
        <f t="shared" si="1"/>
        <v>27.163048016701463</v>
      </c>
      <c r="N29" s="142">
        <v>64150000</v>
      </c>
      <c r="O29" s="161">
        <f t="shared" si="2"/>
        <v>26.784968684759917</v>
      </c>
      <c r="P29" s="142">
        <v>55135100</v>
      </c>
      <c r="Q29" s="151">
        <f t="shared" si="3"/>
        <v>23.020918580375781</v>
      </c>
    </row>
    <row r="30" spans="1:17" ht="24" x14ac:dyDescent="0.35">
      <c r="A30" s="150"/>
      <c r="B30" s="119"/>
      <c r="C30" s="119"/>
      <c r="D30" s="120"/>
      <c r="E30" s="120"/>
      <c r="F30" s="119"/>
      <c r="G30" s="119" t="s">
        <v>144</v>
      </c>
      <c r="H30" s="119" t="s">
        <v>145</v>
      </c>
      <c r="I30" s="142">
        <v>225000000</v>
      </c>
      <c r="J30" s="142">
        <v>42996500</v>
      </c>
      <c r="K30" s="156">
        <f t="shared" si="0"/>
        <v>19.109555555555556</v>
      </c>
      <c r="L30" s="142">
        <v>68300000</v>
      </c>
      <c r="M30" s="156">
        <f t="shared" si="1"/>
        <v>30.355555555555558</v>
      </c>
      <c r="N30" s="142">
        <v>68700000</v>
      </c>
      <c r="O30" s="161">
        <f t="shared" si="2"/>
        <v>30.533333333333335</v>
      </c>
      <c r="P30" s="142">
        <v>45003500</v>
      </c>
      <c r="Q30" s="151">
        <f t="shared" si="3"/>
        <v>20.001555555555555</v>
      </c>
    </row>
    <row r="31" spans="1:17" ht="48" x14ac:dyDescent="0.35">
      <c r="A31" s="150"/>
      <c r="B31" s="119"/>
      <c r="C31" s="119"/>
      <c r="D31" s="120"/>
      <c r="E31" s="120"/>
      <c r="F31" s="119"/>
      <c r="G31" s="119" t="s">
        <v>147</v>
      </c>
      <c r="H31" s="119" t="s">
        <v>148</v>
      </c>
      <c r="I31" s="142">
        <v>138900000</v>
      </c>
      <c r="J31" s="142">
        <v>5305500</v>
      </c>
      <c r="K31" s="156">
        <f t="shared" si="0"/>
        <v>3.8196544276457884</v>
      </c>
      <c r="L31" s="142">
        <v>80924000</v>
      </c>
      <c r="M31" s="156">
        <f t="shared" si="1"/>
        <v>58.26061915046796</v>
      </c>
      <c r="N31" s="142">
        <v>41420000</v>
      </c>
      <c r="O31" s="161">
        <f t="shared" si="2"/>
        <v>29.820014398848095</v>
      </c>
      <c r="P31" s="142">
        <v>11250500</v>
      </c>
      <c r="Q31" s="151">
        <f t="shared" si="3"/>
        <v>8.0997120230381565</v>
      </c>
    </row>
    <row r="32" spans="1:17" ht="48" x14ac:dyDescent="0.35">
      <c r="A32" s="150"/>
      <c r="B32" s="119"/>
      <c r="C32" s="119"/>
      <c r="D32" s="120"/>
      <c r="E32" s="120"/>
      <c r="F32" s="119"/>
      <c r="G32" s="119"/>
      <c r="H32" s="119" t="s">
        <v>149</v>
      </c>
      <c r="I32" s="142">
        <v>245562500</v>
      </c>
      <c r="J32" s="142">
        <v>42273500</v>
      </c>
      <c r="K32" s="156">
        <f t="shared" si="0"/>
        <v>17.214965640111988</v>
      </c>
      <c r="L32" s="142">
        <v>0</v>
      </c>
      <c r="M32" s="156">
        <f t="shared" si="1"/>
        <v>0</v>
      </c>
      <c r="N32" s="142">
        <v>166935000</v>
      </c>
      <c r="O32" s="161">
        <f t="shared" si="2"/>
        <v>67.98065665563756</v>
      </c>
      <c r="P32" s="142">
        <v>36354000</v>
      </c>
      <c r="Q32" s="151">
        <f t="shared" si="3"/>
        <v>14.804377704250445</v>
      </c>
    </row>
    <row r="33" spans="1:17" ht="48" x14ac:dyDescent="0.35">
      <c r="A33" s="150">
        <v>4</v>
      </c>
      <c r="B33" s="119" t="s">
        <v>31</v>
      </c>
      <c r="C33" s="119" t="s">
        <v>32</v>
      </c>
      <c r="D33" s="120" t="s">
        <v>34</v>
      </c>
      <c r="E33" s="120">
        <v>84.5</v>
      </c>
      <c r="F33" s="26" t="s">
        <v>152</v>
      </c>
      <c r="G33" s="26" t="s">
        <v>153</v>
      </c>
      <c r="H33" s="26" t="s">
        <v>154</v>
      </c>
      <c r="I33" s="142">
        <v>170000000</v>
      </c>
      <c r="J33" s="142">
        <v>170000000</v>
      </c>
      <c r="K33" s="156">
        <f t="shared" si="0"/>
        <v>100</v>
      </c>
      <c r="L33" s="142">
        <v>0</v>
      </c>
      <c r="M33" s="156">
        <f t="shared" si="1"/>
        <v>0</v>
      </c>
      <c r="N33" s="142">
        <v>0</v>
      </c>
      <c r="O33" s="161">
        <f t="shared" si="2"/>
        <v>0</v>
      </c>
      <c r="P33" s="142">
        <v>0</v>
      </c>
      <c r="Q33" s="151">
        <f t="shared" si="3"/>
        <v>0</v>
      </c>
    </row>
    <row r="34" spans="1:17" ht="29" x14ac:dyDescent="0.35">
      <c r="A34" s="150"/>
      <c r="B34" s="119"/>
      <c r="C34" s="119"/>
      <c r="D34" s="120"/>
      <c r="E34" s="120"/>
      <c r="F34" s="26"/>
      <c r="G34" s="26" t="s">
        <v>156</v>
      </c>
      <c r="H34" s="26" t="s">
        <v>157</v>
      </c>
      <c r="I34" s="142">
        <v>6922759428</v>
      </c>
      <c r="J34" s="142">
        <v>1653429291</v>
      </c>
      <c r="K34" s="156">
        <f t="shared" si="0"/>
        <v>23.88396286475723</v>
      </c>
      <c r="L34" s="142">
        <v>2117271485</v>
      </c>
      <c r="M34" s="156">
        <f t="shared" si="1"/>
        <v>30.584212943128147</v>
      </c>
      <c r="N34" s="142">
        <v>1653429291</v>
      </c>
      <c r="O34" s="161">
        <f t="shared" si="2"/>
        <v>23.88396286475723</v>
      </c>
      <c r="P34" s="142">
        <v>1498629361</v>
      </c>
      <c r="Q34" s="151">
        <f t="shared" si="3"/>
        <v>21.647861327357397</v>
      </c>
    </row>
    <row r="35" spans="1:17" ht="29" x14ac:dyDescent="0.35">
      <c r="A35" s="150"/>
      <c r="B35" s="119"/>
      <c r="C35" s="119"/>
      <c r="D35" s="120"/>
      <c r="E35" s="120"/>
      <c r="F35" s="26"/>
      <c r="G35" s="26" t="s">
        <v>159</v>
      </c>
      <c r="H35" s="26" t="s">
        <v>160</v>
      </c>
      <c r="I35" s="142">
        <v>266515000</v>
      </c>
      <c r="J35" s="142">
        <v>67902500</v>
      </c>
      <c r="K35" s="156">
        <f t="shared" si="0"/>
        <v>25.477928071590718</v>
      </c>
      <c r="L35" s="142">
        <v>67882500</v>
      </c>
      <c r="M35" s="156">
        <f t="shared" si="1"/>
        <v>25.47042380353826</v>
      </c>
      <c r="N35" s="142">
        <v>66882500</v>
      </c>
      <c r="O35" s="161">
        <f t="shared" si="2"/>
        <v>25.095210400915519</v>
      </c>
      <c r="P35" s="142">
        <v>63847500</v>
      </c>
      <c r="Q35" s="151">
        <f t="shared" si="3"/>
        <v>23.956437723955499</v>
      </c>
    </row>
    <row r="36" spans="1:17" ht="29" x14ac:dyDescent="0.35">
      <c r="A36" s="149"/>
      <c r="B36" s="121"/>
      <c r="C36" s="121"/>
      <c r="D36" s="120"/>
      <c r="E36" s="120"/>
      <c r="F36" s="26"/>
      <c r="G36" s="26"/>
      <c r="H36" s="26" t="s">
        <v>110</v>
      </c>
      <c r="I36" s="142">
        <v>70000000</v>
      </c>
      <c r="J36" s="142">
        <v>18493250</v>
      </c>
      <c r="K36" s="156">
        <f t="shared" si="0"/>
        <v>26.418928571428573</v>
      </c>
      <c r="L36" s="142">
        <v>18087000</v>
      </c>
      <c r="M36" s="156">
        <f t="shared" si="1"/>
        <v>25.838571428571427</v>
      </c>
      <c r="N36" s="142">
        <v>15959375</v>
      </c>
      <c r="O36" s="161">
        <f t="shared" si="2"/>
        <v>22.799107142857142</v>
      </c>
      <c r="P36" s="142">
        <v>17460375</v>
      </c>
      <c r="Q36" s="151">
        <f t="shared" si="3"/>
        <v>24.943392857142857</v>
      </c>
    </row>
    <row r="37" spans="1:17" ht="29" x14ac:dyDescent="0.35">
      <c r="A37" s="149"/>
      <c r="B37" s="121"/>
      <c r="C37" s="121"/>
      <c r="D37" s="120"/>
      <c r="E37" s="120"/>
      <c r="F37" s="26"/>
      <c r="G37" s="26"/>
      <c r="H37" s="26" t="s">
        <v>111</v>
      </c>
      <c r="I37" s="142">
        <v>148937700</v>
      </c>
      <c r="J37" s="142">
        <v>42878526</v>
      </c>
      <c r="K37" s="156">
        <f t="shared" si="0"/>
        <v>28.789571747113051</v>
      </c>
      <c r="L37" s="142">
        <v>38401126</v>
      </c>
      <c r="M37" s="156">
        <f t="shared" si="1"/>
        <v>25.78334833960777</v>
      </c>
      <c r="N37" s="142">
        <v>33829026</v>
      </c>
      <c r="O37" s="161">
        <f t="shared" si="2"/>
        <v>22.713541299482941</v>
      </c>
      <c r="P37" s="142">
        <v>33829022</v>
      </c>
      <c r="Q37" s="151">
        <f t="shared" si="3"/>
        <v>22.713538613796239</v>
      </c>
    </row>
    <row r="38" spans="1:17" ht="43.5" x14ac:dyDescent="0.35">
      <c r="A38" s="149"/>
      <c r="B38" s="121"/>
      <c r="C38" s="121"/>
      <c r="D38" s="120"/>
      <c r="E38" s="120"/>
      <c r="F38" s="26"/>
      <c r="G38" s="26"/>
      <c r="H38" s="26" t="s">
        <v>161</v>
      </c>
      <c r="I38" s="142">
        <v>449150000</v>
      </c>
      <c r="J38" s="142">
        <v>135000000</v>
      </c>
      <c r="K38" s="156">
        <f t="shared" si="0"/>
        <v>30.056773906267392</v>
      </c>
      <c r="L38" s="142">
        <v>102200000</v>
      </c>
      <c r="M38" s="156">
        <f t="shared" si="1"/>
        <v>22.754091060892797</v>
      </c>
      <c r="N38" s="142">
        <v>96190000</v>
      </c>
      <c r="O38" s="161">
        <f t="shared" si="2"/>
        <v>21.41600801513971</v>
      </c>
      <c r="P38" s="142">
        <v>115760000</v>
      </c>
      <c r="Q38" s="151">
        <f t="shared" si="3"/>
        <v>25.773127017700098</v>
      </c>
    </row>
    <row r="39" spans="1:17" ht="43.5" x14ac:dyDescent="0.35">
      <c r="A39" s="149"/>
      <c r="B39" s="121"/>
      <c r="C39" s="121"/>
      <c r="D39" s="120"/>
      <c r="E39" s="120"/>
      <c r="F39" s="26"/>
      <c r="G39" s="26" t="s">
        <v>163</v>
      </c>
      <c r="H39" s="26" t="s">
        <v>164</v>
      </c>
      <c r="I39" s="142">
        <v>76211000</v>
      </c>
      <c r="J39" s="142">
        <v>22342500</v>
      </c>
      <c r="K39" s="156">
        <f t="shared" si="0"/>
        <v>29.316634081694243</v>
      </c>
      <c r="L39" s="142">
        <v>18067500</v>
      </c>
      <c r="M39" s="156">
        <f t="shared" si="1"/>
        <v>23.707207620947106</v>
      </c>
      <c r="N39" s="142">
        <v>18067500</v>
      </c>
      <c r="O39" s="161">
        <f t="shared" si="2"/>
        <v>23.707207620947106</v>
      </c>
      <c r="P39" s="142">
        <v>17733500</v>
      </c>
      <c r="Q39" s="151">
        <f t="shared" si="3"/>
        <v>23.268950676411542</v>
      </c>
    </row>
    <row r="40" spans="1:17" ht="43.5" x14ac:dyDescent="0.35">
      <c r="A40" s="149"/>
      <c r="B40" s="121"/>
      <c r="C40" s="121"/>
      <c r="D40" s="120"/>
      <c r="E40" s="120"/>
      <c r="F40" s="26"/>
      <c r="G40" s="26"/>
      <c r="H40" s="26" t="s">
        <v>165</v>
      </c>
      <c r="I40" s="142">
        <v>74959000</v>
      </c>
      <c r="J40" s="142">
        <v>74959000</v>
      </c>
      <c r="K40" s="156">
        <f t="shared" si="0"/>
        <v>100</v>
      </c>
      <c r="L40" s="142">
        <v>0</v>
      </c>
      <c r="M40" s="156">
        <f t="shared" si="1"/>
        <v>0</v>
      </c>
      <c r="N40" s="142">
        <v>0</v>
      </c>
      <c r="O40" s="161">
        <f t="shared" si="2"/>
        <v>0</v>
      </c>
      <c r="P40" s="142">
        <v>0</v>
      </c>
      <c r="Q40" s="151">
        <f t="shared" si="3"/>
        <v>0</v>
      </c>
    </row>
    <row r="41" spans="1:17" ht="58" x14ac:dyDescent="0.35">
      <c r="A41" s="149"/>
      <c r="B41" s="121"/>
      <c r="C41" s="121"/>
      <c r="D41" s="120"/>
      <c r="E41" s="120"/>
      <c r="F41" s="26"/>
      <c r="G41" s="26"/>
      <c r="H41" s="26" t="s">
        <v>166</v>
      </c>
      <c r="I41" s="142">
        <v>11151000</v>
      </c>
      <c r="J41" s="142">
        <v>6151000</v>
      </c>
      <c r="K41" s="156">
        <f t="shared" si="0"/>
        <v>55.160972110124654</v>
      </c>
      <c r="L41" s="142">
        <v>0</v>
      </c>
      <c r="M41" s="156">
        <f t="shared" si="1"/>
        <v>0</v>
      </c>
      <c r="N41" s="142">
        <v>5000000</v>
      </c>
      <c r="O41" s="161">
        <f t="shared" si="2"/>
        <v>44.839027889875346</v>
      </c>
      <c r="P41" s="142">
        <v>0</v>
      </c>
      <c r="Q41" s="151">
        <f t="shared" si="3"/>
        <v>0</v>
      </c>
    </row>
    <row r="42" spans="1:17" ht="72.5" x14ac:dyDescent="0.35">
      <c r="A42" s="149"/>
      <c r="B42" s="121"/>
      <c r="C42" s="121"/>
      <c r="D42" s="120"/>
      <c r="E42" s="120"/>
      <c r="F42" s="26"/>
      <c r="G42" s="26"/>
      <c r="H42" s="26" t="s">
        <v>167</v>
      </c>
      <c r="I42" s="142">
        <v>170140000</v>
      </c>
      <c r="J42" s="142">
        <v>53201900</v>
      </c>
      <c r="K42" s="156">
        <f t="shared" si="0"/>
        <v>31.269483954390502</v>
      </c>
      <c r="L42" s="142">
        <v>44400600</v>
      </c>
      <c r="M42" s="156">
        <f t="shared" si="1"/>
        <v>26.096508757493829</v>
      </c>
      <c r="N42" s="142">
        <v>41883700</v>
      </c>
      <c r="O42" s="161">
        <f t="shared" si="2"/>
        <v>24.617197601974844</v>
      </c>
      <c r="P42" s="142">
        <v>30653800</v>
      </c>
      <c r="Q42" s="151">
        <f t="shared" si="3"/>
        <v>18.016809686140824</v>
      </c>
    </row>
    <row r="43" spans="1:17" ht="43.5" x14ac:dyDescent="0.35">
      <c r="A43" s="149"/>
      <c r="B43" s="121"/>
      <c r="C43" s="121"/>
      <c r="D43" s="120"/>
      <c r="E43" s="120"/>
      <c r="F43" s="26"/>
      <c r="G43" s="26" t="s">
        <v>169</v>
      </c>
      <c r="H43" s="26" t="s">
        <v>109</v>
      </c>
      <c r="I43" s="142">
        <v>250000000</v>
      </c>
      <c r="J43" s="142">
        <v>67134000</v>
      </c>
      <c r="K43" s="156">
        <f t="shared" si="0"/>
        <v>26.8536</v>
      </c>
      <c r="L43" s="142">
        <v>60984000</v>
      </c>
      <c r="M43" s="156">
        <f t="shared" si="1"/>
        <v>24.393599999999999</v>
      </c>
      <c r="N43" s="142">
        <v>60984000</v>
      </c>
      <c r="O43" s="161">
        <f t="shared" si="2"/>
        <v>24.393599999999999</v>
      </c>
      <c r="P43" s="142">
        <v>60898000</v>
      </c>
      <c r="Q43" s="151">
        <f t="shared" si="3"/>
        <v>24.359200000000001</v>
      </c>
    </row>
    <row r="44" spans="1:17" ht="29" x14ac:dyDescent="0.35">
      <c r="A44" s="149"/>
      <c r="B44" s="121"/>
      <c r="C44" s="121"/>
      <c r="D44" s="120"/>
      <c r="E44" s="120"/>
      <c r="F44" s="26"/>
      <c r="G44" s="26"/>
      <c r="H44" s="26" t="s">
        <v>170</v>
      </c>
      <c r="I44" s="142">
        <v>933305300</v>
      </c>
      <c r="J44" s="142">
        <v>237366375</v>
      </c>
      <c r="K44" s="156">
        <f t="shared" si="0"/>
        <v>25.43287550172489</v>
      </c>
      <c r="L44" s="142">
        <v>232916375</v>
      </c>
      <c r="M44" s="156">
        <f t="shared" si="1"/>
        <v>24.956075466409544</v>
      </c>
      <c r="N44" s="142">
        <v>233016375</v>
      </c>
      <c r="O44" s="161">
        <f t="shared" si="2"/>
        <v>24.966790073944718</v>
      </c>
      <c r="P44" s="142">
        <v>230006175</v>
      </c>
      <c r="Q44" s="151">
        <f t="shared" si="3"/>
        <v>24.644258957920844</v>
      </c>
    </row>
    <row r="45" spans="1:17" ht="43.5" x14ac:dyDescent="0.35">
      <c r="A45" s="149"/>
      <c r="B45" s="121"/>
      <c r="C45" s="121"/>
      <c r="D45" s="120"/>
      <c r="E45" s="120"/>
      <c r="F45" s="26"/>
      <c r="G45" s="26" t="s">
        <v>172</v>
      </c>
      <c r="H45" s="26" t="s">
        <v>173</v>
      </c>
      <c r="I45" s="142">
        <v>14700000</v>
      </c>
      <c r="J45" s="142">
        <v>628250</v>
      </c>
      <c r="K45" s="156">
        <f t="shared" si="0"/>
        <v>4.2738095238095237</v>
      </c>
      <c r="L45" s="142">
        <v>4971750</v>
      </c>
      <c r="M45" s="156">
        <f t="shared" si="1"/>
        <v>33.821428571428569</v>
      </c>
      <c r="N45" s="142">
        <v>4750000</v>
      </c>
      <c r="O45" s="161">
        <f t="shared" si="2"/>
        <v>32.312925170068027</v>
      </c>
      <c r="P45" s="142">
        <v>4350000</v>
      </c>
      <c r="Q45" s="151">
        <f t="shared" si="3"/>
        <v>29.591836734693878</v>
      </c>
    </row>
    <row r="46" spans="1:17" ht="43.5" x14ac:dyDescent="0.35">
      <c r="A46" s="149"/>
      <c r="B46" s="121"/>
      <c r="C46" s="121"/>
      <c r="D46" s="120"/>
      <c r="E46" s="120"/>
      <c r="F46" s="26"/>
      <c r="G46" s="26"/>
      <c r="H46" s="26" t="s">
        <v>174</v>
      </c>
      <c r="I46" s="142">
        <v>23312500</v>
      </c>
      <c r="J46" s="142">
        <v>5862300</v>
      </c>
      <c r="K46" s="156">
        <f t="shared" si="0"/>
        <v>25.146595174262735</v>
      </c>
      <c r="L46" s="142">
        <v>8250000</v>
      </c>
      <c r="M46" s="156">
        <f t="shared" si="1"/>
        <v>35.388739946380696</v>
      </c>
      <c r="N46" s="142">
        <v>9200200</v>
      </c>
      <c r="O46" s="161">
        <f t="shared" si="2"/>
        <v>39.464664879356569</v>
      </c>
      <c r="P46" s="142">
        <v>0</v>
      </c>
      <c r="Q46" s="151">
        <f t="shared" si="3"/>
        <v>0</v>
      </c>
    </row>
    <row r="47" spans="1:17" x14ac:dyDescent="0.35">
      <c r="A47" s="206" t="s">
        <v>93</v>
      </c>
      <c r="B47" s="207"/>
      <c r="C47" s="207"/>
      <c r="D47" s="207"/>
      <c r="E47" s="207"/>
      <c r="F47" s="207"/>
      <c r="G47" s="207"/>
      <c r="H47" s="208"/>
      <c r="I47" s="148">
        <f>SUM(I8:I46)</f>
        <v>16269791353</v>
      </c>
      <c r="J47" s="142"/>
      <c r="K47" s="153"/>
      <c r="L47" s="142"/>
      <c r="M47" s="153"/>
      <c r="N47" s="142"/>
      <c r="O47" s="158"/>
      <c r="P47" s="142"/>
      <c r="Q47" s="142"/>
    </row>
    <row r="48" spans="1:17" x14ac:dyDescent="0.35">
      <c r="A48" s="132"/>
      <c r="B48" s="122"/>
      <c r="C48" s="122"/>
      <c r="D48" s="123"/>
      <c r="E48" s="123"/>
      <c r="F48" s="122"/>
      <c r="G48" s="124"/>
      <c r="H48" s="124"/>
      <c r="I48" s="143"/>
      <c r="J48" s="143"/>
      <c r="K48" s="154"/>
      <c r="L48" s="143"/>
      <c r="M48" s="154"/>
      <c r="N48" s="143"/>
      <c r="O48" s="159"/>
      <c r="P48" s="143"/>
      <c r="Q48" s="143"/>
    </row>
    <row r="49" spans="1:17" s="5" customFormat="1" ht="15.5" x14ac:dyDescent="0.35">
      <c r="A49" s="132"/>
      <c r="B49" s="122"/>
      <c r="C49" s="132"/>
      <c r="D49" s="133"/>
      <c r="E49" s="133"/>
      <c r="F49" s="134"/>
      <c r="G49" s="135"/>
      <c r="H49" s="135"/>
      <c r="I49" s="144"/>
      <c r="J49" s="144"/>
      <c r="K49" s="155"/>
      <c r="L49" s="144"/>
      <c r="M49" s="210" t="s">
        <v>38</v>
      </c>
      <c r="N49" s="145"/>
      <c r="O49" s="160"/>
      <c r="P49" s="144"/>
      <c r="Q49" s="144"/>
    </row>
    <row r="50" spans="1:17" s="5" customFormat="1" ht="15.5" x14ac:dyDescent="0.35">
      <c r="A50" s="132"/>
      <c r="B50" s="132"/>
      <c r="C50" s="213" t="s">
        <v>39</v>
      </c>
      <c r="D50" s="133"/>
      <c r="E50" s="133"/>
      <c r="F50" s="134"/>
      <c r="G50" s="135"/>
      <c r="H50" s="135"/>
      <c r="I50" s="144"/>
      <c r="J50" s="144"/>
      <c r="K50" s="155"/>
      <c r="L50" s="144"/>
      <c r="M50" s="210" t="s">
        <v>40</v>
      </c>
      <c r="N50" s="145"/>
      <c r="O50" s="160"/>
      <c r="P50" s="144"/>
      <c r="Q50" s="144"/>
    </row>
    <row r="51" spans="1:17" s="5" customFormat="1" ht="15.5" x14ac:dyDescent="0.35">
      <c r="A51" s="132"/>
      <c r="B51" s="132"/>
      <c r="C51" s="213"/>
      <c r="D51" s="133"/>
      <c r="E51" s="133"/>
      <c r="F51" s="134"/>
      <c r="G51" s="135"/>
      <c r="H51" s="135"/>
      <c r="I51" s="144"/>
      <c r="J51" s="144"/>
      <c r="K51" s="155"/>
      <c r="L51" s="144"/>
      <c r="M51" s="210"/>
      <c r="N51" s="145"/>
      <c r="O51" s="160"/>
      <c r="P51" s="144"/>
      <c r="Q51" s="144"/>
    </row>
    <row r="52" spans="1:17" s="5" customFormat="1" ht="15.5" x14ac:dyDescent="0.35">
      <c r="A52" s="132"/>
      <c r="B52" s="132"/>
      <c r="C52" s="213"/>
      <c r="D52" s="133"/>
      <c r="E52" s="133"/>
      <c r="F52" s="134"/>
      <c r="G52" s="135"/>
      <c r="H52" s="135"/>
      <c r="I52" s="144"/>
      <c r="J52" s="144"/>
      <c r="K52" s="155"/>
      <c r="L52" s="144"/>
      <c r="M52" s="210"/>
      <c r="N52" s="145"/>
      <c r="O52" s="160"/>
      <c r="P52" s="144"/>
      <c r="Q52" s="144"/>
    </row>
    <row r="53" spans="1:17" s="5" customFormat="1" ht="15.5" x14ac:dyDescent="0.35">
      <c r="A53" s="132"/>
      <c r="B53" s="132"/>
      <c r="C53" s="213"/>
      <c r="D53" s="133"/>
      <c r="E53" s="133"/>
      <c r="F53" s="134"/>
      <c r="G53" s="135"/>
      <c r="H53" s="135"/>
      <c r="I53" s="144"/>
      <c r="J53" s="144"/>
      <c r="K53" s="155"/>
      <c r="L53" s="144"/>
      <c r="M53" s="210"/>
      <c r="N53" s="145"/>
      <c r="O53" s="160"/>
      <c r="P53" s="144"/>
      <c r="Q53" s="144"/>
    </row>
    <row r="54" spans="1:17" s="5" customFormat="1" ht="15.5" x14ac:dyDescent="0.35">
      <c r="A54" s="137"/>
      <c r="B54" s="138"/>
      <c r="C54" s="214" t="s">
        <v>41</v>
      </c>
      <c r="D54" s="133"/>
      <c r="E54" s="133"/>
      <c r="F54" s="134"/>
      <c r="G54" s="135"/>
      <c r="H54" s="135"/>
      <c r="I54" s="144"/>
      <c r="J54" s="144"/>
      <c r="K54" s="155"/>
      <c r="L54" s="144"/>
      <c r="M54" s="211" t="s">
        <v>42</v>
      </c>
      <c r="N54" s="146"/>
      <c r="O54" s="160"/>
      <c r="P54" s="144"/>
      <c r="Q54" s="144"/>
    </row>
    <row r="55" spans="1:17" s="5" customFormat="1" ht="15.5" x14ac:dyDescent="0.35">
      <c r="A55" s="139"/>
      <c r="B55" s="140"/>
      <c r="C55" s="139"/>
      <c r="D55" s="133"/>
      <c r="E55" s="133"/>
      <c r="F55" s="134"/>
      <c r="G55" s="135"/>
      <c r="H55" s="135"/>
      <c r="I55" s="144"/>
      <c r="J55" s="144"/>
      <c r="K55" s="155"/>
      <c r="L55" s="144"/>
      <c r="M55" s="212" t="s">
        <v>43</v>
      </c>
      <c r="N55" s="147"/>
      <c r="O55" s="160"/>
      <c r="P55" s="144"/>
      <c r="Q55" s="144"/>
    </row>
    <row r="56" spans="1:17" s="5" customFormat="1" ht="15.5" x14ac:dyDescent="0.35">
      <c r="A56" s="139"/>
      <c r="B56" s="122"/>
      <c r="C56" s="139"/>
      <c r="D56" s="133"/>
      <c r="E56" s="133"/>
      <c r="F56" s="134"/>
      <c r="G56" s="135"/>
      <c r="H56" s="135"/>
      <c r="I56" s="144"/>
      <c r="J56" s="144"/>
      <c r="K56" s="155"/>
      <c r="L56" s="144"/>
      <c r="M56" s="212" t="s">
        <v>44</v>
      </c>
      <c r="N56" s="147"/>
      <c r="O56" s="160"/>
      <c r="P56" s="144"/>
      <c r="Q56" s="144"/>
    </row>
  </sheetData>
  <mergeCells count="18">
    <mergeCell ref="A47:H47"/>
    <mergeCell ref="G5:G7"/>
    <mergeCell ref="I5:I7"/>
    <mergeCell ref="J5:K5"/>
    <mergeCell ref="L5:M5"/>
    <mergeCell ref="N5:O5"/>
    <mergeCell ref="P5:Q5"/>
    <mergeCell ref="H5:H7"/>
    <mergeCell ref="A1:Q1"/>
    <mergeCell ref="A2:Q2"/>
    <mergeCell ref="A3:Q3"/>
    <mergeCell ref="A4:Q4"/>
    <mergeCell ref="A5:A7"/>
    <mergeCell ref="B5:B7"/>
    <mergeCell ref="C5:C7"/>
    <mergeCell ref="D5:D7"/>
    <mergeCell ref="E5:E7"/>
    <mergeCell ref="F5:F7"/>
  </mergeCells>
  <pageMargins left="0.23622047244094491" right="0.23622047244094491" top="0.74803149606299213" bottom="0.74803149606299213" header="0.31496062992125984" footer="0.31496062992125984"/>
  <pageSetup paperSize="14" scale="72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0CF8-C6EB-484C-98EE-D17710AEF257}">
  <dimension ref="A4:L64"/>
  <sheetViews>
    <sheetView zoomScale="70" zoomScaleNormal="70" workbookViewId="0">
      <selection activeCell="C49" sqref="C49"/>
    </sheetView>
  </sheetViews>
  <sheetFormatPr defaultColWidth="72.6328125" defaultRowHeight="14.5" x14ac:dyDescent="0.35"/>
  <cols>
    <col min="1" max="1" width="40.08984375" style="125" customWidth="1"/>
    <col min="2" max="2" width="53" style="125" customWidth="1"/>
    <col min="3" max="3" width="56.6328125" style="125" customWidth="1"/>
    <col min="4" max="4" width="15.81640625" style="125" bestFit="1" customWidth="1"/>
    <col min="5" max="6" width="13.453125" style="127" customWidth="1"/>
    <col min="7" max="10" width="13.453125" style="125" customWidth="1"/>
    <col min="11" max="11" width="13.453125" style="125" bestFit="1" customWidth="1"/>
    <col min="12" max="12" width="15" style="125" customWidth="1"/>
    <col min="13" max="16384" width="72.6328125" style="125"/>
  </cols>
  <sheetData>
    <row r="4" spans="1:12" ht="22.5" customHeight="1" x14ac:dyDescent="0.35">
      <c r="A4" s="26" t="s">
        <v>112</v>
      </c>
      <c r="B4" s="26" t="s">
        <v>113</v>
      </c>
      <c r="C4" s="26" t="s">
        <v>114</v>
      </c>
      <c r="D4" s="26" t="s">
        <v>192</v>
      </c>
      <c r="E4" s="128"/>
      <c r="F4" s="128"/>
      <c r="G4" s="26"/>
      <c r="H4" s="26"/>
      <c r="I4" s="26"/>
      <c r="J4" s="26"/>
      <c r="K4" s="26"/>
      <c r="L4" s="26"/>
    </row>
    <row r="5" spans="1:12" ht="29" x14ac:dyDescent="0.35">
      <c r="A5" s="26" t="s">
        <v>115</v>
      </c>
      <c r="B5" s="26" t="s">
        <v>116</v>
      </c>
      <c r="C5" s="26" t="s">
        <v>117</v>
      </c>
      <c r="D5" s="126">
        <f>SUM(E5:K5)</f>
        <v>361753300</v>
      </c>
      <c r="E5" s="129">
        <v>235038300</v>
      </c>
      <c r="F5" s="129"/>
      <c r="G5" s="129">
        <v>126715000</v>
      </c>
      <c r="H5" s="129"/>
      <c r="I5" s="129">
        <v>0</v>
      </c>
      <c r="J5" s="129"/>
      <c r="K5" s="126">
        <v>0</v>
      </c>
      <c r="L5" s="26"/>
    </row>
    <row r="6" spans="1:12" ht="29" x14ac:dyDescent="0.35">
      <c r="A6" s="26"/>
      <c r="B6" s="26"/>
      <c r="C6" s="26" t="s">
        <v>118</v>
      </c>
      <c r="D6" s="126">
        <f t="shared" ref="D6:D64" si="0">SUM(E6:K6)</f>
        <v>53600000</v>
      </c>
      <c r="E6" s="129">
        <v>600000</v>
      </c>
      <c r="F6" s="129"/>
      <c r="G6" s="129">
        <v>21350000</v>
      </c>
      <c r="H6" s="129"/>
      <c r="I6" s="129">
        <v>25600000</v>
      </c>
      <c r="J6" s="129"/>
      <c r="K6" s="126">
        <v>6050000</v>
      </c>
      <c r="L6" s="26"/>
    </row>
    <row r="7" spans="1:12" ht="29" x14ac:dyDescent="0.35">
      <c r="A7" s="26"/>
      <c r="B7" s="26"/>
      <c r="C7" s="26" t="s">
        <v>119</v>
      </c>
      <c r="D7" s="126">
        <f t="shared" si="0"/>
        <v>243800000</v>
      </c>
      <c r="E7" s="129">
        <v>3879000</v>
      </c>
      <c r="F7" s="129"/>
      <c r="G7" s="129">
        <v>86802000</v>
      </c>
      <c r="H7" s="129"/>
      <c r="I7" s="129">
        <v>153119000</v>
      </c>
      <c r="J7" s="129"/>
      <c r="K7" s="126">
        <v>0</v>
      </c>
      <c r="L7" s="26"/>
    </row>
    <row r="8" spans="1:12" ht="29" x14ac:dyDescent="0.35">
      <c r="A8" s="26"/>
      <c r="B8" s="26"/>
      <c r="C8" s="26" t="s">
        <v>120</v>
      </c>
      <c r="D8" s="126">
        <f t="shared" si="0"/>
        <v>350000000</v>
      </c>
      <c r="E8" s="129">
        <v>0</v>
      </c>
      <c r="F8" s="129"/>
      <c r="G8" s="129">
        <v>105289000</v>
      </c>
      <c r="H8" s="129"/>
      <c r="I8" s="129">
        <v>121520000</v>
      </c>
      <c r="J8" s="129"/>
      <c r="K8" s="126">
        <v>123191000</v>
      </c>
      <c r="L8" s="26"/>
    </row>
    <row r="9" spans="1:12" ht="29" x14ac:dyDescent="0.35">
      <c r="A9" s="26"/>
      <c r="B9" s="26" t="s">
        <v>121</v>
      </c>
      <c r="C9" s="26"/>
      <c r="D9" s="126">
        <f t="shared" si="0"/>
        <v>1009153300</v>
      </c>
      <c r="E9" s="129">
        <v>239517300</v>
      </c>
      <c r="F9" s="129"/>
      <c r="G9" s="129">
        <v>340156000</v>
      </c>
      <c r="H9" s="129"/>
      <c r="I9" s="129">
        <v>300239000</v>
      </c>
      <c r="J9" s="129"/>
      <c r="K9" s="126">
        <v>129241000</v>
      </c>
      <c r="L9" s="26"/>
    </row>
    <row r="10" spans="1:12" ht="29" x14ac:dyDescent="0.35">
      <c r="A10" s="26"/>
      <c r="B10" s="26" t="s">
        <v>122</v>
      </c>
      <c r="C10" s="26" t="s">
        <v>123</v>
      </c>
      <c r="D10" s="126">
        <f t="shared" si="0"/>
        <v>146374850</v>
      </c>
      <c r="E10" s="129">
        <v>698450</v>
      </c>
      <c r="F10" s="129"/>
      <c r="G10" s="129">
        <v>41030000</v>
      </c>
      <c r="H10" s="129"/>
      <c r="I10" s="129">
        <v>22755000</v>
      </c>
      <c r="J10" s="129"/>
      <c r="K10" s="126">
        <v>81891400</v>
      </c>
      <c r="L10" s="26"/>
    </row>
    <row r="11" spans="1:12" ht="29" x14ac:dyDescent="0.35">
      <c r="A11" s="26"/>
      <c r="B11" s="26"/>
      <c r="C11" s="26" t="s">
        <v>124</v>
      </c>
      <c r="D11" s="126">
        <f t="shared" si="0"/>
        <v>61875000</v>
      </c>
      <c r="E11" s="129">
        <v>14301500</v>
      </c>
      <c r="F11" s="129"/>
      <c r="G11" s="129">
        <v>22350000</v>
      </c>
      <c r="H11" s="129"/>
      <c r="I11" s="129">
        <v>18700000</v>
      </c>
      <c r="J11" s="129"/>
      <c r="K11" s="126">
        <v>6523500</v>
      </c>
      <c r="L11" s="26"/>
    </row>
    <row r="12" spans="1:12" ht="29" x14ac:dyDescent="0.35">
      <c r="A12" s="26"/>
      <c r="B12" s="26"/>
      <c r="C12" s="26" t="s">
        <v>125</v>
      </c>
      <c r="D12" s="126">
        <f t="shared" si="0"/>
        <v>147250000</v>
      </c>
      <c r="E12" s="129">
        <v>699900</v>
      </c>
      <c r="F12" s="129"/>
      <c r="G12" s="129">
        <v>11650000</v>
      </c>
      <c r="H12" s="129"/>
      <c r="I12" s="129">
        <v>22700000</v>
      </c>
      <c r="J12" s="129"/>
      <c r="K12" s="126">
        <v>112200100</v>
      </c>
      <c r="L12" s="26"/>
    </row>
    <row r="13" spans="1:12" ht="29" x14ac:dyDescent="0.35">
      <c r="A13" s="26"/>
      <c r="B13" s="26"/>
      <c r="C13" s="26" t="s">
        <v>126</v>
      </c>
      <c r="D13" s="126">
        <f t="shared" si="0"/>
        <v>198875000</v>
      </c>
      <c r="E13" s="129">
        <v>23435600</v>
      </c>
      <c r="F13" s="129"/>
      <c r="G13" s="129">
        <v>37100000</v>
      </c>
      <c r="H13" s="129"/>
      <c r="I13" s="129">
        <v>127700000</v>
      </c>
      <c r="J13" s="129"/>
      <c r="K13" s="126">
        <v>10639400</v>
      </c>
      <c r="L13" s="26"/>
    </row>
    <row r="14" spans="1:12" ht="43.5" x14ac:dyDescent="0.35">
      <c r="A14" s="26"/>
      <c r="B14" s="26"/>
      <c r="C14" s="26" t="s">
        <v>127</v>
      </c>
      <c r="D14" s="126">
        <f t="shared" si="0"/>
        <v>234374900</v>
      </c>
      <c r="E14" s="129">
        <v>26681700</v>
      </c>
      <c r="F14" s="129"/>
      <c r="G14" s="129">
        <v>48200000</v>
      </c>
      <c r="H14" s="129"/>
      <c r="I14" s="129">
        <v>130329200</v>
      </c>
      <c r="J14" s="129"/>
      <c r="K14" s="126">
        <v>29164000</v>
      </c>
      <c r="L14" s="26"/>
    </row>
    <row r="15" spans="1:12" ht="29" x14ac:dyDescent="0.35">
      <c r="A15" s="26"/>
      <c r="B15" s="26" t="s">
        <v>128</v>
      </c>
      <c r="C15" s="26"/>
      <c r="D15" s="126">
        <f t="shared" si="0"/>
        <v>788749750</v>
      </c>
      <c r="E15" s="129">
        <v>65817150</v>
      </c>
      <c r="F15" s="129"/>
      <c r="G15" s="129">
        <v>160330000</v>
      </c>
      <c r="H15" s="129"/>
      <c r="I15" s="129">
        <v>322184200</v>
      </c>
      <c r="J15" s="129"/>
      <c r="K15" s="126">
        <v>240418400</v>
      </c>
      <c r="L15" s="26"/>
    </row>
    <row r="16" spans="1:12" ht="29" x14ac:dyDescent="0.35">
      <c r="A16" s="26"/>
      <c r="B16" s="26" t="s">
        <v>129</v>
      </c>
      <c r="C16" s="26" t="s">
        <v>130</v>
      </c>
      <c r="D16" s="126">
        <f t="shared" si="0"/>
        <v>641372500</v>
      </c>
      <c r="E16" s="129">
        <v>61918000</v>
      </c>
      <c r="F16" s="129"/>
      <c r="G16" s="129">
        <v>277623200</v>
      </c>
      <c r="H16" s="129"/>
      <c r="I16" s="129">
        <v>105905300</v>
      </c>
      <c r="J16" s="129"/>
      <c r="K16" s="126">
        <v>195926000</v>
      </c>
      <c r="L16" s="26"/>
    </row>
    <row r="17" spans="1:12" ht="29" x14ac:dyDescent="0.35">
      <c r="A17" s="26"/>
      <c r="B17" s="26"/>
      <c r="C17" s="26" t="s">
        <v>131</v>
      </c>
      <c r="D17" s="126">
        <f t="shared" si="0"/>
        <v>93648000</v>
      </c>
      <c r="E17" s="129">
        <v>8042300</v>
      </c>
      <c r="F17" s="129"/>
      <c r="G17" s="129">
        <v>34221900</v>
      </c>
      <c r="H17" s="129"/>
      <c r="I17" s="129">
        <v>35933800</v>
      </c>
      <c r="J17" s="129"/>
      <c r="K17" s="126">
        <v>15450000</v>
      </c>
      <c r="L17" s="26"/>
    </row>
    <row r="18" spans="1:12" ht="29" x14ac:dyDescent="0.35">
      <c r="A18" s="26"/>
      <c r="B18" s="26"/>
      <c r="C18" s="26" t="s">
        <v>132</v>
      </c>
      <c r="D18" s="126">
        <f t="shared" si="0"/>
        <v>150000000</v>
      </c>
      <c r="E18" s="129">
        <v>500000</v>
      </c>
      <c r="F18" s="129"/>
      <c r="G18" s="129">
        <v>149500000</v>
      </c>
      <c r="H18" s="129"/>
      <c r="I18" s="129">
        <v>0</v>
      </c>
      <c r="J18" s="129"/>
      <c r="K18" s="126">
        <v>0</v>
      </c>
      <c r="L18" s="26"/>
    </row>
    <row r="19" spans="1:12" ht="29" x14ac:dyDescent="0.35">
      <c r="A19" s="26"/>
      <c r="B19" s="26" t="s">
        <v>133</v>
      </c>
      <c r="C19" s="26"/>
      <c r="D19" s="126">
        <f t="shared" si="0"/>
        <v>885020500</v>
      </c>
      <c r="E19" s="129">
        <v>70460300</v>
      </c>
      <c r="F19" s="129"/>
      <c r="G19" s="129">
        <v>461345100</v>
      </c>
      <c r="H19" s="129"/>
      <c r="I19" s="129">
        <v>141839100</v>
      </c>
      <c r="J19" s="129"/>
      <c r="K19" s="126">
        <v>211376000</v>
      </c>
      <c r="L19" s="26"/>
    </row>
    <row r="20" spans="1:12" ht="29" x14ac:dyDescent="0.35">
      <c r="A20" s="26" t="s">
        <v>134</v>
      </c>
      <c r="B20" s="26"/>
      <c r="C20" s="26"/>
      <c r="D20" s="126">
        <f t="shared" si="0"/>
        <v>2682923550</v>
      </c>
      <c r="E20" s="129">
        <v>375794750</v>
      </c>
      <c r="F20" s="129"/>
      <c r="G20" s="129">
        <v>961831100</v>
      </c>
      <c r="H20" s="129"/>
      <c r="I20" s="129">
        <v>764262300</v>
      </c>
      <c r="J20" s="129"/>
      <c r="K20" s="126">
        <v>581035400</v>
      </c>
      <c r="L20" s="26"/>
    </row>
    <row r="21" spans="1:12" ht="29" x14ac:dyDescent="0.35">
      <c r="A21" s="26" t="s">
        <v>135</v>
      </c>
      <c r="B21" s="26" t="s">
        <v>136</v>
      </c>
      <c r="C21" s="26" t="s">
        <v>137</v>
      </c>
      <c r="D21" s="126">
        <f t="shared" si="0"/>
        <v>200000000</v>
      </c>
      <c r="E21" s="129">
        <v>1050000</v>
      </c>
      <c r="F21" s="129"/>
      <c r="G21" s="129">
        <v>118800000</v>
      </c>
      <c r="H21" s="129"/>
      <c r="I21" s="129">
        <v>80150000</v>
      </c>
      <c r="J21" s="129"/>
      <c r="K21" s="126">
        <v>0</v>
      </c>
      <c r="L21" s="26"/>
    </row>
    <row r="22" spans="1:12" ht="29" x14ac:dyDescent="0.35">
      <c r="A22" s="26"/>
      <c r="B22" s="26" t="s">
        <v>138</v>
      </c>
      <c r="C22" s="26"/>
      <c r="D22" s="126">
        <f t="shared" si="0"/>
        <v>200000000</v>
      </c>
      <c r="E22" s="129">
        <v>1050000</v>
      </c>
      <c r="F22" s="129"/>
      <c r="G22" s="129">
        <v>118800000</v>
      </c>
      <c r="H22" s="129"/>
      <c r="I22" s="129">
        <v>80150000</v>
      </c>
      <c r="J22" s="129"/>
      <c r="K22" s="126">
        <v>0</v>
      </c>
      <c r="L22" s="26"/>
    </row>
    <row r="23" spans="1:12" ht="29" x14ac:dyDescent="0.35">
      <c r="A23" s="26"/>
      <c r="B23" s="26" t="s">
        <v>139</v>
      </c>
      <c r="C23" s="26" t="s">
        <v>140</v>
      </c>
      <c r="D23" s="126">
        <f t="shared" si="0"/>
        <v>187600000</v>
      </c>
      <c r="E23" s="129">
        <v>7182400</v>
      </c>
      <c r="F23" s="129"/>
      <c r="G23" s="129">
        <v>120670000</v>
      </c>
      <c r="H23" s="129"/>
      <c r="I23" s="129">
        <v>53247600</v>
      </c>
      <c r="J23" s="129"/>
      <c r="K23" s="126">
        <v>6500000</v>
      </c>
      <c r="L23" s="26"/>
    </row>
    <row r="24" spans="1:12" ht="29" x14ac:dyDescent="0.35">
      <c r="A24" s="26"/>
      <c r="B24" s="26"/>
      <c r="C24" s="26" t="s">
        <v>141</v>
      </c>
      <c r="D24" s="126">
        <f t="shared" si="0"/>
        <v>190362500</v>
      </c>
      <c r="E24" s="129">
        <v>37419500</v>
      </c>
      <c r="F24" s="129"/>
      <c r="G24" s="129">
        <v>42847500</v>
      </c>
      <c r="H24" s="129"/>
      <c r="I24" s="129">
        <v>90909600</v>
      </c>
      <c r="J24" s="129"/>
      <c r="K24" s="126">
        <v>19185900</v>
      </c>
      <c r="L24" s="26"/>
    </row>
    <row r="25" spans="1:12" x14ac:dyDescent="0.35">
      <c r="A25" s="26"/>
      <c r="B25" s="26"/>
      <c r="C25" s="26" t="s">
        <v>142</v>
      </c>
      <c r="D25" s="126">
        <f t="shared" si="0"/>
        <v>239500000</v>
      </c>
      <c r="E25" s="129">
        <v>55159400</v>
      </c>
      <c r="F25" s="129"/>
      <c r="G25" s="129">
        <v>65055500</v>
      </c>
      <c r="H25" s="129"/>
      <c r="I25" s="129">
        <v>64150000</v>
      </c>
      <c r="J25" s="129"/>
      <c r="K25" s="126">
        <v>55135100</v>
      </c>
      <c r="L25" s="26"/>
    </row>
    <row r="26" spans="1:12" ht="29" x14ac:dyDescent="0.35">
      <c r="A26" s="26"/>
      <c r="B26" s="26" t="s">
        <v>143</v>
      </c>
      <c r="C26" s="26"/>
      <c r="D26" s="126">
        <f t="shared" si="0"/>
        <v>617462500</v>
      </c>
      <c r="E26" s="129">
        <v>99761300</v>
      </c>
      <c r="F26" s="129"/>
      <c r="G26" s="129">
        <v>228573000</v>
      </c>
      <c r="H26" s="129"/>
      <c r="I26" s="129">
        <v>208307200</v>
      </c>
      <c r="J26" s="129"/>
      <c r="K26" s="126">
        <v>80821000</v>
      </c>
      <c r="L26" s="26"/>
    </row>
    <row r="27" spans="1:12" ht="29" x14ac:dyDescent="0.35">
      <c r="A27" s="26"/>
      <c r="B27" s="26" t="s">
        <v>144</v>
      </c>
      <c r="C27" s="26" t="s">
        <v>145</v>
      </c>
      <c r="D27" s="126">
        <f t="shared" si="0"/>
        <v>225000000</v>
      </c>
      <c r="E27" s="129">
        <v>42996500</v>
      </c>
      <c r="F27" s="129"/>
      <c r="G27" s="129">
        <v>68300000</v>
      </c>
      <c r="H27" s="129"/>
      <c r="I27" s="129">
        <v>68700000</v>
      </c>
      <c r="J27" s="129"/>
      <c r="K27" s="126">
        <v>45003500</v>
      </c>
      <c r="L27" s="26"/>
    </row>
    <row r="28" spans="1:12" ht="29" x14ac:dyDescent="0.35">
      <c r="A28" s="26"/>
      <c r="B28" s="26" t="s">
        <v>146</v>
      </c>
      <c r="C28" s="26"/>
      <c r="D28" s="126">
        <f t="shared" si="0"/>
        <v>225000000</v>
      </c>
      <c r="E28" s="129">
        <v>42996500</v>
      </c>
      <c r="F28" s="129"/>
      <c r="G28" s="129">
        <v>68300000</v>
      </c>
      <c r="H28" s="129"/>
      <c r="I28" s="129">
        <v>68700000</v>
      </c>
      <c r="J28" s="129"/>
      <c r="K28" s="126">
        <v>45003500</v>
      </c>
      <c r="L28" s="26"/>
    </row>
    <row r="29" spans="1:12" ht="29" x14ac:dyDescent="0.35">
      <c r="A29" s="26"/>
      <c r="B29" s="26" t="s">
        <v>147</v>
      </c>
      <c r="C29" s="26" t="s">
        <v>148</v>
      </c>
      <c r="D29" s="126">
        <f t="shared" si="0"/>
        <v>138900000</v>
      </c>
      <c r="E29" s="129">
        <v>5305500</v>
      </c>
      <c r="F29" s="129"/>
      <c r="G29" s="129">
        <v>80924000</v>
      </c>
      <c r="H29" s="129"/>
      <c r="I29" s="129">
        <v>41420000</v>
      </c>
      <c r="J29" s="129"/>
      <c r="K29" s="126">
        <v>11250500</v>
      </c>
      <c r="L29" s="26"/>
    </row>
    <row r="30" spans="1:12" ht="29" x14ac:dyDescent="0.35">
      <c r="A30" s="26"/>
      <c r="B30" s="26"/>
      <c r="C30" s="26" t="s">
        <v>149</v>
      </c>
      <c r="D30" s="126">
        <f t="shared" si="0"/>
        <v>245562500</v>
      </c>
      <c r="E30" s="129">
        <v>42273500</v>
      </c>
      <c r="F30" s="129"/>
      <c r="G30" s="129">
        <v>0</v>
      </c>
      <c r="H30" s="129"/>
      <c r="I30" s="129">
        <v>166935000</v>
      </c>
      <c r="J30" s="129"/>
      <c r="K30" s="126">
        <v>36354000</v>
      </c>
      <c r="L30" s="26"/>
    </row>
    <row r="31" spans="1:12" x14ac:dyDescent="0.35">
      <c r="A31" s="26"/>
      <c r="B31" s="26" t="s">
        <v>150</v>
      </c>
      <c r="C31" s="26"/>
      <c r="D31" s="126">
        <f t="shared" si="0"/>
        <v>384462500</v>
      </c>
      <c r="E31" s="129">
        <v>47579000</v>
      </c>
      <c r="F31" s="129"/>
      <c r="G31" s="129">
        <v>80924000</v>
      </c>
      <c r="H31" s="129"/>
      <c r="I31" s="129">
        <v>208355000</v>
      </c>
      <c r="J31" s="129"/>
      <c r="K31" s="126">
        <v>47604500</v>
      </c>
      <c r="L31" s="26"/>
    </row>
    <row r="32" spans="1:12" ht="29" x14ac:dyDescent="0.35">
      <c r="A32" s="26" t="s">
        <v>151</v>
      </c>
      <c r="B32" s="26"/>
      <c r="C32" s="26"/>
      <c r="D32" s="126">
        <f t="shared" si="0"/>
        <v>1426925000</v>
      </c>
      <c r="E32" s="129">
        <v>191386800</v>
      </c>
      <c r="F32" s="129"/>
      <c r="G32" s="129">
        <v>496597000</v>
      </c>
      <c r="H32" s="129"/>
      <c r="I32" s="129">
        <v>565512200</v>
      </c>
      <c r="J32" s="129"/>
      <c r="K32" s="126">
        <v>173429000</v>
      </c>
      <c r="L32" s="26"/>
    </row>
    <row r="33" spans="1:12" ht="29" x14ac:dyDescent="0.35">
      <c r="A33" s="26" t="s">
        <v>152</v>
      </c>
      <c r="B33" s="26" t="s">
        <v>153</v>
      </c>
      <c r="C33" s="26" t="s">
        <v>154</v>
      </c>
      <c r="D33" s="126">
        <f t="shared" si="0"/>
        <v>170000000</v>
      </c>
      <c r="E33" s="129">
        <v>170000000</v>
      </c>
      <c r="F33" s="129"/>
      <c r="G33" s="129">
        <v>0</v>
      </c>
      <c r="H33" s="129"/>
      <c r="I33" s="129">
        <v>0</v>
      </c>
      <c r="J33" s="129"/>
      <c r="K33" s="126">
        <v>0</v>
      </c>
      <c r="L33" s="26"/>
    </row>
    <row r="34" spans="1:12" x14ac:dyDescent="0.35">
      <c r="A34" s="26"/>
      <c r="B34" s="26" t="s">
        <v>155</v>
      </c>
      <c r="C34" s="26"/>
      <c r="D34" s="126">
        <f t="shared" si="0"/>
        <v>170000000</v>
      </c>
      <c r="E34" s="129">
        <v>170000000</v>
      </c>
      <c r="F34" s="129"/>
      <c r="G34" s="129">
        <v>0</v>
      </c>
      <c r="H34" s="129"/>
      <c r="I34" s="129">
        <v>0</v>
      </c>
      <c r="J34" s="129"/>
      <c r="K34" s="126">
        <v>0</v>
      </c>
      <c r="L34" s="26"/>
    </row>
    <row r="35" spans="1:12" x14ac:dyDescent="0.35">
      <c r="A35" s="26"/>
      <c r="B35" s="26" t="s">
        <v>156</v>
      </c>
      <c r="C35" s="26" t="s">
        <v>157</v>
      </c>
      <c r="D35" s="126">
        <f t="shared" si="0"/>
        <v>6922759428</v>
      </c>
      <c r="E35" s="129">
        <v>1653429291</v>
      </c>
      <c r="F35" s="129"/>
      <c r="G35" s="129">
        <v>2117271485</v>
      </c>
      <c r="H35" s="129"/>
      <c r="I35" s="129">
        <v>1653429291</v>
      </c>
      <c r="J35" s="129"/>
      <c r="K35" s="126">
        <v>1498629361</v>
      </c>
      <c r="L35" s="26"/>
    </row>
    <row r="36" spans="1:12" x14ac:dyDescent="0.35">
      <c r="A36" s="26"/>
      <c r="B36" s="26" t="s">
        <v>158</v>
      </c>
      <c r="C36" s="26"/>
      <c r="D36" s="126">
        <f t="shared" si="0"/>
        <v>6922759428</v>
      </c>
      <c r="E36" s="129">
        <v>1653429291</v>
      </c>
      <c r="F36" s="129"/>
      <c r="G36" s="129">
        <v>2117271485</v>
      </c>
      <c r="H36" s="129"/>
      <c r="I36" s="129">
        <v>1653429291</v>
      </c>
      <c r="J36" s="129"/>
      <c r="K36" s="126">
        <v>1498629361</v>
      </c>
      <c r="L36" s="26"/>
    </row>
    <row r="37" spans="1:12" x14ac:dyDescent="0.35">
      <c r="A37" s="26"/>
      <c r="B37" s="26" t="s">
        <v>159</v>
      </c>
      <c r="C37" s="26" t="s">
        <v>160</v>
      </c>
      <c r="D37" s="126">
        <f t="shared" si="0"/>
        <v>266515000</v>
      </c>
      <c r="E37" s="129">
        <v>67902500</v>
      </c>
      <c r="F37" s="129"/>
      <c r="G37" s="129">
        <v>67882500</v>
      </c>
      <c r="H37" s="129"/>
      <c r="I37" s="129">
        <v>66882500</v>
      </c>
      <c r="J37" s="129"/>
      <c r="K37" s="126">
        <v>63847500</v>
      </c>
      <c r="L37" s="26"/>
    </row>
    <row r="38" spans="1:12" x14ac:dyDescent="0.35">
      <c r="A38" s="26"/>
      <c r="B38" s="26"/>
      <c r="C38" s="26" t="s">
        <v>110</v>
      </c>
      <c r="D38" s="126">
        <f t="shared" si="0"/>
        <v>70000000</v>
      </c>
      <c r="E38" s="129">
        <v>18493250</v>
      </c>
      <c r="F38" s="129"/>
      <c r="G38" s="129">
        <v>18087000</v>
      </c>
      <c r="H38" s="129"/>
      <c r="I38" s="129">
        <v>15959375</v>
      </c>
      <c r="J38" s="129"/>
      <c r="K38" s="126">
        <v>17460375</v>
      </c>
      <c r="L38" s="26"/>
    </row>
    <row r="39" spans="1:12" x14ac:dyDescent="0.35">
      <c r="A39" s="26"/>
      <c r="B39" s="26"/>
      <c r="C39" s="26" t="s">
        <v>111</v>
      </c>
      <c r="D39" s="126">
        <f t="shared" si="0"/>
        <v>148937700</v>
      </c>
      <c r="E39" s="129">
        <v>42878526</v>
      </c>
      <c r="F39" s="129"/>
      <c r="G39" s="129">
        <v>38401126</v>
      </c>
      <c r="H39" s="129"/>
      <c r="I39" s="129">
        <v>33829026</v>
      </c>
      <c r="J39" s="129"/>
      <c r="K39" s="126">
        <v>33829022</v>
      </c>
      <c r="L39" s="26"/>
    </row>
    <row r="40" spans="1:12" x14ac:dyDescent="0.35">
      <c r="A40" s="26"/>
      <c r="B40" s="26"/>
      <c r="C40" s="26" t="s">
        <v>161</v>
      </c>
      <c r="D40" s="126">
        <f t="shared" si="0"/>
        <v>449150000</v>
      </c>
      <c r="E40" s="129">
        <v>135000000</v>
      </c>
      <c r="F40" s="129"/>
      <c r="G40" s="129">
        <v>102200000</v>
      </c>
      <c r="H40" s="129"/>
      <c r="I40" s="129">
        <v>96190000</v>
      </c>
      <c r="J40" s="129"/>
      <c r="K40" s="126">
        <v>115760000</v>
      </c>
      <c r="L40" s="26"/>
    </row>
    <row r="41" spans="1:12" x14ac:dyDescent="0.35">
      <c r="A41" s="26"/>
      <c r="B41" s="26" t="s">
        <v>162</v>
      </c>
      <c r="C41" s="26"/>
      <c r="D41" s="126">
        <f t="shared" si="0"/>
        <v>934602700</v>
      </c>
      <c r="E41" s="129">
        <v>264274276</v>
      </c>
      <c r="F41" s="129"/>
      <c r="G41" s="129">
        <v>226570626</v>
      </c>
      <c r="H41" s="129"/>
      <c r="I41" s="129">
        <v>212860901</v>
      </c>
      <c r="J41" s="129"/>
      <c r="K41" s="126">
        <v>230896897</v>
      </c>
      <c r="L41" s="26"/>
    </row>
    <row r="42" spans="1:12" ht="29" x14ac:dyDescent="0.35">
      <c r="A42" s="26"/>
      <c r="B42" s="26" t="s">
        <v>163</v>
      </c>
      <c r="C42" s="26" t="s">
        <v>164</v>
      </c>
      <c r="D42" s="126">
        <f t="shared" si="0"/>
        <v>76211000</v>
      </c>
      <c r="E42" s="129">
        <v>22342500</v>
      </c>
      <c r="F42" s="129"/>
      <c r="G42" s="129">
        <v>18067500</v>
      </c>
      <c r="H42" s="129"/>
      <c r="I42" s="129">
        <v>18067500</v>
      </c>
      <c r="J42" s="129"/>
      <c r="K42" s="126">
        <v>17733500</v>
      </c>
      <c r="L42" s="26"/>
    </row>
    <row r="43" spans="1:12" x14ac:dyDescent="0.35">
      <c r="A43" s="26"/>
      <c r="B43" s="26"/>
      <c r="C43" s="26" t="s">
        <v>165</v>
      </c>
      <c r="D43" s="126">
        <f t="shared" si="0"/>
        <v>74959000</v>
      </c>
      <c r="E43" s="129">
        <v>74959000</v>
      </c>
      <c r="F43" s="129"/>
      <c r="G43" s="129">
        <v>0</v>
      </c>
      <c r="H43" s="129"/>
      <c r="I43" s="129">
        <v>0</v>
      </c>
      <c r="J43" s="129"/>
      <c r="K43" s="126">
        <v>0</v>
      </c>
      <c r="L43" s="26"/>
    </row>
    <row r="44" spans="1:12" ht="29" x14ac:dyDescent="0.35">
      <c r="A44" s="26"/>
      <c r="B44" s="26"/>
      <c r="C44" s="26" t="s">
        <v>166</v>
      </c>
      <c r="D44" s="126">
        <f t="shared" si="0"/>
        <v>11151000</v>
      </c>
      <c r="E44" s="129">
        <v>6151000</v>
      </c>
      <c r="F44" s="129"/>
      <c r="G44" s="129">
        <v>0</v>
      </c>
      <c r="H44" s="129"/>
      <c r="I44" s="129">
        <v>5000000</v>
      </c>
      <c r="J44" s="129"/>
      <c r="K44" s="126">
        <v>0</v>
      </c>
      <c r="L44" s="26"/>
    </row>
    <row r="45" spans="1:12" ht="29" x14ac:dyDescent="0.35">
      <c r="A45" s="26"/>
      <c r="B45" s="26"/>
      <c r="C45" s="26" t="s">
        <v>167</v>
      </c>
      <c r="D45" s="126">
        <f t="shared" si="0"/>
        <v>170140000</v>
      </c>
      <c r="E45" s="129">
        <v>53201900</v>
      </c>
      <c r="F45" s="129"/>
      <c r="G45" s="129">
        <v>44400600</v>
      </c>
      <c r="H45" s="129"/>
      <c r="I45" s="129">
        <v>41883700</v>
      </c>
      <c r="J45" s="129"/>
      <c r="K45" s="126">
        <v>30653800</v>
      </c>
      <c r="L45" s="26"/>
    </row>
    <row r="46" spans="1:12" ht="29" x14ac:dyDescent="0.35">
      <c r="A46" s="26"/>
      <c r="B46" s="26" t="s">
        <v>168</v>
      </c>
      <c r="C46" s="26"/>
      <c r="D46" s="126">
        <f t="shared" si="0"/>
        <v>332461000</v>
      </c>
      <c r="E46" s="129">
        <v>156654400</v>
      </c>
      <c r="F46" s="129"/>
      <c r="G46" s="129">
        <v>62468100</v>
      </c>
      <c r="H46" s="129"/>
      <c r="I46" s="129">
        <v>64951200</v>
      </c>
      <c r="J46" s="129"/>
      <c r="K46" s="126">
        <v>48387300</v>
      </c>
      <c r="L46" s="26"/>
    </row>
    <row r="47" spans="1:12" x14ac:dyDescent="0.35">
      <c r="A47" s="26"/>
      <c r="B47" s="26" t="s">
        <v>169</v>
      </c>
      <c r="C47" s="26" t="s">
        <v>109</v>
      </c>
      <c r="D47" s="126">
        <f t="shared" si="0"/>
        <v>250000000</v>
      </c>
      <c r="E47" s="129">
        <v>67134000</v>
      </c>
      <c r="F47" s="129"/>
      <c r="G47" s="129">
        <v>60984000</v>
      </c>
      <c r="H47" s="129"/>
      <c r="I47" s="129">
        <v>60984000</v>
      </c>
      <c r="J47" s="129"/>
      <c r="K47" s="126">
        <v>60898000</v>
      </c>
      <c r="L47" s="26"/>
    </row>
    <row r="48" spans="1:12" x14ac:dyDescent="0.35">
      <c r="A48" s="26"/>
      <c r="B48" s="26"/>
      <c r="C48" s="26" t="s">
        <v>170</v>
      </c>
      <c r="D48" s="126">
        <f t="shared" si="0"/>
        <v>933305300</v>
      </c>
      <c r="E48" s="129">
        <v>237366375</v>
      </c>
      <c r="F48" s="129"/>
      <c r="G48" s="129">
        <v>232916375</v>
      </c>
      <c r="H48" s="129"/>
      <c r="I48" s="129">
        <v>233016375</v>
      </c>
      <c r="J48" s="129"/>
      <c r="K48" s="126">
        <v>230006175</v>
      </c>
      <c r="L48" s="26"/>
    </row>
    <row r="49" spans="1:12" ht="29" x14ac:dyDescent="0.35">
      <c r="A49" s="26"/>
      <c r="B49" s="26" t="s">
        <v>171</v>
      </c>
      <c r="C49" s="26"/>
      <c r="D49" s="126">
        <f t="shared" si="0"/>
        <v>1183305300</v>
      </c>
      <c r="E49" s="129">
        <v>304500375</v>
      </c>
      <c r="F49" s="129"/>
      <c r="G49" s="129">
        <v>293900375</v>
      </c>
      <c r="H49" s="129"/>
      <c r="I49" s="129">
        <v>294000375</v>
      </c>
      <c r="J49" s="129"/>
      <c r="K49" s="126">
        <v>290904175</v>
      </c>
      <c r="L49" s="26"/>
    </row>
    <row r="50" spans="1:12" ht="29" x14ac:dyDescent="0.35">
      <c r="A50" s="26"/>
      <c r="B50" s="26" t="s">
        <v>172</v>
      </c>
      <c r="C50" s="26" t="s">
        <v>173</v>
      </c>
      <c r="D50" s="126">
        <f t="shared" si="0"/>
        <v>14700000</v>
      </c>
      <c r="E50" s="129">
        <v>628250</v>
      </c>
      <c r="F50" s="129"/>
      <c r="G50" s="129">
        <v>4971750</v>
      </c>
      <c r="H50" s="129"/>
      <c r="I50" s="129">
        <v>4750000</v>
      </c>
      <c r="J50" s="129"/>
      <c r="K50" s="126">
        <v>4350000</v>
      </c>
      <c r="L50" s="26"/>
    </row>
    <row r="51" spans="1:12" x14ac:dyDescent="0.35">
      <c r="A51" s="26"/>
      <c r="B51" s="26"/>
      <c r="C51" s="26" t="s">
        <v>174</v>
      </c>
      <c r="D51" s="126">
        <f t="shared" si="0"/>
        <v>23312500</v>
      </c>
      <c r="E51" s="129">
        <v>5862300</v>
      </c>
      <c r="F51" s="129"/>
      <c r="G51" s="129">
        <v>8250000</v>
      </c>
      <c r="H51" s="129"/>
      <c r="I51" s="129">
        <v>9200200</v>
      </c>
      <c r="J51" s="129"/>
      <c r="K51" s="126">
        <v>0</v>
      </c>
      <c r="L51" s="26"/>
    </row>
    <row r="52" spans="1:12" ht="29" x14ac:dyDescent="0.35">
      <c r="A52" s="26"/>
      <c r="B52" s="26" t="s">
        <v>175</v>
      </c>
      <c r="C52" s="26"/>
      <c r="D52" s="126">
        <f t="shared" si="0"/>
        <v>38012500</v>
      </c>
      <c r="E52" s="129">
        <v>6490550</v>
      </c>
      <c r="F52" s="129"/>
      <c r="G52" s="129">
        <v>13221750</v>
      </c>
      <c r="H52" s="129"/>
      <c r="I52" s="129">
        <v>13950200</v>
      </c>
      <c r="J52" s="129"/>
      <c r="K52" s="126">
        <v>4350000</v>
      </c>
      <c r="L52" s="26"/>
    </row>
    <row r="53" spans="1:12" ht="43.5" x14ac:dyDescent="0.35">
      <c r="A53" s="26" t="s">
        <v>176</v>
      </c>
      <c r="B53" s="26"/>
      <c r="C53" s="26"/>
      <c r="D53" s="126">
        <f t="shared" si="0"/>
        <v>9581140928</v>
      </c>
      <c r="E53" s="129">
        <v>2555348892</v>
      </c>
      <c r="F53" s="129"/>
      <c r="G53" s="129">
        <v>2713432336</v>
      </c>
      <c r="H53" s="129"/>
      <c r="I53" s="129">
        <v>2239191967</v>
      </c>
      <c r="J53" s="129"/>
      <c r="K53" s="126">
        <v>2073167733</v>
      </c>
      <c r="L53" s="26"/>
    </row>
    <row r="54" spans="1:12" ht="29" x14ac:dyDescent="0.35">
      <c r="A54" s="26" t="s">
        <v>177</v>
      </c>
      <c r="B54" s="26" t="s">
        <v>178</v>
      </c>
      <c r="C54" s="26" t="s">
        <v>179</v>
      </c>
      <c r="D54" s="126">
        <f t="shared" si="0"/>
        <v>206612000</v>
      </c>
      <c r="E54" s="129">
        <v>35904500</v>
      </c>
      <c r="F54" s="129"/>
      <c r="G54" s="129">
        <v>170707500</v>
      </c>
      <c r="H54" s="129"/>
      <c r="I54" s="129">
        <v>0</v>
      </c>
      <c r="J54" s="129"/>
      <c r="K54" s="126">
        <v>0</v>
      </c>
      <c r="L54" s="26"/>
    </row>
    <row r="55" spans="1:12" x14ac:dyDescent="0.35">
      <c r="A55" s="26"/>
      <c r="B55" s="26"/>
      <c r="C55" s="26" t="s">
        <v>180</v>
      </c>
      <c r="D55" s="126">
        <f t="shared" si="0"/>
        <v>46999650</v>
      </c>
      <c r="E55" s="129">
        <v>4597950</v>
      </c>
      <c r="F55" s="129"/>
      <c r="G55" s="129">
        <v>42401700</v>
      </c>
      <c r="H55" s="129"/>
      <c r="I55" s="129">
        <v>0</v>
      </c>
      <c r="J55" s="129"/>
      <c r="K55" s="126">
        <v>0</v>
      </c>
      <c r="L55" s="26"/>
    </row>
    <row r="56" spans="1:12" ht="29" x14ac:dyDescent="0.35">
      <c r="A56" s="26"/>
      <c r="B56" s="26" t="s">
        <v>181</v>
      </c>
      <c r="C56" s="26"/>
      <c r="D56" s="126">
        <f t="shared" si="0"/>
        <v>253611650</v>
      </c>
      <c r="E56" s="129">
        <v>40502450</v>
      </c>
      <c r="F56" s="129"/>
      <c r="G56" s="129">
        <v>213109200</v>
      </c>
      <c r="H56" s="129"/>
      <c r="I56" s="129">
        <v>0</v>
      </c>
      <c r="J56" s="129"/>
      <c r="K56" s="126">
        <v>0</v>
      </c>
      <c r="L56" s="26"/>
    </row>
    <row r="57" spans="1:12" ht="29" x14ac:dyDescent="0.35">
      <c r="A57" s="26"/>
      <c r="B57" s="26" t="s">
        <v>182</v>
      </c>
      <c r="C57" s="26" t="s">
        <v>183</v>
      </c>
      <c r="D57" s="126">
        <f t="shared" si="0"/>
        <v>591237500</v>
      </c>
      <c r="E57" s="129">
        <v>477680000</v>
      </c>
      <c r="F57" s="129"/>
      <c r="G57" s="129">
        <v>93400300</v>
      </c>
      <c r="H57" s="129"/>
      <c r="I57" s="129">
        <v>12757200</v>
      </c>
      <c r="J57" s="129"/>
      <c r="K57" s="126">
        <v>7400000</v>
      </c>
      <c r="L57" s="26"/>
    </row>
    <row r="58" spans="1:12" ht="29" x14ac:dyDescent="0.35">
      <c r="A58" s="26"/>
      <c r="B58" s="26"/>
      <c r="C58" s="26" t="s">
        <v>184</v>
      </c>
      <c r="D58" s="126">
        <f t="shared" si="0"/>
        <v>190330000</v>
      </c>
      <c r="E58" s="129">
        <v>74012200</v>
      </c>
      <c r="F58" s="129"/>
      <c r="G58" s="129">
        <v>52977800</v>
      </c>
      <c r="H58" s="129"/>
      <c r="I58" s="129">
        <v>31950000</v>
      </c>
      <c r="J58" s="129"/>
      <c r="K58" s="126">
        <v>31390000</v>
      </c>
      <c r="L58" s="26"/>
    </row>
    <row r="59" spans="1:12" ht="29" x14ac:dyDescent="0.35">
      <c r="A59" s="26"/>
      <c r="B59" s="26" t="s">
        <v>185</v>
      </c>
      <c r="C59" s="26"/>
      <c r="D59" s="126">
        <f t="shared" si="0"/>
        <v>781567500</v>
      </c>
      <c r="E59" s="129">
        <v>551692200</v>
      </c>
      <c r="F59" s="129"/>
      <c r="G59" s="129">
        <v>146378100</v>
      </c>
      <c r="H59" s="129"/>
      <c r="I59" s="129">
        <v>44707200</v>
      </c>
      <c r="J59" s="129"/>
      <c r="K59" s="126">
        <v>38790000</v>
      </c>
      <c r="L59" s="26"/>
    </row>
    <row r="60" spans="1:12" ht="29" x14ac:dyDescent="0.35">
      <c r="A60" s="26"/>
      <c r="B60" s="26" t="s">
        <v>186</v>
      </c>
      <c r="C60" s="26" t="s">
        <v>187</v>
      </c>
      <c r="D60" s="126">
        <f t="shared" si="0"/>
        <v>1063549500</v>
      </c>
      <c r="E60" s="129">
        <v>641453900</v>
      </c>
      <c r="F60" s="129"/>
      <c r="G60" s="129">
        <v>317020600</v>
      </c>
      <c r="H60" s="129"/>
      <c r="I60" s="129">
        <v>53400000</v>
      </c>
      <c r="J60" s="129"/>
      <c r="K60" s="126">
        <v>51675000</v>
      </c>
      <c r="L60" s="26"/>
    </row>
    <row r="61" spans="1:12" x14ac:dyDescent="0.35">
      <c r="A61" s="26"/>
      <c r="B61" s="26"/>
      <c r="C61" s="26" t="s">
        <v>188</v>
      </c>
      <c r="D61" s="126">
        <f t="shared" si="0"/>
        <v>480073225</v>
      </c>
      <c r="E61" s="129">
        <v>480073225</v>
      </c>
      <c r="F61" s="129"/>
      <c r="G61" s="129">
        <v>0</v>
      </c>
      <c r="H61" s="129"/>
      <c r="I61" s="129">
        <v>0</v>
      </c>
      <c r="J61" s="129"/>
      <c r="K61" s="126">
        <v>0</v>
      </c>
      <c r="L61" s="26"/>
    </row>
    <row r="62" spans="1:12" x14ac:dyDescent="0.35">
      <c r="A62" s="26"/>
      <c r="B62" s="26" t="s">
        <v>189</v>
      </c>
      <c r="C62" s="26"/>
      <c r="D62" s="126">
        <f t="shared" si="0"/>
        <v>1543622725</v>
      </c>
      <c r="E62" s="129">
        <v>1121527125</v>
      </c>
      <c r="F62" s="129"/>
      <c r="G62" s="129">
        <v>317020600</v>
      </c>
      <c r="H62" s="129"/>
      <c r="I62" s="129">
        <v>53400000</v>
      </c>
      <c r="J62" s="129"/>
      <c r="K62" s="126">
        <v>51675000</v>
      </c>
      <c r="L62" s="26"/>
    </row>
    <row r="63" spans="1:12" ht="29" x14ac:dyDescent="0.35">
      <c r="A63" s="26" t="s">
        <v>190</v>
      </c>
      <c r="B63" s="26"/>
      <c r="C63" s="26"/>
      <c r="D63" s="126">
        <f t="shared" si="0"/>
        <v>2578801875</v>
      </c>
      <c r="E63" s="129">
        <v>1713721775</v>
      </c>
      <c r="F63" s="129"/>
      <c r="G63" s="129">
        <v>676507900</v>
      </c>
      <c r="H63" s="129"/>
      <c r="I63" s="129">
        <v>98107200</v>
      </c>
      <c r="J63" s="129"/>
      <c r="K63" s="126">
        <v>90465000</v>
      </c>
      <c r="L63" s="26"/>
    </row>
    <row r="64" spans="1:12" x14ac:dyDescent="0.35">
      <c r="A64" s="26" t="s">
        <v>191</v>
      </c>
      <c r="B64" s="26"/>
      <c r="C64" s="26"/>
      <c r="D64" s="126">
        <f t="shared" si="0"/>
        <v>16269791353</v>
      </c>
      <c r="E64" s="129">
        <v>4836252217</v>
      </c>
      <c r="F64" s="129"/>
      <c r="G64" s="129">
        <v>4848368336</v>
      </c>
      <c r="H64" s="129"/>
      <c r="I64" s="129">
        <v>3667073667</v>
      </c>
      <c r="J64" s="129"/>
      <c r="K64" s="126">
        <v>2918097133</v>
      </c>
      <c r="L64" s="2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RENSTRA</vt:lpstr>
      <vt:lpstr>2. IKU</vt:lpstr>
      <vt:lpstr>3. RKT</vt:lpstr>
      <vt:lpstr>4. Pernyataan PK</vt:lpstr>
      <vt:lpstr>4. PK</vt:lpstr>
      <vt:lpstr>5. RACPK</vt:lpstr>
      <vt:lpstr>6. RAAPS</vt:lpstr>
      <vt:lpstr>RAK</vt:lpstr>
      <vt:lpstr>'3. RKT'!Print_Titles</vt:lpstr>
      <vt:lpstr>'4. PK'!Print_Titles</vt:lpstr>
      <vt:lpstr>'5. RACPK'!Print_Titles</vt:lpstr>
      <vt:lpstr>'6. RAAPS'!Print_Titles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2022-02-11T08:45:39Z</cp:lastPrinted>
  <dcterms:created xsi:type="dcterms:W3CDTF">2015-06-05T18:17:20Z</dcterms:created>
  <dcterms:modified xsi:type="dcterms:W3CDTF">2022-02-11T09:05:45Z</dcterms:modified>
</cp:coreProperties>
</file>