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31A6EA7C-C085-4DE0-BE26-AC6A5CB3ED86}" xr6:coauthVersionLast="45" xr6:coauthVersionMax="45" xr10:uidLastSave="{00000000-0000-0000-0000-000000000000}"/>
  <bookViews>
    <workbookView xWindow="-108" yWindow="-108" windowWidth="23256" windowHeight="12456" xr2:uid="{CD61877D-1A09-4AB1-9621-0B7C0592012F}"/>
  </bookViews>
  <sheets>
    <sheet name="53.mb ipang" sheetId="1" r:id="rId1"/>
  </sheets>
  <externalReferences>
    <externalReference r:id="rId2"/>
  </externalReferences>
  <definedNames>
    <definedName name="_xlnm.Print_Area" localSheetId="0">'53.mb ipang'!$A$1:$N$53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H5" i="1"/>
  <c r="I5" i="1"/>
  <c r="D51" i="1"/>
  <c r="E51" i="1"/>
  <c r="F51" i="1"/>
  <c r="G51" i="1"/>
  <c r="H51" i="1"/>
  <c r="I51" i="1"/>
  <c r="N51" i="1" s="1"/>
  <c r="J51" i="1"/>
  <c r="K51" i="1"/>
  <c r="L51" i="1" s="1"/>
  <c r="M51" i="1"/>
  <c r="O51" i="1"/>
  <c r="P51" i="1" l="1"/>
</calcChain>
</file>

<file path=xl/sharedStrings.xml><?xml version="1.0" encoding="utf-8"?>
<sst xmlns="http://schemas.openxmlformats.org/spreadsheetml/2006/main" count="259" uniqueCount="116">
  <si>
    <t>Sumber: Bidang Yankes</t>
  </si>
  <si>
    <t>JUMLAH (KAB/KOTA)</t>
  </si>
  <si>
    <t>0,0</t>
  </si>
  <si>
    <t>1,4</t>
  </si>
  <si>
    <t>100,0</t>
  </si>
  <si>
    <t>Kampung Laut</t>
  </si>
  <si>
    <t>Cilacap Utara II</t>
  </si>
  <si>
    <t>15,6</t>
  </si>
  <si>
    <t>Cilacap Utara I</t>
  </si>
  <si>
    <t>Cilacap Utara</t>
  </si>
  <si>
    <t>Cilacap tengah 2</t>
  </si>
  <si>
    <t>31,6</t>
  </si>
  <si>
    <t>Cilacap tengah 1</t>
  </si>
  <si>
    <t>Cilacap Tengah</t>
  </si>
  <si>
    <t>12,1</t>
  </si>
  <si>
    <t>5,6</t>
  </si>
  <si>
    <t>Cilacap Selatan II</t>
  </si>
  <si>
    <t>15,0</t>
  </si>
  <si>
    <t>Cilacap Selatan</t>
  </si>
  <si>
    <t>15,2</t>
  </si>
  <si>
    <t>7,4</t>
  </si>
  <si>
    <t>Nusawungu II</t>
  </si>
  <si>
    <t>7,6</t>
  </si>
  <si>
    <t>6,7</t>
  </si>
  <si>
    <t>99,7</t>
  </si>
  <si>
    <t>99,4</t>
  </si>
  <si>
    <t>Nusawungu I</t>
  </si>
  <si>
    <t>Nusawungu</t>
  </si>
  <si>
    <t>Binangun</t>
  </si>
  <si>
    <t>Kroya II</t>
  </si>
  <si>
    <t>Kroya I</t>
  </si>
  <si>
    <t>Kroya</t>
  </si>
  <si>
    <t>0,7</t>
  </si>
  <si>
    <t>Sampang</t>
  </si>
  <si>
    <t>9,4</t>
  </si>
  <si>
    <t>3,3</t>
  </si>
  <si>
    <t>Maos</t>
  </si>
  <si>
    <t>Adipala 2</t>
  </si>
  <si>
    <t>Adipala 1</t>
  </si>
  <si>
    <t>Adipala</t>
  </si>
  <si>
    <t>3,1</t>
  </si>
  <si>
    <t>8,4</t>
  </si>
  <si>
    <t>70,1</t>
  </si>
  <si>
    <t>40,2</t>
  </si>
  <si>
    <t>Kesugihan II</t>
  </si>
  <si>
    <t>Kesugihan I</t>
  </si>
  <si>
    <t>Kesugihan</t>
  </si>
  <si>
    <t>1,6</t>
  </si>
  <si>
    <t>4,3</t>
  </si>
  <si>
    <t>Jeruklegi II</t>
  </si>
  <si>
    <t>21,2</t>
  </si>
  <si>
    <t>10,8</t>
  </si>
  <si>
    <t>Jeruklegi I</t>
  </si>
  <si>
    <t>Jeruklegi</t>
  </si>
  <si>
    <t>10,4</t>
  </si>
  <si>
    <t>1,2</t>
  </si>
  <si>
    <t>94,3</t>
  </si>
  <si>
    <t>Kawunganten</t>
  </si>
  <si>
    <t>Bantarsari</t>
  </si>
  <si>
    <t>8,7</t>
  </si>
  <si>
    <t>1,3</t>
  </si>
  <si>
    <t>Gandrungmangu II</t>
  </si>
  <si>
    <t>29,0</t>
  </si>
  <si>
    <t>Gandrungmangu I</t>
  </si>
  <si>
    <t>Gandrungmangu</t>
  </si>
  <si>
    <t>6,6</t>
  </si>
  <si>
    <t>62,0</t>
  </si>
  <si>
    <t>62,7</t>
  </si>
  <si>
    <t>61,2</t>
  </si>
  <si>
    <t>Patimuan</t>
  </si>
  <si>
    <t>Kedungreja</t>
  </si>
  <si>
    <t>44,2</t>
  </si>
  <si>
    <t>Sidareja</t>
  </si>
  <si>
    <t>Cipari</t>
  </si>
  <si>
    <t>44,9</t>
  </si>
  <si>
    <t>Karangpucung II</t>
  </si>
  <si>
    <t>13,3</t>
  </si>
  <si>
    <t>78,9</t>
  </si>
  <si>
    <t>73,1</t>
  </si>
  <si>
    <t>84,6</t>
  </si>
  <si>
    <t>Karangpucung I</t>
  </si>
  <si>
    <t>Karangpucung</t>
  </si>
  <si>
    <t>Cimanggu II</t>
  </si>
  <si>
    <t>Cimanggu I</t>
  </si>
  <si>
    <t>Cimanggu</t>
  </si>
  <si>
    <t>Majenang II</t>
  </si>
  <si>
    <t>17,2</t>
  </si>
  <si>
    <t>3,2</t>
  </si>
  <si>
    <t>Majenang I</t>
  </si>
  <si>
    <t>Majenang</t>
  </si>
  <si>
    <t>6,3</t>
  </si>
  <si>
    <t>14,0</t>
  </si>
  <si>
    <t>Wanareja II</t>
  </si>
  <si>
    <t xml:space="preserve"> </t>
  </si>
  <si>
    <t>9,3</t>
  </si>
  <si>
    <t>Wanareja I</t>
  </si>
  <si>
    <t>Wanareja</t>
  </si>
  <si>
    <t>19,9</t>
  </si>
  <si>
    <t>Dayeuhluhur II</t>
  </si>
  <si>
    <t>7,9</t>
  </si>
  <si>
    <t>Dayeuhluhur I</t>
  </si>
  <si>
    <t>Dayeuhluhur</t>
  </si>
  <si>
    <t>%</t>
  </si>
  <si>
    <t>JUMLAH</t>
  </si>
  <si>
    <t>LAKI-LAKI + PEREMPUAN</t>
  </si>
  <si>
    <t>PEREMPUAN</t>
  </si>
  <si>
    <t>LAKI-LAKI</t>
  </si>
  <si>
    <t>CATIN PEREMPUAN GIZI KURANG</t>
  </si>
  <si>
    <t>CATIN PEREMPUAN ANEMIA</t>
  </si>
  <si>
    <t xml:space="preserve">CATIN MENDAPATKAN LAYANAN KESEHATAN </t>
  </si>
  <si>
    <t>JUMLAH CATIN TERDAFTAR DI KUA ATAU LEMBAGA AGAMA LAINNYA</t>
  </si>
  <si>
    <t>PUSKESMAS</t>
  </si>
  <si>
    <t>KECAMATAN</t>
  </si>
  <si>
    <t>NO</t>
  </si>
  <si>
    <t>CALON PENGANTIN (CATIN) MENDAPATKAN LAYANAN KESEHATAN  MENURUT JENIS KELAMIN, KECAMATAN, DAN PUSKESMAS</t>
  </si>
  <si>
    <t>TABEL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</si>
</sst>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4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37" fontId="2" fillId="0" borderId="0" xfId="2" applyNumberFormat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164" fontId="3" fillId="0" borderId="2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0" fontId="3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164" fontId="2" fillId="0" borderId="3" xfId="2" applyNumberFormat="1" applyFont="1" applyBorder="1" applyAlignment="1">
      <alignment vertical="center"/>
    </xf>
    <xf numFmtId="3" fontId="2" fillId="0" borderId="3" xfId="2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3" applyFont="1" applyBorder="1" applyAlignment="1">
      <alignment wrapText="1"/>
    </xf>
    <xf numFmtId="0" fontId="5" fillId="0" borderId="3" xfId="0" applyFont="1" applyBorder="1" applyAlignment="1">
      <alignment horizontal="right" vertical="center" wrapText="1"/>
    </xf>
    <xf numFmtId="0" fontId="2" fillId="0" borderId="3" xfId="3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3" xfId="0" applyFont="1" applyFill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vertical="center" wrapText="1"/>
    </xf>
    <xf numFmtId="0" fontId="5" fillId="0" borderId="3" xfId="3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horizontal="centerContinuous" vertical="center"/>
    </xf>
    <xf numFmtId="0" fontId="9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</cellXfs>
  <cellStyles count="5">
    <cellStyle name="Comma [0] 2 2" xfId="2" xr:uid="{EB148974-8F2B-4D79-AA88-83E49875D0BD}"/>
    <cellStyle name="Normal" xfId="0" builtinId="0"/>
    <cellStyle name="Normal 2" xfId="1" xr:uid="{34FEACE2-1EAE-4E4A-B27D-003C2A5FAD16}"/>
    <cellStyle name="Normal 3" xfId="4" xr:uid="{CB97E002-255E-49C9-BF0C-69A99BC347E6}"/>
    <cellStyle name="Normal 8" xfId="3" xr:uid="{975B0E45-2216-4542-995E-2929ACAFB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gabung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6"/>
      <sheetName val="pkm"/>
      <sheetName val="IPK"/>
      <sheetName val="selvi"/>
      <sheetName val="13"/>
      <sheetName val="15"/>
      <sheetName val="17"/>
      <sheetName val="mas triyono"/>
      <sheetName val="mb ira"/>
      <sheetName val="22.mb ipang"/>
      <sheetName val="24. mb ipang"/>
      <sheetName val="26.selvi"/>
      <sheetName val="28.ipang"/>
      <sheetName val="29.mb azizah"/>
      <sheetName val="azizah"/>
      <sheetName val="31.mb azizah"/>
      <sheetName val="32.mb ipang"/>
      <sheetName val="33.azizah"/>
      <sheetName val="34.mb azizah"/>
      <sheetName val="35.mb azizah"/>
      <sheetName val="36.mb azizah"/>
      <sheetName val="37.mb azizah"/>
      <sheetName val="38.mb azizah"/>
      <sheetName val="39.mb ipang"/>
      <sheetName val="40 mb azizah"/>
      <sheetName val="piyan"/>
      <sheetName val="42.mb selvi"/>
      <sheetName val="43.mb selvi"/>
      <sheetName val="44.mb selvi"/>
      <sheetName val="45.mb ifnu"/>
      <sheetName val="46.mb azizah"/>
      <sheetName val="47.mb ifnu"/>
      <sheetName val="48 mb.ifnu"/>
      <sheetName val="49.piyan"/>
      <sheetName val="50.yankes"/>
      <sheetName val="51.yankes"/>
      <sheetName val="52"/>
      <sheetName val="54.mb azizah"/>
      <sheetName val="55.piyan"/>
      <sheetName val="56.mb adhis"/>
      <sheetName val="57.mb adhis"/>
      <sheetName val="58.dian"/>
      <sheetName val="59.atik"/>
      <sheetName val=" 60(Baru)atik"/>
      <sheetName val="61 dian"/>
      <sheetName val="62 Nadia"/>
      <sheetName val="63 (baru)dian"/>
      <sheetName val="64.Nadia"/>
      <sheetName val="65.nadia"/>
      <sheetName val="66 Nadia"/>
      <sheetName val="67 nadia"/>
      <sheetName val="68 dian"/>
      <sheetName val="69 dian"/>
      <sheetName val="70 asis"/>
      <sheetName val="71.asis"/>
      <sheetName val="72.dovi"/>
      <sheetName val="73.susan"/>
      <sheetName val="74 dian"/>
      <sheetName val="75 apri"/>
      <sheetName val="76.apri"/>
      <sheetName val="77.apri"/>
      <sheetName val="78.iwan yulis"/>
      <sheetName val="79.indri"/>
      <sheetName val="80.indri"/>
      <sheetName val="81.indri"/>
      <sheetName val="82.indri"/>
      <sheetName val="83.indri"/>
      <sheetName val="84.asis"/>
      <sheetName val="85"/>
      <sheetName val="86 (Baru)"/>
      <sheetName val="87 (Baru)"/>
    </sheetNames>
    <sheetDataSet>
      <sheetData sheetId="0"/>
      <sheetData sheetId="1">
        <row r="5">
          <cell r="E5" t="str">
            <v>KABUPATEN/KOTA</v>
          </cell>
          <cell r="F5" t="str">
            <v>CILACAP</v>
          </cell>
        </row>
        <row r="6">
          <cell r="E6" t="str">
            <v>TAHUN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7F80-F3F4-412F-90F2-FD9B9DBE3491}">
  <sheetPr>
    <tabColor rgb="FF00B0F0"/>
    <pageSetUpPr fitToPage="1"/>
  </sheetPr>
  <dimension ref="A1:P53"/>
  <sheetViews>
    <sheetView tabSelected="1" zoomScale="70" zoomScaleNormal="70" workbookViewId="0">
      <selection activeCell="A3" sqref="A3"/>
    </sheetView>
  </sheetViews>
  <sheetFormatPr defaultColWidth="9.109375" defaultRowHeight="15" x14ac:dyDescent="0.3"/>
  <cols>
    <col min="1" max="1" width="5.6640625" style="1" customWidth="1"/>
    <col min="2" max="3" width="21.6640625" style="1" customWidth="1"/>
    <col min="4" max="4" width="13.6640625" style="1" customWidth="1"/>
    <col min="5" max="5" width="15.33203125" style="1" customWidth="1"/>
    <col min="6" max="6" width="16.33203125" style="1" customWidth="1"/>
    <col min="7" max="11" width="13.6640625" style="1" customWidth="1"/>
    <col min="12" max="12" width="17.88671875" style="1" customWidth="1"/>
    <col min="13" max="15" width="13.6640625" style="1" customWidth="1"/>
    <col min="16" max="16" width="19.5546875" style="1" customWidth="1"/>
    <col min="17" max="256" width="9.109375" style="1"/>
    <col min="257" max="257" width="5.6640625" style="1" customWidth="1"/>
    <col min="258" max="259" width="21.6640625" style="1" customWidth="1"/>
    <col min="260" max="267" width="13.6640625" style="1" customWidth="1"/>
    <col min="268" max="268" width="17.88671875" style="1" customWidth="1"/>
    <col min="269" max="271" width="13.6640625" style="1" customWidth="1"/>
    <col min="272" max="272" width="19.5546875" style="1" customWidth="1"/>
    <col min="273" max="512" width="9.109375" style="1"/>
    <col min="513" max="513" width="5.6640625" style="1" customWidth="1"/>
    <col min="514" max="515" width="21.6640625" style="1" customWidth="1"/>
    <col min="516" max="523" width="13.6640625" style="1" customWidth="1"/>
    <col min="524" max="524" width="17.88671875" style="1" customWidth="1"/>
    <col min="525" max="527" width="13.6640625" style="1" customWidth="1"/>
    <col min="528" max="528" width="19.5546875" style="1" customWidth="1"/>
    <col min="529" max="768" width="9.109375" style="1"/>
    <col min="769" max="769" width="5.6640625" style="1" customWidth="1"/>
    <col min="770" max="771" width="21.6640625" style="1" customWidth="1"/>
    <col min="772" max="779" width="13.6640625" style="1" customWidth="1"/>
    <col min="780" max="780" width="17.88671875" style="1" customWidth="1"/>
    <col min="781" max="783" width="13.6640625" style="1" customWidth="1"/>
    <col min="784" max="784" width="19.5546875" style="1" customWidth="1"/>
    <col min="785" max="1024" width="9.109375" style="1"/>
    <col min="1025" max="1025" width="5.6640625" style="1" customWidth="1"/>
    <col min="1026" max="1027" width="21.6640625" style="1" customWidth="1"/>
    <col min="1028" max="1035" width="13.6640625" style="1" customWidth="1"/>
    <col min="1036" max="1036" width="17.88671875" style="1" customWidth="1"/>
    <col min="1037" max="1039" width="13.6640625" style="1" customWidth="1"/>
    <col min="1040" max="1040" width="19.5546875" style="1" customWidth="1"/>
    <col min="1041" max="1280" width="9.109375" style="1"/>
    <col min="1281" max="1281" width="5.6640625" style="1" customWidth="1"/>
    <col min="1282" max="1283" width="21.6640625" style="1" customWidth="1"/>
    <col min="1284" max="1291" width="13.6640625" style="1" customWidth="1"/>
    <col min="1292" max="1292" width="17.88671875" style="1" customWidth="1"/>
    <col min="1293" max="1295" width="13.6640625" style="1" customWidth="1"/>
    <col min="1296" max="1296" width="19.5546875" style="1" customWidth="1"/>
    <col min="1297" max="1536" width="9.109375" style="1"/>
    <col min="1537" max="1537" width="5.6640625" style="1" customWidth="1"/>
    <col min="1538" max="1539" width="21.6640625" style="1" customWidth="1"/>
    <col min="1540" max="1547" width="13.6640625" style="1" customWidth="1"/>
    <col min="1548" max="1548" width="17.88671875" style="1" customWidth="1"/>
    <col min="1549" max="1551" width="13.6640625" style="1" customWidth="1"/>
    <col min="1552" max="1552" width="19.5546875" style="1" customWidth="1"/>
    <col min="1553" max="1792" width="9.109375" style="1"/>
    <col min="1793" max="1793" width="5.6640625" style="1" customWidth="1"/>
    <col min="1794" max="1795" width="21.6640625" style="1" customWidth="1"/>
    <col min="1796" max="1803" width="13.6640625" style="1" customWidth="1"/>
    <col min="1804" max="1804" width="17.88671875" style="1" customWidth="1"/>
    <col min="1805" max="1807" width="13.6640625" style="1" customWidth="1"/>
    <col min="1808" max="1808" width="19.5546875" style="1" customWidth="1"/>
    <col min="1809" max="2048" width="9.109375" style="1"/>
    <col min="2049" max="2049" width="5.6640625" style="1" customWidth="1"/>
    <col min="2050" max="2051" width="21.6640625" style="1" customWidth="1"/>
    <col min="2052" max="2059" width="13.6640625" style="1" customWidth="1"/>
    <col min="2060" max="2060" width="17.88671875" style="1" customWidth="1"/>
    <col min="2061" max="2063" width="13.6640625" style="1" customWidth="1"/>
    <col min="2064" max="2064" width="19.5546875" style="1" customWidth="1"/>
    <col min="2065" max="2304" width="9.109375" style="1"/>
    <col min="2305" max="2305" width="5.6640625" style="1" customWidth="1"/>
    <col min="2306" max="2307" width="21.6640625" style="1" customWidth="1"/>
    <col min="2308" max="2315" width="13.6640625" style="1" customWidth="1"/>
    <col min="2316" max="2316" width="17.88671875" style="1" customWidth="1"/>
    <col min="2317" max="2319" width="13.6640625" style="1" customWidth="1"/>
    <col min="2320" max="2320" width="19.5546875" style="1" customWidth="1"/>
    <col min="2321" max="2560" width="9.109375" style="1"/>
    <col min="2561" max="2561" width="5.6640625" style="1" customWidth="1"/>
    <col min="2562" max="2563" width="21.6640625" style="1" customWidth="1"/>
    <col min="2564" max="2571" width="13.6640625" style="1" customWidth="1"/>
    <col min="2572" max="2572" width="17.88671875" style="1" customWidth="1"/>
    <col min="2573" max="2575" width="13.6640625" style="1" customWidth="1"/>
    <col min="2576" max="2576" width="19.5546875" style="1" customWidth="1"/>
    <col min="2577" max="2816" width="9.109375" style="1"/>
    <col min="2817" max="2817" width="5.6640625" style="1" customWidth="1"/>
    <col min="2818" max="2819" width="21.6640625" style="1" customWidth="1"/>
    <col min="2820" max="2827" width="13.6640625" style="1" customWidth="1"/>
    <col min="2828" max="2828" width="17.88671875" style="1" customWidth="1"/>
    <col min="2829" max="2831" width="13.6640625" style="1" customWidth="1"/>
    <col min="2832" max="2832" width="19.5546875" style="1" customWidth="1"/>
    <col min="2833" max="3072" width="9.109375" style="1"/>
    <col min="3073" max="3073" width="5.6640625" style="1" customWidth="1"/>
    <col min="3074" max="3075" width="21.6640625" style="1" customWidth="1"/>
    <col min="3076" max="3083" width="13.6640625" style="1" customWidth="1"/>
    <col min="3084" max="3084" width="17.88671875" style="1" customWidth="1"/>
    <col min="3085" max="3087" width="13.6640625" style="1" customWidth="1"/>
    <col min="3088" max="3088" width="19.5546875" style="1" customWidth="1"/>
    <col min="3089" max="3328" width="9.109375" style="1"/>
    <col min="3329" max="3329" width="5.6640625" style="1" customWidth="1"/>
    <col min="3330" max="3331" width="21.6640625" style="1" customWidth="1"/>
    <col min="3332" max="3339" width="13.6640625" style="1" customWidth="1"/>
    <col min="3340" max="3340" width="17.88671875" style="1" customWidth="1"/>
    <col min="3341" max="3343" width="13.6640625" style="1" customWidth="1"/>
    <col min="3344" max="3344" width="19.5546875" style="1" customWidth="1"/>
    <col min="3345" max="3584" width="9.109375" style="1"/>
    <col min="3585" max="3585" width="5.6640625" style="1" customWidth="1"/>
    <col min="3586" max="3587" width="21.6640625" style="1" customWidth="1"/>
    <col min="3588" max="3595" width="13.6640625" style="1" customWidth="1"/>
    <col min="3596" max="3596" width="17.88671875" style="1" customWidth="1"/>
    <col min="3597" max="3599" width="13.6640625" style="1" customWidth="1"/>
    <col min="3600" max="3600" width="19.5546875" style="1" customWidth="1"/>
    <col min="3601" max="3840" width="9.109375" style="1"/>
    <col min="3841" max="3841" width="5.6640625" style="1" customWidth="1"/>
    <col min="3842" max="3843" width="21.6640625" style="1" customWidth="1"/>
    <col min="3844" max="3851" width="13.6640625" style="1" customWidth="1"/>
    <col min="3852" max="3852" width="17.88671875" style="1" customWidth="1"/>
    <col min="3853" max="3855" width="13.6640625" style="1" customWidth="1"/>
    <col min="3856" max="3856" width="19.5546875" style="1" customWidth="1"/>
    <col min="3857" max="4096" width="9.109375" style="1"/>
    <col min="4097" max="4097" width="5.6640625" style="1" customWidth="1"/>
    <col min="4098" max="4099" width="21.6640625" style="1" customWidth="1"/>
    <col min="4100" max="4107" width="13.6640625" style="1" customWidth="1"/>
    <col min="4108" max="4108" width="17.88671875" style="1" customWidth="1"/>
    <col min="4109" max="4111" width="13.6640625" style="1" customWidth="1"/>
    <col min="4112" max="4112" width="19.5546875" style="1" customWidth="1"/>
    <col min="4113" max="4352" width="9.109375" style="1"/>
    <col min="4353" max="4353" width="5.6640625" style="1" customWidth="1"/>
    <col min="4354" max="4355" width="21.6640625" style="1" customWidth="1"/>
    <col min="4356" max="4363" width="13.6640625" style="1" customWidth="1"/>
    <col min="4364" max="4364" width="17.88671875" style="1" customWidth="1"/>
    <col min="4365" max="4367" width="13.6640625" style="1" customWidth="1"/>
    <col min="4368" max="4368" width="19.5546875" style="1" customWidth="1"/>
    <col min="4369" max="4608" width="9.109375" style="1"/>
    <col min="4609" max="4609" width="5.6640625" style="1" customWidth="1"/>
    <col min="4610" max="4611" width="21.6640625" style="1" customWidth="1"/>
    <col min="4612" max="4619" width="13.6640625" style="1" customWidth="1"/>
    <col min="4620" max="4620" width="17.88671875" style="1" customWidth="1"/>
    <col min="4621" max="4623" width="13.6640625" style="1" customWidth="1"/>
    <col min="4624" max="4624" width="19.5546875" style="1" customWidth="1"/>
    <col min="4625" max="4864" width="9.109375" style="1"/>
    <col min="4865" max="4865" width="5.6640625" style="1" customWidth="1"/>
    <col min="4866" max="4867" width="21.6640625" style="1" customWidth="1"/>
    <col min="4868" max="4875" width="13.6640625" style="1" customWidth="1"/>
    <col min="4876" max="4876" width="17.88671875" style="1" customWidth="1"/>
    <col min="4877" max="4879" width="13.6640625" style="1" customWidth="1"/>
    <col min="4880" max="4880" width="19.5546875" style="1" customWidth="1"/>
    <col min="4881" max="5120" width="9.109375" style="1"/>
    <col min="5121" max="5121" width="5.6640625" style="1" customWidth="1"/>
    <col min="5122" max="5123" width="21.6640625" style="1" customWidth="1"/>
    <col min="5124" max="5131" width="13.6640625" style="1" customWidth="1"/>
    <col min="5132" max="5132" width="17.88671875" style="1" customWidth="1"/>
    <col min="5133" max="5135" width="13.6640625" style="1" customWidth="1"/>
    <col min="5136" max="5136" width="19.5546875" style="1" customWidth="1"/>
    <col min="5137" max="5376" width="9.109375" style="1"/>
    <col min="5377" max="5377" width="5.6640625" style="1" customWidth="1"/>
    <col min="5378" max="5379" width="21.6640625" style="1" customWidth="1"/>
    <col min="5380" max="5387" width="13.6640625" style="1" customWidth="1"/>
    <col min="5388" max="5388" width="17.88671875" style="1" customWidth="1"/>
    <col min="5389" max="5391" width="13.6640625" style="1" customWidth="1"/>
    <col min="5392" max="5392" width="19.5546875" style="1" customWidth="1"/>
    <col min="5393" max="5632" width="9.109375" style="1"/>
    <col min="5633" max="5633" width="5.6640625" style="1" customWidth="1"/>
    <col min="5634" max="5635" width="21.6640625" style="1" customWidth="1"/>
    <col min="5636" max="5643" width="13.6640625" style="1" customWidth="1"/>
    <col min="5644" max="5644" width="17.88671875" style="1" customWidth="1"/>
    <col min="5645" max="5647" width="13.6640625" style="1" customWidth="1"/>
    <col min="5648" max="5648" width="19.5546875" style="1" customWidth="1"/>
    <col min="5649" max="5888" width="9.109375" style="1"/>
    <col min="5889" max="5889" width="5.6640625" style="1" customWidth="1"/>
    <col min="5890" max="5891" width="21.6640625" style="1" customWidth="1"/>
    <col min="5892" max="5899" width="13.6640625" style="1" customWidth="1"/>
    <col min="5900" max="5900" width="17.88671875" style="1" customWidth="1"/>
    <col min="5901" max="5903" width="13.6640625" style="1" customWidth="1"/>
    <col min="5904" max="5904" width="19.5546875" style="1" customWidth="1"/>
    <col min="5905" max="6144" width="9.109375" style="1"/>
    <col min="6145" max="6145" width="5.6640625" style="1" customWidth="1"/>
    <col min="6146" max="6147" width="21.6640625" style="1" customWidth="1"/>
    <col min="6148" max="6155" width="13.6640625" style="1" customWidth="1"/>
    <col min="6156" max="6156" width="17.88671875" style="1" customWidth="1"/>
    <col min="6157" max="6159" width="13.6640625" style="1" customWidth="1"/>
    <col min="6160" max="6160" width="19.5546875" style="1" customWidth="1"/>
    <col min="6161" max="6400" width="9.109375" style="1"/>
    <col min="6401" max="6401" width="5.6640625" style="1" customWidth="1"/>
    <col min="6402" max="6403" width="21.6640625" style="1" customWidth="1"/>
    <col min="6404" max="6411" width="13.6640625" style="1" customWidth="1"/>
    <col min="6412" max="6412" width="17.88671875" style="1" customWidth="1"/>
    <col min="6413" max="6415" width="13.6640625" style="1" customWidth="1"/>
    <col min="6416" max="6416" width="19.5546875" style="1" customWidth="1"/>
    <col min="6417" max="6656" width="9.109375" style="1"/>
    <col min="6657" max="6657" width="5.6640625" style="1" customWidth="1"/>
    <col min="6658" max="6659" width="21.6640625" style="1" customWidth="1"/>
    <col min="6660" max="6667" width="13.6640625" style="1" customWidth="1"/>
    <col min="6668" max="6668" width="17.88671875" style="1" customWidth="1"/>
    <col min="6669" max="6671" width="13.6640625" style="1" customWidth="1"/>
    <col min="6672" max="6672" width="19.5546875" style="1" customWidth="1"/>
    <col min="6673" max="6912" width="9.109375" style="1"/>
    <col min="6913" max="6913" width="5.6640625" style="1" customWidth="1"/>
    <col min="6914" max="6915" width="21.6640625" style="1" customWidth="1"/>
    <col min="6916" max="6923" width="13.6640625" style="1" customWidth="1"/>
    <col min="6924" max="6924" width="17.88671875" style="1" customWidth="1"/>
    <col min="6925" max="6927" width="13.6640625" style="1" customWidth="1"/>
    <col min="6928" max="6928" width="19.5546875" style="1" customWidth="1"/>
    <col min="6929" max="7168" width="9.109375" style="1"/>
    <col min="7169" max="7169" width="5.6640625" style="1" customWidth="1"/>
    <col min="7170" max="7171" width="21.6640625" style="1" customWidth="1"/>
    <col min="7172" max="7179" width="13.6640625" style="1" customWidth="1"/>
    <col min="7180" max="7180" width="17.88671875" style="1" customWidth="1"/>
    <col min="7181" max="7183" width="13.6640625" style="1" customWidth="1"/>
    <col min="7184" max="7184" width="19.5546875" style="1" customWidth="1"/>
    <col min="7185" max="7424" width="9.109375" style="1"/>
    <col min="7425" max="7425" width="5.6640625" style="1" customWidth="1"/>
    <col min="7426" max="7427" width="21.6640625" style="1" customWidth="1"/>
    <col min="7428" max="7435" width="13.6640625" style="1" customWidth="1"/>
    <col min="7436" max="7436" width="17.88671875" style="1" customWidth="1"/>
    <col min="7437" max="7439" width="13.6640625" style="1" customWidth="1"/>
    <col min="7440" max="7440" width="19.5546875" style="1" customWidth="1"/>
    <col min="7441" max="7680" width="9.109375" style="1"/>
    <col min="7681" max="7681" width="5.6640625" style="1" customWidth="1"/>
    <col min="7682" max="7683" width="21.6640625" style="1" customWidth="1"/>
    <col min="7684" max="7691" width="13.6640625" style="1" customWidth="1"/>
    <col min="7692" max="7692" width="17.88671875" style="1" customWidth="1"/>
    <col min="7693" max="7695" width="13.6640625" style="1" customWidth="1"/>
    <col min="7696" max="7696" width="19.5546875" style="1" customWidth="1"/>
    <col min="7697" max="7936" width="9.109375" style="1"/>
    <col min="7937" max="7937" width="5.6640625" style="1" customWidth="1"/>
    <col min="7938" max="7939" width="21.6640625" style="1" customWidth="1"/>
    <col min="7940" max="7947" width="13.6640625" style="1" customWidth="1"/>
    <col min="7948" max="7948" width="17.88671875" style="1" customWidth="1"/>
    <col min="7949" max="7951" width="13.6640625" style="1" customWidth="1"/>
    <col min="7952" max="7952" width="19.5546875" style="1" customWidth="1"/>
    <col min="7953" max="8192" width="9.109375" style="1"/>
    <col min="8193" max="8193" width="5.6640625" style="1" customWidth="1"/>
    <col min="8194" max="8195" width="21.6640625" style="1" customWidth="1"/>
    <col min="8196" max="8203" width="13.6640625" style="1" customWidth="1"/>
    <col min="8204" max="8204" width="17.88671875" style="1" customWidth="1"/>
    <col min="8205" max="8207" width="13.6640625" style="1" customWidth="1"/>
    <col min="8208" max="8208" width="19.5546875" style="1" customWidth="1"/>
    <col min="8209" max="8448" width="9.109375" style="1"/>
    <col min="8449" max="8449" width="5.6640625" style="1" customWidth="1"/>
    <col min="8450" max="8451" width="21.6640625" style="1" customWidth="1"/>
    <col min="8452" max="8459" width="13.6640625" style="1" customWidth="1"/>
    <col min="8460" max="8460" width="17.88671875" style="1" customWidth="1"/>
    <col min="8461" max="8463" width="13.6640625" style="1" customWidth="1"/>
    <col min="8464" max="8464" width="19.5546875" style="1" customWidth="1"/>
    <col min="8465" max="8704" width="9.109375" style="1"/>
    <col min="8705" max="8705" width="5.6640625" style="1" customWidth="1"/>
    <col min="8706" max="8707" width="21.6640625" style="1" customWidth="1"/>
    <col min="8708" max="8715" width="13.6640625" style="1" customWidth="1"/>
    <col min="8716" max="8716" width="17.88671875" style="1" customWidth="1"/>
    <col min="8717" max="8719" width="13.6640625" style="1" customWidth="1"/>
    <col min="8720" max="8720" width="19.5546875" style="1" customWidth="1"/>
    <col min="8721" max="8960" width="9.109375" style="1"/>
    <col min="8961" max="8961" width="5.6640625" style="1" customWidth="1"/>
    <col min="8962" max="8963" width="21.6640625" style="1" customWidth="1"/>
    <col min="8964" max="8971" width="13.6640625" style="1" customWidth="1"/>
    <col min="8972" max="8972" width="17.88671875" style="1" customWidth="1"/>
    <col min="8973" max="8975" width="13.6640625" style="1" customWidth="1"/>
    <col min="8976" max="8976" width="19.5546875" style="1" customWidth="1"/>
    <col min="8977" max="9216" width="9.109375" style="1"/>
    <col min="9217" max="9217" width="5.6640625" style="1" customWidth="1"/>
    <col min="9218" max="9219" width="21.6640625" style="1" customWidth="1"/>
    <col min="9220" max="9227" width="13.6640625" style="1" customWidth="1"/>
    <col min="9228" max="9228" width="17.88671875" style="1" customWidth="1"/>
    <col min="9229" max="9231" width="13.6640625" style="1" customWidth="1"/>
    <col min="9232" max="9232" width="19.5546875" style="1" customWidth="1"/>
    <col min="9233" max="9472" width="9.109375" style="1"/>
    <col min="9473" max="9473" width="5.6640625" style="1" customWidth="1"/>
    <col min="9474" max="9475" width="21.6640625" style="1" customWidth="1"/>
    <col min="9476" max="9483" width="13.6640625" style="1" customWidth="1"/>
    <col min="9484" max="9484" width="17.88671875" style="1" customWidth="1"/>
    <col min="9485" max="9487" width="13.6640625" style="1" customWidth="1"/>
    <col min="9488" max="9488" width="19.5546875" style="1" customWidth="1"/>
    <col min="9489" max="9728" width="9.109375" style="1"/>
    <col min="9729" max="9729" width="5.6640625" style="1" customWidth="1"/>
    <col min="9730" max="9731" width="21.6640625" style="1" customWidth="1"/>
    <col min="9732" max="9739" width="13.6640625" style="1" customWidth="1"/>
    <col min="9740" max="9740" width="17.88671875" style="1" customWidth="1"/>
    <col min="9741" max="9743" width="13.6640625" style="1" customWidth="1"/>
    <col min="9744" max="9744" width="19.5546875" style="1" customWidth="1"/>
    <col min="9745" max="9984" width="9.109375" style="1"/>
    <col min="9985" max="9985" width="5.6640625" style="1" customWidth="1"/>
    <col min="9986" max="9987" width="21.6640625" style="1" customWidth="1"/>
    <col min="9988" max="9995" width="13.6640625" style="1" customWidth="1"/>
    <col min="9996" max="9996" width="17.88671875" style="1" customWidth="1"/>
    <col min="9997" max="9999" width="13.6640625" style="1" customWidth="1"/>
    <col min="10000" max="10000" width="19.5546875" style="1" customWidth="1"/>
    <col min="10001" max="10240" width="9.109375" style="1"/>
    <col min="10241" max="10241" width="5.6640625" style="1" customWidth="1"/>
    <col min="10242" max="10243" width="21.6640625" style="1" customWidth="1"/>
    <col min="10244" max="10251" width="13.6640625" style="1" customWidth="1"/>
    <col min="10252" max="10252" width="17.88671875" style="1" customWidth="1"/>
    <col min="10253" max="10255" width="13.6640625" style="1" customWidth="1"/>
    <col min="10256" max="10256" width="19.5546875" style="1" customWidth="1"/>
    <col min="10257" max="10496" width="9.109375" style="1"/>
    <col min="10497" max="10497" width="5.6640625" style="1" customWidth="1"/>
    <col min="10498" max="10499" width="21.6640625" style="1" customWidth="1"/>
    <col min="10500" max="10507" width="13.6640625" style="1" customWidth="1"/>
    <col min="10508" max="10508" width="17.88671875" style="1" customWidth="1"/>
    <col min="10509" max="10511" width="13.6640625" style="1" customWidth="1"/>
    <col min="10512" max="10512" width="19.5546875" style="1" customWidth="1"/>
    <col min="10513" max="10752" width="9.109375" style="1"/>
    <col min="10753" max="10753" width="5.6640625" style="1" customWidth="1"/>
    <col min="10754" max="10755" width="21.6640625" style="1" customWidth="1"/>
    <col min="10756" max="10763" width="13.6640625" style="1" customWidth="1"/>
    <col min="10764" max="10764" width="17.88671875" style="1" customWidth="1"/>
    <col min="10765" max="10767" width="13.6640625" style="1" customWidth="1"/>
    <col min="10768" max="10768" width="19.5546875" style="1" customWidth="1"/>
    <col min="10769" max="11008" width="9.109375" style="1"/>
    <col min="11009" max="11009" width="5.6640625" style="1" customWidth="1"/>
    <col min="11010" max="11011" width="21.6640625" style="1" customWidth="1"/>
    <col min="11012" max="11019" width="13.6640625" style="1" customWidth="1"/>
    <col min="11020" max="11020" width="17.88671875" style="1" customWidth="1"/>
    <col min="11021" max="11023" width="13.6640625" style="1" customWidth="1"/>
    <col min="11024" max="11024" width="19.5546875" style="1" customWidth="1"/>
    <col min="11025" max="11264" width="9.109375" style="1"/>
    <col min="11265" max="11265" width="5.6640625" style="1" customWidth="1"/>
    <col min="11266" max="11267" width="21.6640625" style="1" customWidth="1"/>
    <col min="11268" max="11275" width="13.6640625" style="1" customWidth="1"/>
    <col min="11276" max="11276" width="17.88671875" style="1" customWidth="1"/>
    <col min="11277" max="11279" width="13.6640625" style="1" customWidth="1"/>
    <col min="11280" max="11280" width="19.5546875" style="1" customWidth="1"/>
    <col min="11281" max="11520" width="9.109375" style="1"/>
    <col min="11521" max="11521" width="5.6640625" style="1" customWidth="1"/>
    <col min="11522" max="11523" width="21.6640625" style="1" customWidth="1"/>
    <col min="11524" max="11531" width="13.6640625" style="1" customWidth="1"/>
    <col min="11532" max="11532" width="17.88671875" style="1" customWidth="1"/>
    <col min="11533" max="11535" width="13.6640625" style="1" customWidth="1"/>
    <col min="11536" max="11536" width="19.5546875" style="1" customWidth="1"/>
    <col min="11537" max="11776" width="9.109375" style="1"/>
    <col min="11777" max="11777" width="5.6640625" style="1" customWidth="1"/>
    <col min="11778" max="11779" width="21.6640625" style="1" customWidth="1"/>
    <col min="11780" max="11787" width="13.6640625" style="1" customWidth="1"/>
    <col min="11788" max="11788" width="17.88671875" style="1" customWidth="1"/>
    <col min="11789" max="11791" width="13.6640625" style="1" customWidth="1"/>
    <col min="11792" max="11792" width="19.5546875" style="1" customWidth="1"/>
    <col min="11793" max="12032" width="9.109375" style="1"/>
    <col min="12033" max="12033" width="5.6640625" style="1" customWidth="1"/>
    <col min="12034" max="12035" width="21.6640625" style="1" customWidth="1"/>
    <col min="12036" max="12043" width="13.6640625" style="1" customWidth="1"/>
    <col min="12044" max="12044" width="17.88671875" style="1" customWidth="1"/>
    <col min="12045" max="12047" width="13.6640625" style="1" customWidth="1"/>
    <col min="12048" max="12048" width="19.5546875" style="1" customWidth="1"/>
    <col min="12049" max="12288" width="9.109375" style="1"/>
    <col min="12289" max="12289" width="5.6640625" style="1" customWidth="1"/>
    <col min="12290" max="12291" width="21.6640625" style="1" customWidth="1"/>
    <col min="12292" max="12299" width="13.6640625" style="1" customWidth="1"/>
    <col min="12300" max="12300" width="17.88671875" style="1" customWidth="1"/>
    <col min="12301" max="12303" width="13.6640625" style="1" customWidth="1"/>
    <col min="12304" max="12304" width="19.5546875" style="1" customWidth="1"/>
    <col min="12305" max="12544" width="9.109375" style="1"/>
    <col min="12545" max="12545" width="5.6640625" style="1" customWidth="1"/>
    <col min="12546" max="12547" width="21.6640625" style="1" customWidth="1"/>
    <col min="12548" max="12555" width="13.6640625" style="1" customWidth="1"/>
    <col min="12556" max="12556" width="17.88671875" style="1" customWidth="1"/>
    <col min="12557" max="12559" width="13.6640625" style="1" customWidth="1"/>
    <col min="12560" max="12560" width="19.5546875" style="1" customWidth="1"/>
    <col min="12561" max="12800" width="9.109375" style="1"/>
    <col min="12801" max="12801" width="5.6640625" style="1" customWidth="1"/>
    <col min="12802" max="12803" width="21.6640625" style="1" customWidth="1"/>
    <col min="12804" max="12811" width="13.6640625" style="1" customWidth="1"/>
    <col min="12812" max="12812" width="17.88671875" style="1" customWidth="1"/>
    <col min="12813" max="12815" width="13.6640625" style="1" customWidth="1"/>
    <col min="12816" max="12816" width="19.5546875" style="1" customWidth="1"/>
    <col min="12817" max="13056" width="9.109375" style="1"/>
    <col min="13057" max="13057" width="5.6640625" style="1" customWidth="1"/>
    <col min="13058" max="13059" width="21.6640625" style="1" customWidth="1"/>
    <col min="13060" max="13067" width="13.6640625" style="1" customWidth="1"/>
    <col min="13068" max="13068" width="17.88671875" style="1" customWidth="1"/>
    <col min="13069" max="13071" width="13.6640625" style="1" customWidth="1"/>
    <col min="13072" max="13072" width="19.5546875" style="1" customWidth="1"/>
    <col min="13073" max="13312" width="9.109375" style="1"/>
    <col min="13313" max="13313" width="5.6640625" style="1" customWidth="1"/>
    <col min="13314" max="13315" width="21.6640625" style="1" customWidth="1"/>
    <col min="13316" max="13323" width="13.6640625" style="1" customWidth="1"/>
    <col min="13324" max="13324" width="17.88671875" style="1" customWidth="1"/>
    <col min="13325" max="13327" width="13.6640625" style="1" customWidth="1"/>
    <col min="13328" max="13328" width="19.5546875" style="1" customWidth="1"/>
    <col min="13329" max="13568" width="9.109375" style="1"/>
    <col min="13569" max="13569" width="5.6640625" style="1" customWidth="1"/>
    <col min="13570" max="13571" width="21.6640625" style="1" customWidth="1"/>
    <col min="13572" max="13579" width="13.6640625" style="1" customWidth="1"/>
    <col min="13580" max="13580" width="17.88671875" style="1" customWidth="1"/>
    <col min="13581" max="13583" width="13.6640625" style="1" customWidth="1"/>
    <col min="13584" max="13584" width="19.5546875" style="1" customWidth="1"/>
    <col min="13585" max="13824" width="9.109375" style="1"/>
    <col min="13825" max="13825" width="5.6640625" style="1" customWidth="1"/>
    <col min="13826" max="13827" width="21.6640625" style="1" customWidth="1"/>
    <col min="13828" max="13835" width="13.6640625" style="1" customWidth="1"/>
    <col min="13836" max="13836" width="17.88671875" style="1" customWidth="1"/>
    <col min="13837" max="13839" width="13.6640625" style="1" customWidth="1"/>
    <col min="13840" max="13840" width="19.5546875" style="1" customWidth="1"/>
    <col min="13841" max="14080" width="9.109375" style="1"/>
    <col min="14081" max="14081" width="5.6640625" style="1" customWidth="1"/>
    <col min="14082" max="14083" width="21.6640625" style="1" customWidth="1"/>
    <col min="14084" max="14091" width="13.6640625" style="1" customWidth="1"/>
    <col min="14092" max="14092" width="17.88671875" style="1" customWidth="1"/>
    <col min="14093" max="14095" width="13.6640625" style="1" customWidth="1"/>
    <col min="14096" max="14096" width="19.5546875" style="1" customWidth="1"/>
    <col min="14097" max="14336" width="9.109375" style="1"/>
    <col min="14337" max="14337" width="5.6640625" style="1" customWidth="1"/>
    <col min="14338" max="14339" width="21.6640625" style="1" customWidth="1"/>
    <col min="14340" max="14347" width="13.6640625" style="1" customWidth="1"/>
    <col min="14348" max="14348" width="17.88671875" style="1" customWidth="1"/>
    <col min="14349" max="14351" width="13.6640625" style="1" customWidth="1"/>
    <col min="14352" max="14352" width="19.5546875" style="1" customWidth="1"/>
    <col min="14353" max="14592" width="9.109375" style="1"/>
    <col min="14593" max="14593" width="5.6640625" style="1" customWidth="1"/>
    <col min="14594" max="14595" width="21.6640625" style="1" customWidth="1"/>
    <col min="14596" max="14603" width="13.6640625" style="1" customWidth="1"/>
    <col min="14604" max="14604" width="17.88671875" style="1" customWidth="1"/>
    <col min="14605" max="14607" width="13.6640625" style="1" customWidth="1"/>
    <col min="14608" max="14608" width="19.5546875" style="1" customWidth="1"/>
    <col min="14609" max="14848" width="9.109375" style="1"/>
    <col min="14849" max="14849" width="5.6640625" style="1" customWidth="1"/>
    <col min="14850" max="14851" width="21.6640625" style="1" customWidth="1"/>
    <col min="14852" max="14859" width="13.6640625" style="1" customWidth="1"/>
    <col min="14860" max="14860" width="17.88671875" style="1" customWidth="1"/>
    <col min="14861" max="14863" width="13.6640625" style="1" customWidth="1"/>
    <col min="14864" max="14864" width="19.5546875" style="1" customWidth="1"/>
    <col min="14865" max="15104" width="9.109375" style="1"/>
    <col min="15105" max="15105" width="5.6640625" style="1" customWidth="1"/>
    <col min="15106" max="15107" width="21.6640625" style="1" customWidth="1"/>
    <col min="15108" max="15115" width="13.6640625" style="1" customWidth="1"/>
    <col min="15116" max="15116" width="17.88671875" style="1" customWidth="1"/>
    <col min="15117" max="15119" width="13.6640625" style="1" customWidth="1"/>
    <col min="15120" max="15120" width="19.5546875" style="1" customWidth="1"/>
    <col min="15121" max="15360" width="9.109375" style="1"/>
    <col min="15361" max="15361" width="5.6640625" style="1" customWidth="1"/>
    <col min="15362" max="15363" width="21.6640625" style="1" customWidth="1"/>
    <col min="15364" max="15371" width="13.6640625" style="1" customWidth="1"/>
    <col min="15372" max="15372" width="17.88671875" style="1" customWidth="1"/>
    <col min="15373" max="15375" width="13.6640625" style="1" customWidth="1"/>
    <col min="15376" max="15376" width="19.5546875" style="1" customWidth="1"/>
    <col min="15377" max="15616" width="9.109375" style="1"/>
    <col min="15617" max="15617" width="5.6640625" style="1" customWidth="1"/>
    <col min="15618" max="15619" width="21.6640625" style="1" customWidth="1"/>
    <col min="15620" max="15627" width="13.6640625" style="1" customWidth="1"/>
    <col min="15628" max="15628" width="17.88671875" style="1" customWidth="1"/>
    <col min="15629" max="15631" width="13.6640625" style="1" customWidth="1"/>
    <col min="15632" max="15632" width="19.5546875" style="1" customWidth="1"/>
    <col min="15633" max="15872" width="9.109375" style="1"/>
    <col min="15873" max="15873" width="5.6640625" style="1" customWidth="1"/>
    <col min="15874" max="15875" width="21.6640625" style="1" customWidth="1"/>
    <col min="15876" max="15883" width="13.6640625" style="1" customWidth="1"/>
    <col min="15884" max="15884" width="17.88671875" style="1" customWidth="1"/>
    <col min="15885" max="15887" width="13.6640625" style="1" customWidth="1"/>
    <col min="15888" max="15888" width="19.5546875" style="1" customWidth="1"/>
    <col min="15889" max="16128" width="9.109375" style="1"/>
    <col min="16129" max="16129" width="5.6640625" style="1" customWidth="1"/>
    <col min="16130" max="16131" width="21.6640625" style="1" customWidth="1"/>
    <col min="16132" max="16139" width="13.6640625" style="1" customWidth="1"/>
    <col min="16140" max="16140" width="17.88671875" style="1" customWidth="1"/>
    <col min="16141" max="16143" width="13.6640625" style="1" customWidth="1"/>
    <col min="16144" max="16144" width="19.5546875" style="1" customWidth="1"/>
    <col min="16145" max="16384" width="9.109375" style="1"/>
  </cols>
  <sheetData>
    <row r="1" spans="1:16" s="43" customFormat="1" ht="15.6" x14ac:dyDescent="0.3">
      <c r="A1" s="51" t="s">
        <v>115</v>
      </c>
      <c r="B1" s="51"/>
      <c r="C1" s="50"/>
    </row>
    <row r="2" spans="1:16" s="43" customFormat="1" ht="15.6" x14ac:dyDescent="0.3">
      <c r="A2" s="45" t="s">
        <v>93</v>
      </c>
      <c r="B2" s="45"/>
    </row>
    <row r="3" spans="1:16" ht="15.6" x14ac:dyDescent="0.3">
      <c r="A3" s="44" t="s">
        <v>114</v>
      </c>
      <c r="B3" s="44"/>
      <c r="C3" s="49"/>
      <c r="D3" s="49"/>
      <c r="E3" s="49"/>
      <c r="F3" s="49"/>
      <c r="G3" s="49"/>
      <c r="H3" s="49"/>
      <c r="I3" s="49"/>
      <c r="J3" s="49"/>
      <c r="K3" s="49"/>
      <c r="L3" s="49"/>
      <c r="M3" s="44"/>
      <c r="N3" s="44"/>
      <c r="O3" s="44"/>
      <c r="P3" s="44"/>
    </row>
    <row r="4" spans="1:16" s="43" customFormat="1" ht="15.6" x14ac:dyDescent="0.3">
      <c r="B4" s="48"/>
      <c r="H4" s="47" t="str">
        <f>'[1]1'!$E$5</f>
        <v>KABUPATEN/KOTA</v>
      </c>
      <c r="I4" s="46" t="str">
        <f>'[1]1'!$F$5</f>
        <v>CILACAP</v>
      </c>
      <c r="J4" s="44"/>
      <c r="K4" s="44"/>
      <c r="L4" s="44"/>
      <c r="M4" s="45"/>
      <c r="N4" s="44"/>
      <c r="O4" s="45"/>
      <c r="P4" s="44"/>
    </row>
    <row r="5" spans="1:16" s="43" customFormat="1" ht="15.6" x14ac:dyDescent="0.3">
      <c r="B5" s="48"/>
      <c r="C5" s="48"/>
      <c r="H5" s="47" t="str">
        <f>'[1]1'!$E$6</f>
        <v>TAHUN</v>
      </c>
      <c r="I5" s="46">
        <f>'[1]1'!$F$6</f>
        <v>2022</v>
      </c>
      <c r="J5" s="44"/>
      <c r="K5" s="44"/>
      <c r="L5" s="44"/>
      <c r="M5" s="45"/>
      <c r="N5" s="44"/>
      <c r="O5" s="45"/>
      <c r="P5" s="44"/>
    </row>
    <row r="6" spans="1:16" ht="15.6" thickBot="1" x14ac:dyDescent="0.35"/>
    <row r="7" spans="1:16" ht="21.75" customHeight="1" x14ac:dyDescent="0.3">
      <c r="A7" s="41" t="s">
        <v>113</v>
      </c>
      <c r="B7" s="42" t="s">
        <v>112</v>
      </c>
      <c r="C7" s="41" t="s">
        <v>111</v>
      </c>
      <c r="D7" s="40" t="s">
        <v>110</v>
      </c>
      <c r="E7" s="40"/>
      <c r="F7" s="40"/>
      <c r="G7" s="39" t="s">
        <v>109</v>
      </c>
      <c r="H7" s="39"/>
      <c r="I7" s="39"/>
      <c r="J7" s="39"/>
      <c r="K7" s="39"/>
      <c r="L7" s="39"/>
      <c r="M7" s="38" t="s">
        <v>108</v>
      </c>
      <c r="N7" s="38"/>
      <c r="O7" s="38" t="s">
        <v>107</v>
      </c>
      <c r="P7" s="38"/>
    </row>
    <row r="8" spans="1:16" ht="24" customHeight="1" x14ac:dyDescent="0.3">
      <c r="A8" s="36"/>
      <c r="B8" s="37"/>
      <c r="C8" s="36"/>
      <c r="D8" s="35"/>
      <c r="E8" s="35"/>
      <c r="F8" s="35"/>
      <c r="G8" s="35" t="s">
        <v>106</v>
      </c>
      <c r="H8" s="35"/>
      <c r="I8" s="35" t="s">
        <v>105</v>
      </c>
      <c r="J8" s="35"/>
      <c r="K8" s="35" t="s">
        <v>104</v>
      </c>
      <c r="L8" s="35"/>
      <c r="M8" s="34"/>
      <c r="N8" s="34"/>
      <c r="O8" s="34"/>
      <c r="P8" s="34"/>
    </row>
    <row r="9" spans="1:16" ht="55.95" customHeight="1" x14ac:dyDescent="0.3">
      <c r="A9" s="32"/>
      <c r="B9" s="33"/>
      <c r="C9" s="32"/>
      <c r="D9" s="31" t="s">
        <v>106</v>
      </c>
      <c r="E9" s="31" t="s">
        <v>105</v>
      </c>
      <c r="F9" s="30" t="s">
        <v>104</v>
      </c>
      <c r="G9" s="29" t="s">
        <v>103</v>
      </c>
      <c r="H9" s="29" t="s">
        <v>102</v>
      </c>
      <c r="I9" s="29" t="s">
        <v>103</v>
      </c>
      <c r="J9" s="29" t="s">
        <v>102</v>
      </c>
      <c r="K9" s="29" t="s">
        <v>103</v>
      </c>
      <c r="L9" s="29" t="s">
        <v>102</v>
      </c>
      <c r="M9" s="29" t="s">
        <v>103</v>
      </c>
      <c r="N9" s="29" t="s">
        <v>102</v>
      </c>
      <c r="O9" s="29" t="s">
        <v>103</v>
      </c>
      <c r="P9" s="29" t="s">
        <v>102</v>
      </c>
    </row>
    <row r="10" spans="1:16" s="27" customFormat="1" ht="11.4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15</v>
      </c>
      <c r="N10" s="28">
        <v>16</v>
      </c>
      <c r="O10" s="28">
        <v>15</v>
      </c>
      <c r="P10" s="28">
        <v>16</v>
      </c>
    </row>
    <row r="11" spans="1:16" x14ac:dyDescent="0.3">
      <c r="A11" s="20">
        <v>1</v>
      </c>
      <c r="B11" s="19" t="s">
        <v>101</v>
      </c>
      <c r="C11" s="19" t="s">
        <v>100</v>
      </c>
      <c r="D11" s="18">
        <v>191</v>
      </c>
      <c r="E11" s="18">
        <v>191</v>
      </c>
      <c r="F11" s="18">
        <v>382</v>
      </c>
      <c r="G11" s="18">
        <v>191</v>
      </c>
      <c r="H11" s="18" t="s">
        <v>4</v>
      </c>
      <c r="I11" s="18">
        <v>191</v>
      </c>
      <c r="J11" s="18" t="s">
        <v>4</v>
      </c>
      <c r="K11" s="18">
        <v>382</v>
      </c>
      <c r="L11" s="18" t="s">
        <v>4</v>
      </c>
      <c r="M11" s="18">
        <v>15</v>
      </c>
      <c r="N11" s="18" t="s">
        <v>99</v>
      </c>
      <c r="O11" s="18">
        <v>6</v>
      </c>
      <c r="P11" s="18" t="s">
        <v>40</v>
      </c>
    </row>
    <row r="12" spans="1:16" x14ac:dyDescent="0.3">
      <c r="A12" s="20">
        <v>2</v>
      </c>
      <c r="B12" s="19" t="s">
        <v>93</v>
      </c>
      <c r="C12" s="19" t="s">
        <v>98</v>
      </c>
      <c r="D12" s="18">
        <v>147</v>
      </c>
      <c r="E12" s="18">
        <v>146</v>
      </c>
      <c r="F12" s="18">
        <v>293</v>
      </c>
      <c r="G12" s="18">
        <v>147</v>
      </c>
      <c r="H12" s="18" t="s">
        <v>4</v>
      </c>
      <c r="I12" s="18">
        <v>146</v>
      </c>
      <c r="J12" s="18" t="s">
        <v>4</v>
      </c>
      <c r="K12" s="18">
        <v>293</v>
      </c>
      <c r="L12" s="18" t="s">
        <v>4</v>
      </c>
      <c r="M12" s="18">
        <v>31</v>
      </c>
      <c r="N12" s="18" t="s">
        <v>50</v>
      </c>
      <c r="O12" s="18">
        <v>29</v>
      </c>
      <c r="P12" s="18" t="s">
        <v>97</v>
      </c>
    </row>
    <row r="13" spans="1:16" x14ac:dyDescent="0.3">
      <c r="A13" s="20">
        <v>3</v>
      </c>
      <c r="B13" s="26" t="s">
        <v>96</v>
      </c>
      <c r="C13" s="26" t="s">
        <v>95</v>
      </c>
      <c r="D13" s="18">
        <v>365</v>
      </c>
      <c r="E13" s="18">
        <v>365</v>
      </c>
      <c r="F13" s="18">
        <v>730</v>
      </c>
      <c r="G13" s="18">
        <v>365</v>
      </c>
      <c r="H13" s="18" t="s">
        <v>4</v>
      </c>
      <c r="I13" s="18">
        <v>365</v>
      </c>
      <c r="J13" s="18" t="s">
        <v>4</v>
      </c>
      <c r="K13" s="18">
        <v>730</v>
      </c>
      <c r="L13" s="18" t="s">
        <v>4</v>
      </c>
      <c r="M13" s="18">
        <v>34</v>
      </c>
      <c r="N13" s="18" t="s">
        <v>94</v>
      </c>
      <c r="O13" s="18">
        <v>38</v>
      </c>
      <c r="P13" s="18" t="s">
        <v>54</v>
      </c>
    </row>
    <row r="14" spans="1:16" x14ac:dyDescent="0.3">
      <c r="A14" s="20">
        <v>4</v>
      </c>
      <c r="B14" s="19" t="s">
        <v>93</v>
      </c>
      <c r="C14" s="19" t="s">
        <v>92</v>
      </c>
      <c r="D14" s="18">
        <v>335</v>
      </c>
      <c r="E14" s="18">
        <v>335</v>
      </c>
      <c r="F14" s="18">
        <v>670</v>
      </c>
      <c r="G14" s="18">
        <v>335</v>
      </c>
      <c r="H14" s="18" t="s">
        <v>4</v>
      </c>
      <c r="I14" s="18">
        <v>335</v>
      </c>
      <c r="J14" s="18" t="s">
        <v>4</v>
      </c>
      <c r="K14" s="18">
        <v>670</v>
      </c>
      <c r="L14" s="18" t="s">
        <v>4</v>
      </c>
      <c r="M14" s="18">
        <v>47</v>
      </c>
      <c r="N14" s="18" t="s">
        <v>91</v>
      </c>
      <c r="O14" s="18">
        <v>21</v>
      </c>
      <c r="P14" s="18" t="s">
        <v>90</v>
      </c>
    </row>
    <row r="15" spans="1:16" x14ac:dyDescent="0.3">
      <c r="A15" s="20">
        <v>5</v>
      </c>
      <c r="B15" s="19" t="s">
        <v>89</v>
      </c>
      <c r="C15" s="19" t="s">
        <v>88</v>
      </c>
      <c r="D15" s="18">
        <v>259</v>
      </c>
      <c r="E15" s="18">
        <v>557</v>
      </c>
      <c r="F15" s="18">
        <v>816</v>
      </c>
      <c r="G15" s="18">
        <v>259</v>
      </c>
      <c r="H15" s="18" t="s">
        <v>4</v>
      </c>
      <c r="I15" s="18">
        <v>557</v>
      </c>
      <c r="J15" s="18" t="s">
        <v>4</v>
      </c>
      <c r="K15" s="18">
        <v>816</v>
      </c>
      <c r="L15" s="18" t="s">
        <v>4</v>
      </c>
      <c r="M15" s="18">
        <v>18</v>
      </c>
      <c r="N15" s="18" t="s">
        <v>87</v>
      </c>
      <c r="O15" s="18">
        <v>96</v>
      </c>
      <c r="P15" s="18" t="s">
        <v>86</v>
      </c>
    </row>
    <row r="16" spans="1:16" x14ac:dyDescent="0.3">
      <c r="A16" s="20">
        <v>6</v>
      </c>
      <c r="B16" s="19">
        <v>0</v>
      </c>
      <c r="C16" s="19" t="s">
        <v>85</v>
      </c>
      <c r="D16" s="18">
        <v>272</v>
      </c>
      <c r="E16" s="18">
        <v>272</v>
      </c>
      <c r="F16" s="18">
        <v>544</v>
      </c>
      <c r="G16" s="18">
        <v>272</v>
      </c>
      <c r="H16" s="18" t="s">
        <v>4</v>
      </c>
      <c r="I16" s="18">
        <v>272</v>
      </c>
      <c r="J16" s="18" t="s">
        <v>4</v>
      </c>
      <c r="K16" s="18">
        <v>544</v>
      </c>
      <c r="L16" s="18" t="s">
        <v>4</v>
      </c>
      <c r="M16" s="18">
        <v>20</v>
      </c>
      <c r="N16" s="18" t="s">
        <v>20</v>
      </c>
      <c r="O16" s="18">
        <v>0</v>
      </c>
      <c r="P16" s="18" t="s">
        <v>2</v>
      </c>
    </row>
    <row r="17" spans="1:16" x14ac:dyDescent="0.3">
      <c r="A17" s="20">
        <v>7</v>
      </c>
      <c r="B17" s="19" t="s">
        <v>84</v>
      </c>
      <c r="C17" s="19" t="s">
        <v>83</v>
      </c>
      <c r="D17" s="18">
        <v>351</v>
      </c>
      <c r="E17" s="18">
        <v>427</v>
      </c>
      <c r="F17" s="18">
        <v>778</v>
      </c>
      <c r="G17" s="18">
        <v>351</v>
      </c>
      <c r="H17" s="18" t="s">
        <v>4</v>
      </c>
      <c r="I17" s="18">
        <v>427</v>
      </c>
      <c r="J17" s="18" t="s">
        <v>4</v>
      </c>
      <c r="K17" s="18">
        <v>778</v>
      </c>
      <c r="L17" s="18" t="s">
        <v>4</v>
      </c>
      <c r="M17" s="18">
        <v>0</v>
      </c>
      <c r="N17" s="18" t="s">
        <v>2</v>
      </c>
      <c r="O17" s="18">
        <v>0</v>
      </c>
      <c r="P17" s="18" t="s">
        <v>2</v>
      </c>
    </row>
    <row r="18" spans="1:16" x14ac:dyDescent="0.3">
      <c r="A18" s="20">
        <v>8</v>
      </c>
      <c r="B18" s="19">
        <v>0</v>
      </c>
      <c r="C18" s="19" t="s">
        <v>82</v>
      </c>
      <c r="D18" s="18">
        <v>106</v>
      </c>
      <c r="E18" s="18">
        <v>206</v>
      </c>
      <c r="F18" s="18">
        <v>312</v>
      </c>
      <c r="G18" s="18">
        <v>106</v>
      </c>
      <c r="H18" s="18" t="s">
        <v>4</v>
      </c>
      <c r="I18" s="18">
        <v>206</v>
      </c>
      <c r="J18" s="18" t="s">
        <v>4</v>
      </c>
      <c r="K18" s="18">
        <v>312</v>
      </c>
      <c r="L18" s="18" t="s">
        <v>4</v>
      </c>
      <c r="M18" s="18">
        <v>0</v>
      </c>
      <c r="N18" s="18" t="s">
        <v>2</v>
      </c>
      <c r="O18" s="18">
        <v>0</v>
      </c>
      <c r="P18" s="18" t="s">
        <v>2</v>
      </c>
    </row>
    <row r="19" spans="1:16" x14ac:dyDescent="0.3">
      <c r="A19" s="20">
        <v>9</v>
      </c>
      <c r="B19" s="19" t="s">
        <v>81</v>
      </c>
      <c r="C19" s="19" t="s">
        <v>80</v>
      </c>
      <c r="D19" s="18">
        <v>350</v>
      </c>
      <c r="E19" s="18">
        <v>350</v>
      </c>
      <c r="F19" s="18">
        <v>700</v>
      </c>
      <c r="G19" s="18">
        <v>296</v>
      </c>
      <c r="H19" s="18" t="s">
        <v>79</v>
      </c>
      <c r="I19" s="18">
        <v>256</v>
      </c>
      <c r="J19" s="18" t="s">
        <v>78</v>
      </c>
      <c r="K19" s="18">
        <v>552</v>
      </c>
      <c r="L19" s="18" t="s">
        <v>77</v>
      </c>
      <c r="M19" s="18">
        <v>0</v>
      </c>
      <c r="N19" s="18" t="s">
        <v>2</v>
      </c>
      <c r="O19" s="18">
        <v>34</v>
      </c>
      <c r="P19" s="18" t="s">
        <v>76</v>
      </c>
    </row>
    <row r="20" spans="1:16" x14ac:dyDescent="0.3">
      <c r="A20" s="20">
        <v>10</v>
      </c>
      <c r="B20" s="19">
        <v>0</v>
      </c>
      <c r="C20" s="19" t="s">
        <v>75</v>
      </c>
      <c r="D20" s="18">
        <v>89</v>
      </c>
      <c r="E20" s="18">
        <v>89</v>
      </c>
      <c r="F20" s="18">
        <v>178</v>
      </c>
      <c r="G20" s="18">
        <v>89</v>
      </c>
      <c r="H20" s="18" t="s">
        <v>4</v>
      </c>
      <c r="I20" s="18">
        <v>89</v>
      </c>
      <c r="J20" s="18" t="s">
        <v>4</v>
      </c>
      <c r="K20" s="18">
        <v>178</v>
      </c>
      <c r="L20" s="18" t="s">
        <v>4</v>
      </c>
      <c r="M20" s="18">
        <v>5</v>
      </c>
      <c r="N20" s="18" t="s">
        <v>15</v>
      </c>
      <c r="O20" s="18">
        <v>40</v>
      </c>
      <c r="P20" s="18" t="s">
        <v>74</v>
      </c>
    </row>
    <row r="21" spans="1:16" x14ac:dyDescent="0.3">
      <c r="A21" s="20">
        <v>11</v>
      </c>
      <c r="B21" s="19" t="s">
        <v>73</v>
      </c>
      <c r="C21" s="19" t="s">
        <v>73</v>
      </c>
      <c r="D21" s="25">
        <v>0</v>
      </c>
      <c r="E21" s="25">
        <v>0</v>
      </c>
      <c r="F21" s="18">
        <v>0</v>
      </c>
      <c r="G21" s="25">
        <v>0</v>
      </c>
      <c r="H21" s="18">
        <v>0</v>
      </c>
      <c r="I21" s="25">
        <v>0</v>
      </c>
      <c r="J21" s="18" t="e">
        <v>#DIV/0!</v>
      </c>
      <c r="K21" s="18">
        <v>0</v>
      </c>
      <c r="L21" s="18">
        <v>0</v>
      </c>
      <c r="M21" s="25">
        <v>0</v>
      </c>
      <c r="N21" s="18">
        <v>0</v>
      </c>
      <c r="O21" s="25">
        <v>0</v>
      </c>
      <c r="P21" s="18">
        <v>0</v>
      </c>
    </row>
    <row r="22" spans="1:16" x14ac:dyDescent="0.3">
      <c r="A22" s="20">
        <v>12</v>
      </c>
      <c r="B22" s="19" t="s">
        <v>72</v>
      </c>
      <c r="C22" s="19" t="s">
        <v>72</v>
      </c>
      <c r="D22" s="18">
        <v>519</v>
      </c>
      <c r="E22" s="18">
        <v>552</v>
      </c>
      <c r="F22" s="18">
        <v>1.071</v>
      </c>
      <c r="G22" s="18">
        <v>519</v>
      </c>
      <c r="H22" s="18" t="s">
        <v>4</v>
      </c>
      <c r="I22" s="18">
        <v>562</v>
      </c>
      <c r="J22" s="18" t="s">
        <v>4</v>
      </c>
      <c r="K22" s="18">
        <v>1.071</v>
      </c>
      <c r="L22" s="18" t="s">
        <v>4</v>
      </c>
      <c r="M22" s="18">
        <v>244</v>
      </c>
      <c r="N22" s="18" t="s">
        <v>71</v>
      </c>
      <c r="O22" s="18">
        <v>8</v>
      </c>
      <c r="P22" s="18" t="s">
        <v>3</v>
      </c>
    </row>
    <row r="23" spans="1:16" x14ac:dyDescent="0.3">
      <c r="A23" s="20">
        <v>13</v>
      </c>
      <c r="B23" s="19" t="s">
        <v>70</v>
      </c>
      <c r="C23" s="19" t="s">
        <v>70</v>
      </c>
      <c r="D23" s="18">
        <v>717</v>
      </c>
      <c r="E23" s="18">
        <v>717</v>
      </c>
      <c r="F23" s="18">
        <v>1.4339999999999999</v>
      </c>
      <c r="G23" s="18">
        <v>780</v>
      </c>
      <c r="H23" s="21">
        <v>108.8</v>
      </c>
      <c r="I23" s="18">
        <v>717</v>
      </c>
      <c r="J23" s="18" t="s">
        <v>4</v>
      </c>
      <c r="K23" s="18">
        <v>1.4970000000000001</v>
      </c>
      <c r="L23" s="21">
        <v>104.4</v>
      </c>
      <c r="M23" s="18">
        <v>0</v>
      </c>
      <c r="N23" s="21">
        <v>0</v>
      </c>
      <c r="O23" s="18">
        <v>24</v>
      </c>
      <c r="P23" s="21">
        <v>3.3</v>
      </c>
    </row>
    <row r="24" spans="1:16" x14ac:dyDescent="0.3">
      <c r="A24" s="20">
        <v>14</v>
      </c>
      <c r="B24" s="19" t="s">
        <v>69</v>
      </c>
      <c r="C24" s="19" t="s">
        <v>69</v>
      </c>
      <c r="D24" s="18">
        <v>410</v>
      </c>
      <c r="E24" s="18">
        <v>410</v>
      </c>
      <c r="F24" s="18">
        <v>820</v>
      </c>
      <c r="G24" s="18">
        <v>251</v>
      </c>
      <c r="H24" s="18" t="s">
        <v>68</v>
      </c>
      <c r="I24" s="18">
        <v>257</v>
      </c>
      <c r="J24" s="18" t="s">
        <v>67</v>
      </c>
      <c r="K24" s="18">
        <v>508</v>
      </c>
      <c r="L24" s="18" t="s">
        <v>66</v>
      </c>
      <c r="M24" s="18">
        <v>17</v>
      </c>
      <c r="N24" s="18" t="s">
        <v>65</v>
      </c>
      <c r="O24" s="18">
        <v>17</v>
      </c>
      <c r="P24" s="18" t="s">
        <v>65</v>
      </c>
    </row>
    <row r="25" spans="1:16" x14ac:dyDescent="0.3">
      <c r="A25" s="20">
        <v>15</v>
      </c>
      <c r="B25" s="19" t="s">
        <v>64</v>
      </c>
      <c r="C25" s="19" t="s">
        <v>63</v>
      </c>
      <c r="D25" s="18">
        <v>571</v>
      </c>
      <c r="E25" s="18">
        <v>516</v>
      </c>
      <c r="F25" s="18">
        <v>1.087</v>
      </c>
      <c r="G25" s="18">
        <v>571</v>
      </c>
      <c r="H25" s="18" t="s">
        <v>4</v>
      </c>
      <c r="I25" s="18">
        <v>516</v>
      </c>
      <c r="J25" s="18" t="s">
        <v>4</v>
      </c>
      <c r="K25" s="18">
        <v>1.087</v>
      </c>
      <c r="L25" s="18" t="s">
        <v>4</v>
      </c>
      <c r="M25" s="18">
        <v>148</v>
      </c>
      <c r="N25" s="18" t="s">
        <v>62</v>
      </c>
      <c r="O25" s="18">
        <v>0</v>
      </c>
      <c r="P25" s="18" t="s">
        <v>2</v>
      </c>
    </row>
    <row r="26" spans="1:16" x14ac:dyDescent="0.3">
      <c r="A26" s="20">
        <v>16</v>
      </c>
      <c r="B26" s="19">
        <v>0</v>
      </c>
      <c r="C26" s="19" t="s">
        <v>61</v>
      </c>
      <c r="D26" s="18">
        <v>294</v>
      </c>
      <c r="E26" s="18">
        <v>298</v>
      </c>
      <c r="F26" s="18">
        <v>592</v>
      </c>
      <c r="G26" s="18">
        <v>294</v>
      </c>
      <c r="H26" s="18" t="s">
        <v>4</v>
      </c>
      <c r="I26" s="18">
        <v>298</v>
      </c>
      <c r="J26" s="18" t="s">
        <v>4</v>
      </c>
      <c r="K26" s="18">
        <v>592</v>
      </c>
      <c r="L26" s="18" t="s">
        <v>4</v>
      </c>
      <c r="M26" s="18">
        <v>4</v>
      </c>
      <c r="N26" s="18" t="s">
        <v>60</v>
      </c>
      <c r="O26" s="18">
        <v>26</v>
      </c>
      <c r="P26" s="18" t="s">
        <v>59</v>
      </c>
    </row>
    <row r="27" spans="1:16" x14ac:dyDescent="0.3">
      <c r="A27" s="20">
        <v>17</v>
      </c>
      <c r="B27" s="19" t="s">
        <v>58</v>
      </c>
      <c r="C27" s="19" t="s">
        <v>58</v>
      </c>
      <c r="D27" s="25">
        <v>0</v>
      </c>
      <c r="E27" s="25">
        <v>0</v>
      </c>
      <c r="F27" s="18">
        <v>0</v>
      </c>
      <c r="G27" s="25">
        <v>0</v>
      </c>
      <c r="H27" s="18">
        <v>0</v>
      </c>
      <c r="I27" s="25">
        <v>0</v>
      </c>
      <c r="J27" s="18" t="e">
        <v>#DIV/0!</v>
      </c>
      <c r="K27" s="18">
        <v>0</v>
      </c>
      <c r="L27" s="18">
        <v>0</v>
      </c>
      <c r="M27" s="25">
        <v>0</v>
      </c>
      <c r="N27" s="18">
        <v>0</v>
      </c>
      <c r="O27" s="25">
        <v>0</v>
      </c>
      <c r="P27" s="18">
        <v>0</v>
      </c>
    </row>
    <row r="28" spans="1:16" x14ac:dyDescent="0.3">
      <c r="A28" s="20">
        <v>18</v>
      </c>
      <c r="B28" s="19" t="s">
        <v>57</v>
      </c>
      <c r="C28" s="19" t="s">
        <v>57</v>
      </c>
      <c r="D28" s="18">
        <v>819</v>
      </c>
      <c r="E28" s="18">
        <v>819</v>
      </c>
      <c r="F28" s="18">
        <v>1.6379999999999999</v>
      </c>
      <c r="G28" s="18">
        <v>772</v>
      </c>
      <c r="H28" s="18" t="s">
        <v>56</v>
      </c>
      <c r="I28" s="18">
        <v>772</v>
      </c>
      <c r="J28" s="18" t="s">
        <v>56</v>
      </c>
      <c r="K28" s="18">
        <v>1.544</v>
      </c>
      <c r="L28" s="18" t="s">
        <v>56</v>
      </c>
      <c r="M28" s="18">
        <v>9</v>
      </c>
      <c r="N28" s="18" t="s">
        <v>55</v>
      </c>
      <c r="O28" s="18">
        <v>80</v>
      </c>
      <c r="P28" s="18" t="s">
        <v>54</v>
      </c>
    </row>
    <row r="29" spans="1:16" x14ac:dyDescent="0.25">
      <c r="A29" s="20">
        <v>19</v>
      </c>
      <c r="B29" s="19" t="s">
        <v>53</v>
      </c>
      <c r="C29" s="19" t="s">
        <v>52</v>
      </c>
      <c r="D29" s="24">
        <v>278</v>
      </c>
      <c r="E29" s="24">
        <v>278</v>
      </c>
      <c r="F29" s="24">
        <v>556</v>
      </c>
      <c r="G29" s="24">
        <v>278</v>
      </c>
      <c r="H29" s="24" t="s">
        <v>4</v>
      </c>
      <c r="I29" s="24">
        <v>278</v>
      </c>
      <c r="J29" s="24" t="s">
        <v>4</v>
      </c>
      <c r="K29" s="24">
        <v>556</v>
      </c>
      <c r="L29" s="24" t="s">
        <v>4</v>
      </c>
      <c r="M29" s="24">
        <v>30</v>
      </c>
      <c r="N29" s="24" t="s">
        <v>51</v>
      </c>
      <c r="O29" s="24">
        <v>59</v>
      </c>
      <c r="P29" s="24" t="s">
        <v>50</v>
      </c>
    </row>
    <row r="30" spans="1:16" x14ac:dyDescent="0.3">
      <c r="A30" s="20">
        <v>20</v>
      </c>
      <c r="B30" s="19">
        <v>0</v>
      </c>
      <c r="C30" s="19" t="s">
        <v>49</v>
      </c>
      <c r="D30" s="18">
        <v>184</v>
      </c>
      <c r="E30" s="18">
        <v>184</v>
      </c>
      <c r="F30" s="18">
        <v>368</v>
      </c>
      <c r="G30" s="18">
        <v>184</v>
      </c>
      <c r="H30" s="18" t="s">
        <v>4</v>
      </c>
      <c r="I30" s="18">
        <v>184</v>
      </c>
      <c r="J30" s="18" t="s">
        <v>4</v>
      </c>
      <c r="K30" s="18">
        <v>368</v>
      </c>
      <c r="L30" s="18" t="s">
        <v>4</v>
      </c>
      <c r="M30" s="18">
        <v>8</v>
      </c>
      <c r="N30" s="18" t="s">
        <v>48</v>
      </c>
      <c r="O30" s="18">
        <v>3</v>
      </c>
      <c r="P30" s="18" t="s">
        <v>47</v>
      </c>
    </row>
    <row r="31" spans="1:16" x14ac:dyDescent="0.3">
      <c r="A31" s="20">
        <v>21</v>
      </c>
      <c r="B31" s="19" t="s">
        <v>46</v>
      </c>
      <c r="C31" s="19" t="s">
        <v>45</v>
      </c>
      <c r="D31" s="25">
        <v>0</v>
      </c>
      <c r="E31" s="25">
        <v>0</v>
      </c>
      <c r="F31" s="18">
        <v>0</v>
      </c>
      <c r="G31" s="25">
        <v>0</v>
      </c>
      <c r="H31" s="18">
        <v>0</v>
      </c>
      <c r="I31" s="25">
        <v>0</v>
      </c>
      <c r="J31" s="18" t="e">
        <v>#DIV/0!</v>
      </c>
      <c r="K31" s="18">
        <v>0</v>
      </c>
      <c r="L31" s="18">
        <v>0</v>
      </c>
      <c r="M31" s="25">
        <v>0</v>
      </c>
      <c r="N31" s="18">
        <v>0</v>
      </c>
      <c r="O31" s="25">
        <v>0</v>
      </c>
      <c r="P31" s="18">
        <v>0</v>
      </c>
    </row>
    <row r="32" spans="1:16" x14ac:dyDescent="0.3">
      <c r="A32" s="20">
        <v>22</v>
      </c>
      <c r="B32" s="19">
        <v>0</v>
      </c>
      <c r="C32" s="19" t="s">
        <v>44</v>
      </c>
      <c r="D32" s="18">
        <v>557</v>
      </c>
      <c r="E32" s="18">
        <v>557</v>
      </c>
      <c r="F32" s="18">
        <v>1.1140000000000001</v>
      </c>
      <c r="G32" s="18">
        <v>224</v>
      </c>
      <c r="H32" s="18" t="s">
        <v>43</v>
      </c>
      <c r="I32" s="18">
        <v>557</v>
      </c>
      <c r="J32" s="18" t="s">
        <v>4</v>
      </c>
      <c r="K32" s="18">
        <v>781</v>
      </c>
      <c r="L32" s="18" t="s">
        <v>42</v>
      </c>
      <c r="M32" s="18">
        <v>47</v>
      </c>
      <c r="N32" s="18" t="s">
        <v>41</v>
      </c>
      <c r="O32" s="18">
        <v>17</v>
      </c>
      <c r="P32" s="18" t="s">
        <v>40</v>
      </c>
    </row>
    <row r="33" spans="1:16" x14ac:dyDescent="0.3">
      <c r="A33" s="20">
        <v>23</v>
      </c>
      <c r="B33" s="19" t="s">
        <v>39</v>
      </c>
      <c r="C33" s="19" t="s">
        <v>38</v>
      </c>
      <c r="D33" s="18">
        <v>309</v>
      </c>
      <c r="E33" s="18">
        <v>309</v>
      </c>
      <c r="F33" s="18">
        <v>618</v>
      </c>
      <c r="G33" s="18">
        <v>309</v>
      </c>
      <c r="H33" s="18" t="s">
        <v>4</v>
      </c>
      <c r="I33" s="18">
        <v>309</v>
      </c>
      <c r="J33" s="18" t="s">
        <v>4</v>
      </c>
      <c r="K33" s="18">
        <v>618</v>
      </c>
      <c r="L33" s="18" t="s">
        <v>4</v>
      </c>
      <c r="M33" s="18">
        <v>0</v>
      </c>
      <c r="N33" s="18" t="s">
        <v>2</v>
      </c>
      <c r="O33" s="18">
        <v>0</v>
      </c>
      <c r="P33" s="18" t="s">
        <v>2</v>
      </c>
    </row>
    <row r="34" spans="1:16" x14ac:dyDescent="0.3">
      <c r="A34" s="20">
        <v>24</v>
      </c>
      <c r="B34" s="19">
        <v>0</v>
      </c>
      <c r="C34" s="19" t="s">
        <v>37</v>
      </c>
      <c r="D34" s="18">
        <v>316</v>
      </c>
      <c r="E34" s="18">
        <v>316</v>
      </c>
      <c r="F34" s="18">
        <v>632</v>
      </c>
      <c r="G34" s="18">
        <v>316</v>
      </c>
      <c r="H34" s="18" t="s">
        <v>4</v>
      </c>
      <c r="I34" s="18">
        <v>316</v>
      </c>
      <c r="J34" s="18" t="s">
        <v>4</v>
      </c>
      <c r="K34" s="18">
        <v>632</v>
      </c>
      <c r="L34" s="18" t="s">
        <v>4</v>
      </c>
      <c r="M34" s="18">
        <v>0</v>
      </c>
      <c r="N34" s="18" t="s">
        <v>2</v>
      </c>
      <c r="O34" s="18">
        <v>0</v>
      </c>
      <c r="P34" s="18" t="s">
        <v>2</v>
      </c>
    </row>
    <row r="35" spans="1:16" x14ac:dyDescent="0.3">
      <c r="A35" s="20">
        <v>25</v>
      </c>
      <c r="B35" s="19" t="s">
        <v>36</v>
      </c>
      <c r="C35" s="19" t="s">
        <v>36</v>
      </c>
      <c r="D35" s="18">
        <v>394</v>
      </c>
      <c r="E35" s="18">
        <v>394</v>
      </c>
      <c r="F35" s="18">
        <v>788</v>
      </c>
      <c r="G35" s="18">
        <v>394</v>
      </c>
      <c r="H35" s="18" t="s">
        <v>4</v>
      </c>
      <c r="I35" s="18">
        <v>394</v>
      </c>
      <c r="J35" s="18" t="s">
        <v>4</v>
      </c>
      <c r="K35" s="18">
        <v>788</v>
      </c>
      <c r="L35" s="18" t="s">
        <v>4</v>
      </c>
      <c r="M35" s="18">
        <v>13</v>
      </c>
      <c r="N35" s="18" t="s">
        <v>35</v>
      </c>
      <c r="O35" s="18">
        <v>37</v>
      </c>
      <c r="P35" s="18" t="s">
        <v>34</v>
      </c>
    </row>
    <row r="36" spans="1:16" x14ac:dyDescent="0.3">
      <c r="A36" s="20">
        <v>26</v>
      </c>
      <c r="B36" s="19" t="s">
        <v>33</v>
      </c>
      <c r="C36" s="19" t="s">
        <v>33</v>
      </c>
      <c r="D36" s="18">
        <v>436</v>
      </c>
      <c r="E36" s="18">
        <v>436</v>
      </c>
      <c r="F36" s="18">
        <v>872</v>
      </c>
      <c r="G36" s="18">
        <v>436</v>
      </c>
      <c r="H36" s="18" t="s">
        <v>4</v>
      </c>
      <c r="I36" s="18">
        <v>436</v>
      </c>
      <c r="J36" s="18" t="s">
        <v>4</v>
      </c>
      <c r="K36" s="18">
        <v>872</v>
      </c>
      <c r="L36" s="18" t="s">
        <v>4</v>
      </c>
      <c r="M36" s="18">
        <v>3</v>
      </c>
      <c r="N36" s="18" t="s">
        <v>32</v>
      </c>
      <c r="O36" s="18">
        <v>0</v>
      </c>
      <c r="P36" s="18" t="s">
        <v>2</v>
      </c>
    </row>
    <row r="37" spans="1:16" x14ac:dyDescent="0.25">
      <c r="A37" s="20">
        <v>27</v>
      </c>
      <c r="B37" s="19" t="s">
        <v>31</v>
      </c>
      <c r="C37" s="19" t="s">
        <v>30</v>
      </c>
      <c r="D37" s="24">
        <v>533</v>
      </c>
      <c r="E37" s="24">
        <v>533</v>
      </c>
      <c r="F37" s="24">
        <v>1.0660000000000001</v>
      </c>
      <c r="G37" s="24">
        <v>533</v>
      </c>
      <c r="H37" s="24" t="s">
        <v>4</v>
      </c>
      <c r="I37" s="24">
        <v>533</v>
      </c>
      <c r="J37" s="24" t="s">
        <v>4</v>
      </c>
      <c r="K37" s="24">
        <v>1.0660000000000001</v>
      </c>
      <c r="L37" s="24" t="s">
        <v>4</v>
      </c>
      <c r="M37" s="24">
        <v>0</v>
      </c>
      <c r="N37" s="24" t="s">
        <v>2</v>
      </c>
      <c r="O37" s="24">
        <v>0</v>
      </c>
      <c r="P37" s="24" t="s">
        <v>2</v>
      </c>
    </row>
    <row r="38" spans="1:16" x14ac:dyDescent="0.3">
      <c r="A38" s="20">
        <v>28</v>
      </c>
      <c r="B38" s="19">
        <v>0</v>
      </c>
      <c r="C38" s="19" t="s">
        <v>29</v>
      </c>
      <c r="D38" s="18">
        <v>319</v>
      </c>
      <c r="E38" s="18">
        <v>319</v>
      </c>
      <c r="F38" s="18">
        <v>638</v>
      </c>
      <c r="G38" s="18">
        <v>319</v>
      </c>
      <c r="H38" s="18" t="s">
        <v>4</v>
      </c>
      <c r="I38" s="18">
        <v>319</v>
      </c>
      <c r="J38" s="18" t="s">
        <v>4</v>
      </c>
      <c r="K38" s="18">
        <v>638</v>
      </c>
      <c r="L38" s="18" t="s">
        <v>4</v>
      </c>
      <c r="M38" s="18">
        <v>0</v>
      </c>
      <c r="N38" s="18" t="s">
        <v>2</v>
      </c>
      <c r="O38" s="18">
        <v>0</v>
      </c>
      <c r="P38" s="18" t="s">
        <v>2</v>
      </c>
    </row>
    <row r="39" spans="1:16" x14ac:dyDescent="0.25">
      <c r="A39" s="20">
        <v>29</v>
      </c>
      <c r="B39" s="19" t="s">
        <v>28</v>
      </c>
      <c r="C39" s="19" t="s">
        <v>28</v>
      </c>
      <c r="D39" s="23">
        <v>357</v>
      </c>
      <c r="E39" s="23">
        <v>135</v>
      </c>
      <c r="F39" s="23">
        <v>492</v>
      </c>
      <c r="G39" s="23">
        <v>357</v>
      </c>
      <c r="H39" s="23" t="s">
        <v>4</v>
      </c>
      <c r="I39" s="23">
        <v>135</v>
      </c>
      <c r="J39" s="23" t="s">
        <v>4</v>
      </c>
      <c r="K39" s="23">
        <v>492</v>
      </c>
      <c r="L39" s="23" t="s">
        <v>4</v>
      </c>
      <c r="M39" s="23">
        <v>0</v>
      </c>
      <c r="N39" s="23" t="s">
        <v>2</v>
      </c>
      <c r="O39" s="23">
        <v>0</v>
      </c>
      <c r="P39" s="23" t="s">
        <v>2</v>
      </c>
    </row>
    <row r="40" spans="1:16" x14ac:dyDescent="0.3">
      <c r="A40" s="20">
        <v>30</v>
      </c>
      <c r="B40" s="19" t="s">
        <v>27</v>
      </c>
      <c r="C40" s="19" t="s">
        <v>26</v>
      </c>
      <c r="D40" s="18">
        <v>317</v>
      </c>
      <c r="E40" s="18">
        <v>317</v>
      </c>
      <c r="F40" s="18">
        <v>634</v>
      </c>
      <c r="G40" s="18">
        <v>317</v>
      </c>
      <c r="H40" s="18" t="s">
        <v>4</v>
      </c>
      <c r="I40" s="18">
        <v>315</v>
      </c>
      <c r="J40" s="18" t="s">
        <v>25</v>
      </c>
      <c r="K40" s="18">
        <v>632</v>
      </c>
      <c r="L40" s="18" t="s">
        <v>24</v>
      </c>
      <c r="M40" s="18">
        <v>21</v>
      </c>
      <c r="N40" s="18" t="s">
        <v>23</v>
      </c>
      <c r="O40" s="18">
        <v>24</v>
      </c>
      <c r="P40" s="18" t="s">
        <v>22</v>
      </c>
    </row>
    <row r="41" spans="1:16" x14ac:dyDescent="0.3">
      <c r="A41" s="20">
        <v>31</v>
      </c>
      <c r="B41" s="19">
        <v>0</v>
      </c>
      <c r="C41" s="19" t="s">
        <v>21</v>
      </c>
      <c r="D41" s="18">
        <v>376</v>
      </c>
      <c r="E41" s="18">
        <v>376</v>
      </c>
      <c r="F41" s="18">
        <v>752</v>
      </c>
      <c r="G41" s="18">
        <v>376</v>
      </c>
      <c r="H41" s="18">
        <v>100</v>
      </c>
      <c r="I41" s="18">
        <v>376</v>
      </c>
      <c r="J41" s="18">
        <v>100</v>
      </c>
      <c r="K41" s="18">
        <v>752</v>
      </c>
      <c r="L41" s="18">
        <v>100</v>
      </c>
      <c r="M41" s="18">
        <v>28</v>
      </c>
      <c r="N41" s="18" t="s">
        <v>20</v>
      </c>
      <c r="O41" s="18">
        <v>57</v>
      </c>
      <c r="P41" s="18" t="s">
        <v>19</v>
      </c>
    </row>
    <row r="42" spans="1:16" x14ac:dyDescent="0.3">
      <c r="A42" s="20">
        <v>32</v>
      </c>
      <c r="B42" s="19" t="s">
        <v>18</v>
      </c>
      <c r="C42" s="19" t="s">
        <v>16</v>
      </c>
      <c r="D42" s="18">
        <v>274</v>
      </c>
      <c r="E42" s="18">
        <v>274</v>
      </c>
      <c r="F42" s="18">
        <v>548</v>
      </c>
      <c r="G42" s="18">
        <v>274</v>
      </c>
      <c r="H42" s="18" t="s">
        <v>4</v>
      </c>
      <c r="I42" s="18">
        <v>274</v>
      </c>
      <c r="J42" s="18" t="s">
        <v>4</v>
      </c>
      <c r="K42" s="18">
        <v>548</v>
      </c>
      <c r="L42" s="18" t="s">
        <v>4</v>
      </c>
      <c r="M42" s="18">
        <v>41</v>
      </c>
      <c r="N42" s="18" t="s">
        <v>17</v>
      </c>
      <c r="O42" s="18">
        <v>0</v>
      </c>
      <c r="P42" s="18" t="s">
        <v>2</v>
      </c>
    </row>
    <row r="43" spans="1:16" x14ac:dyDescent="0.3">
      <c r="A43" s="20">
        <v>33</v>
      </c>
      <c r="B43" s="19">
        <v>0</v>
      </c>
      <c r="C43" s="19" t="s">
        <v>16</v>
      </c>
      <c r="D43" s="18">
        <v>343</v>
      </c>
      <c r="E43" s="18">
        <v>340</v>
      </c>
      <c r="F43" s="18">
        <v>683</v>
      </c>
      <c r="G43" s="18">
        <v>343</v>
      </c>
      <c r="H43" s="18" t="s">
        <v>4</v>
      </c>
      <c r="I43" s="18">
        <v>340</v>
      </c>
      <c r="J43" s="18" t="s">
        <v>4</v>
      </c>
      <c r="K43" s="18">
        <v>683</v>
      </c>
      <c r="L43" s="18" t="s">
        <v>4</v>
      </c>
      <c r="M43" s="18">
        <v>19</v>
      </c>
      <c r="N43" s="18" t="s">
        <v>15</v>
      </c>
      <c r="O43" s="18">
        <v>41</v>
      </c>
      <c r="P43" s="18" t="s">
        <v>14</v>
      </c>
    </row>
    <row r="44" spans="1:16" x14ac:dyDescent="0.3">
      <c r="A44" s="20">
        <v>34</v>
      </c>
      <c r="B44" s="19" t="s">
        <v>13</v>
      </c>
      <c r="C44" s="19" t="s">
        <v>12</v>
      </c>
      <c r="D44" s="18">
        <v>247</v>
      </c>
      <c r="E44" s="18">
        <v>247</v>
      </c>
      <c r="F44" s="18">
        <v>494</v>
      </c>
      <c r="G44" s="18">
        <v>247</v>
      </c>
      <c r="H44" s="18" t="s">
        <v>4</v>
      </c>
      <c r="I44" s="18">
        <v>247</v>
      </c>
      <c r="J44" s="18" t="s">
        <v>4</v>
      </c>
      <c r="K44" s="18">
        <v>494</v>
      </c>
      <c r="L44" s="18" t="s">
        <v>4</v>
      </c>
      <c r="M44" s="18">
        <v>78</v>
      </c>
      <c r="N44" s="18" t="s">
        <v>11</v>
      </c>
      <c r="O44" s="18">
        <v>0</v>
      </c>
      <c r="P44" s="18" t="s">
        <v>2</v>
      </c>
    </row>
    <row r="45" spans="1:16" x14ac:dyDescent="0.3">
      <c r="A45" s="20">
        <v>35</v>
      </c>
      <c r="B45" s="19">
        <v>0</v>
      </c>
      <c r="C45" s="19" t="s">
        <v>10</v>
      </c>
      <c r="D45" s="18">
        <v>78</v>
      </c>
      <c r="E45" s="18" t="s">
        <v>4</v>
      </c>
      <c r="F45" s="18">
        <v>72</v>
      </c>
      <c r="G45" s="18">
        <v>78</v>
      </c>
      <c r="H45" s="18" t="s">
        <v>4</v>
      </c>
      <c r="I45" s="18">
        <v>72</v>
      </c>
      <c r="J45" s="18" t="s">
        <v>4</v>
      </c>
      <c r="K45" s="18">
        <v>150</v>
      </c>
      <c r="L45" s="18" t="s">
        <v>4</v>
      </c>
      <c r="M45" s="22"/>
      <c r="N45" s="18" t="s">
        <v>2</v>
      </c>
      <c r="O45" s="18">
        <v>0</v>
      </c>
      <c r="P45" s="18" t="s">
        <v>2</v>
      </c>
    </row>
    <row r="46" spans="1:16" x14ac:dyDescent="0.3">
      <c r="A46" s="20">
        <v>36</v>
      </c>
      <c r="B46" s="19" t="s">
        <v>9</v>
      </c>
      <c r="C46" s="19" t="s">
        <v>8</v>
      </c>
      <c r="D46" s="18">
        <v>193</v>
      </c>
      <c r="E46" s="18">
        <v>243</v>
      </c>
      <c r="F46" s="18">
        <v>436</v>
      </c>
      <c r="G46" s="18">
        <v>193</v>
      </c>
      <c r="H46" s="18" t="s">
        <v>4</v>
      </c>
      <c r="I46" s="18">
        <v>243</v>
      </c>
      <c r="J46" s="18" t="s">
        <v>4</v>
      </c>
      <c r="K46" s="18">
        <v>436</v>
      </c>
      <c r="L46" s="18" t="s">
        <v>4</v>
      </c>
      <c r="M46" s="18">
        <v>38</v>
      </c>
      <c r="N46" s="18" t="s">
        <v>7</v>
      </c>
      <c r="O46" s="18">
        <v>0</v>
      </c>
      <c r="P46" s="18" t="s">
        <v>2</v>
      </c>
    </row>
    <row r="47" spans="1:16" x14ac:dyDescent="0.3">
      <c r="A47" s="20">
        <v>37</v>
      </c>
      <c r="B47" s="19">
        <v>0</v>
      </c>
      <c r="C47" s="19" t="s">
        <v>6</v>
      </c>
      <c r="D47" s="18">
        <v>35</v>
      </c>
      <c r="E47" s="18">
        <v>35</v>
      </c>
      <c r="F47" s="18">
        <v>70</v>
      </c>
      <c r="G47" s="18">
        <v>35</v>
      </c>
      <c r="H47" s="18" t="s">
        <v>4</v>
      </c>
      <c r="I47" s="18">
        <v>35</v>
      </c>
      <c r="J47" s="18" t="s">
        <v>4</v>
      </c>
      <c r="K47" s="18">
        <v>70</v>
      </c>
      <c r="L47" s="18" t="s">
        <v>4</v>
      </c>
      <c r="M47" s="18">
        <v>10</v>
      </c>
      <c r="N47" s="21">
        <v>28.6</v>
      </c>
      <c r="O47" s="18">
        <v>25</v>
      </c>
      <c r="P47" s="21">
        <v>71.400000000000006</v>
      </c>
    </row>
    <row r="48" spans="1:16" x14ac:dyDescent="0.3">
      <c r="A48" s="20">
        <v>38</v>
      </c>
      <c r="B48" s="19" t="s">
        <v>5</v>
      </c>
      <c r="C48" s="19" t="s">
        <v>5</v>
      </c>
      <c r="D48" s="18">
        <v>139</v>
      </c>
      <c r="E48" s="18">
        <v>139</v>
      </c>
      <c r="F48" s="18">
        <v>278</v>
      </c>
      <c r="G48" s="18">
        <v>139</v>
      </c>
      <c r="H48" s="18" t="s">
        <v>4</v>
      </c>
      <c r="I48" s="18">
        <v>139</v>
      </c>
      <c r="J48" s="18" t="s">
        <v>4</v>
      </c>
      <c r="K48" s="18">
        <v>278</v>
      </c>
      <c r="L48" s="18" t="s">
        <v>4</v>
      </c>
      <c r="M48" s="18">
        <v>2</v>
      </c>
      <c r="N48" s="18" t="s">
        <v>3</v>
      </c>
      <c r="O48" s="18">
        <v>0</v>
      </c>
      <c r="P48" s="18" t="s">
        <v>2</v>
      </c>
    </row>
    <row r="49" spans="1:16" x14ac:dyDescent="0.25">
      <c r="A49" s="16"/>
      <c r="B49" s="17"/>
      <c r="C49" s="17"/>
      <c r="D49" s="14"/>
      <c r="E49" s="14"/>
      <c r="F49" s="14"/>
      <c r="G49" s="14"/>
      <c r="H49" s="13"/>
      <c r="I49" s="14"/>
      <c r="J49" s="13"/>
      <c r="K49" s="14"/>
      <c r="L49" s="13"/>
      <c r="M49" s="12"/>
      <c r="N49" s="11"/>
      <c r="O49" s="12"/>
      <c r="P49" s="11"/>
    </row>
    <row r="50" spans="1:16" x14ac:dyDescent="0.3">
      <c r="A50" s="16"/>
      <c r="B50" s="15"/>
      <c r="C50" s="15"/>
      <c r="D50" s="14"/>
      <c r="E50" s="14"/>
      <c r="F50" s="14"/>
      <c r="G50" s="14"/>
      <c r="H50" s="13"/>
      <c r="I50" s="14"/>
      <c r="J50" s="13"/>
      <c r="K50" s="14"/>
      <c r="L50" s="13"/>
      <c r="M50" s="12"/>
      <c r="N50" s="11"/>
      <c r="O50" s="12"/>
      <c r="P50" s="11"/>
    </row>
    <row r="51" spans="1:16" ht="16.2" thickBot="1" x14ac:dyDescent="0.35">
      <c r="A51" s="10" t="s">
        <v>1</v>
      </c>
      <c r="B51" s="10"/>
      <c r="C51" s="9"/>
      <c r="D51" s="8">
        <f>SUM(D11:D50)</f>
        <v>11480</v>
      </c>
      <c r="E51" s="6">
        <f>SUM(E11:E50)</f>
        <v>11682</v>
      </c>
      <c r="F51" s="6">
        <f>SUM(D51:E51)</f>
        <v>23162</v>
      </c>
      <c r="G51" s="6">
        <f>SUM(G11:G50)</f>
        <v>10950</v>
      </c>
      <c r="H51" s="7">
        <f>G51/D51*100</f>
        <v>95.383275261324044</v>
      </c>
      <c r="I51" s="6">
        <f>SUM(I11:I50)</f>
        <v>11468</v>
      </c>
      <c r="J51" s="7">
        <f>I51/E51*100</f>
        <v>98.16812189693546</v>
      </c>
      <c r="K51" s="6">
        <f>SUM(G51,I51)</f>
        <v>22418</v>
      </c>
      <c r="L51" s="7">
        <f>K51/F51*100</f>
        <v>96.787842155254296</v>
      </c>
      <c r="M51" s="6">
        <f>SUM(M11:M50)</f>
        <v>930</v>
      </c>
      <c r="N51" s="5">
        <f>M51/I51*100</f>
        <v>8.1095221485873736</v>
      </c>
      <c r="O51" s="6">
        <f>SUM(O11:O50)</f>
        <v>682</v>
      </c>
      <c r="P51" s="5">
        <f>O51/I51*100</f>
        <v>5.946982908964074</v>
      </c>
    </row>
    <row r="52" spans="1:16" x14ac:dyDescent="0.3">
      <c r="C52" s="4"/>
      <c r="D52" s="3"/>
      <c r="E52" s="3"/>
      <c r="F52" s="3"/>
      <c r="G52" s="3"/>
      <c r="H52" s="3"/>
      <c r="I52" s="3"/>
      <c r="J52" s="3"/>
      <c r="K52" s="3"/>
      <c r="L52" s="3"/>
    </row>
    <row r="53" spans="1:16" x14ac:dyDescent="0.3">
      <c r="A53" s="2" t="s">
        <v>0</v>
      </c>
    </row>
  </sheetData>
  <mergeCells count="10">
    <mergeCell ref="O7:P8"/>
    <mergeCell ref="G8:H8"/>
    <mergeCell ref="I8:J8"/>
    <mergeCell ref="K8:L8"/>
    <mergeCell ref="A7:A9"/>
    <mergeCell ref="B7:B9"/>
    <mergeCell ref="C7:C9"/>
    <mergeCell ref="D7:F8"/>
    <mergeCell ref="G7:L7"/>
    <mergeCell ref="M7:N8"/>
  </mergeCells>
  <printOptions horizontalCentere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53.mb ipang</vt:lpstr>
      <vt:lpstr>'53.mb ipang'!Print_Area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2023-10-01T08:40:46Z</dcterms:created>
  <dcterms:modified xsi:type="dcterms:W3CDTF">2023-10-01T08:41:14Z</dcterms:modified>
</cp:coreProperties>
</file>